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440" windowHeight="11220" activeTab="0"/>
  </bookViews>
  <sheets>
    <sheet name="Приложение" sheetId="1" r:id="rId1"/>
  </sheets>
  <definedNames>
    <definedName name="_xlnm.Print_Titles" localSheetId="0">'Приложение'!$3:$5</definedName>
    <definedName name="_xlnm.Print_Area" localSheetId="0">'Приложение'!$A$1:$S$66</definedName>
  </definedNames>
  <calcPr fullCalcOnLoad="1"/>
</workbook>
</file>

<file path=xl/sharedStrings.xml><?xml version="1.0" encoding="utf-8"?>
<sst xmlns="http://schemas.openxmlformats.org/spreadsheetml/2006/main" count="686" uniqueCount="126">
  <si>
    <t>Показатель "Количество проведенных мероприятий"</t>
  </si>
  <si>
    <t>тыс. человек</t>
  </si>
  <si>
    <t xml:space="preserve">Абсолютный показатель </t>
  </si>
  <si>
    <t>Х</t>
  </si>
  <si>
    <t>Значения по годам реализации</t>
  </si>
  <si>
    <t>Коды бюджетной классификации расходов</t>
  </si>
  <si>
    <t>тыс.рублей</t>
  </si>
  <si>
    <t>1.</t>
  </si>
  <si>
    <t>1.1.</t>
  </si>
  <si>
    <t>Ответственный исполнитель и соисполнители</t>
  </si>
  <si>
    <t>Методика расчета показателя</t>
  </si>
  <si>
    <t>№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</si>
  <si>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</si>
  <si>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</si>
  <si>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</si>
  <si>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</si>
  <si>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</si>
  <si>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</si>
  <si>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</si>
  <si>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</si>
  <si>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</si>
  <si>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</si>
  <si>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гр.12</t>
  </si>
  <si>
    <t>гр.13</t>
  </si>
  <si>
    <t>гр.14</t>
  </si>
  <si>
    <t>гр.15</t>
  </si>
  <si>
    <t>гр.17</t>
  </si>
  <si>
    <t>гр.18</t>
  </si>
  <si>
    <t>гр.19</t>
  </si>
  <si>
    <t>Итого</t>
  </si>
  <si>
    <t>Наименование целей, задач, подпрограмм, основных мероприятий, мероприятий, ведомственных целевых программ, показателей</t>
  </si>
  <si>
    <t>Абсолютный показатель</t>
  </si>
  <si>
    <t>гр.16</t>
  </si>
  <si>
    <t>финансирование за счет краевого бюджета</t>
  </si>
  <si>
    <t>ПЦ1</t>
  </si>
  <si>
    <t>ПЦ2</t>
  </si>
  <si>
    <t>ед.</t>
  </si>
  <si>
    <t xml:space="preserve">Основные мероприятия, мероприятия, показатели и объемы финансирования государственной программы </t>
  </si>
  <si>
    <t>0412</t>
  </si>
  <si>
    <t>Мероприятие "Содействие в организации рекламных туров для представителей органов власти в сфере туризма зарубежных государств, российских и зарубежных СМИ с целью представления туристских ресурсов края и продвижения регионального туристского продукта"</t>
  </si>
  <si>
    <t>Основное мероприятие "Подготовка и проведение, а также оказание содействия в организации мероприятий в сфере туризма, в том числе международных, на территории Забайкальского края; организация участия субъектов регионального туристского рынка в мероприятиях, в том числе международных, в России и за рубежом"</t>
  </si>
  <si>
    <t>Основное мероприятие "Содействие в формировании комфортной туристической среды в Забайкальском крае"</t>
  </si>
  <si>
    <t>1.1.-ПП1</t>
  </si>
  <si>
    <t>ВСЕГО</t>
  </si>
  <si>
    <t>гр.21</t>
  </si>
  <si>
    <t>Коэффи-циент зна-чимости</t>
  </si>
  <si>
    <t>Единица измерения показателя</t>
  </si>
  <si>
    <t>главный раздел, подраздел</t>
  </si>
  <si>
    <t>целевая статья</t>
  </si>
  <si>
    <t>вид расходов</t>
  </si>
  <si>
    <t>Сроки реализации, годы</t>
  </si>
  <si>
    <t>Министерство</t>
  </si>
  <si>
    <t>Подпрограмма "Продвижение туристского продукта и популяризации отдельных видов туризма в Забайкальском крае"</t>
  </si>
  <si>
    <t>Подпрограмма "Создание и развитие туристской инфраструктуры в Забайкальском крае"</t>
  </si>
  <si>
    <t>2.1.</t>
  </si>
  <si>
    <t>2.1.-ПП1</t>
  </si>
  <si>
    <t>2.1.1.</t>
  </si>
  <si>
    <t>2.1.1.-ПОМ1</t>
  </si>
  <si>
    <t>Задача 2. "Продвижение туристского продукта и популяризация отдельных видов туризма в Забайкальском крае"</t>
  </si>
  <si>
    <t>Задача 3. "Обеспечение государственной поддержки для стимулирования развития туризма и индустрии гостеприимства в Забайкальском крае"</t>
  </si>
  <si>
    <t>Подпрограмма "Обеспечение государственной поддержки для стимулирования развития туризма и индустрии гостеприимства в Забайкальском крае"</t>
  </si>
  <si>
    <t>3.1.</t>
  </si>
  <si>
    <t>3.1.-ПП1</t>
  </si>
  <si>
    <t>тыс. рублей</t>
  </si>
  <si>
    <t>1.1.1</t>
  </si>
  <si>
    <t>Мероприятие "Предоставление из бюджета Забайкальского края юридическим лицам (за исключением государственных (муниципальных) учреждений), индивидуальным предпринимателям, осуществляющим деятельность в сфере туризма, финансовой поддержки в виде грантов в форме субсидий"</t>
  </si>
  <si>
    <t>2023-2030</t>
  </si>
  <si>
    <t>1.1.1.1</t>
  </si>
  <si>
    <t>2.1.1.1</t>
  </si>
  <si>
    <t>3.1.1.1</t>
  </si>
  <si>
    <t>Абсолютных показатель</t>
  </si>
  <si>
    <t>Основное мероприятие "Финансовая поддержка организаций, образующих инфраструктуру поддержки малого и среднего предпринимательства в сфере туризма"</t>
  </si>
  <si>
    <t>Показатель подпрограммы "Количество  мероприятий направленных на популяризацию и продвижение туризма в Забайкальском крае"</t>
  </si>
  <si>
    <t>2.1.1.2</t>
  </si>
  <si>
    <t>2.1.1.3</t>
  </si>
  <si>
    <t>Мероприятие "Предоставление субсидий на текущие расходы и иные цели туристско-информационного центра"</t>
  </si>
  <si>
    <t>Мероприятие "Организация презентаций туристического потенциала Забайкальского края на всероссийских и международных мероприятиях в том числе для субъектов регионального туристского рынка"</t>
  </si>
  <si>
    <t>Цель "Формирование конкурентоспособной туристской индустрии Забайкальского края, способной удовлетворить потребности как российских так  и иностранных туристов"</t>
  </si>
  <si>
    <t>Показатель подпрограммы "Количество созданных объектов туристской инфраструктуры"</t>
  </si>
  <si>
    <t>Показатель "Количество созданных объектов туристской инфраструктуры"</t>
  </si>
  <si>
    <t>3.1.1</t>
  </si>
  <si>
    <t>показатель "Количество проведенных работ"</t>
  </si>
  <si>
    <t>633</t>
  </si>
  <si>
    <t>Министерство экономического развития Забайкальского края (далее - Министерство)</t>
  </si>
  <si>
    <t>Задача 1. "Комплексное развитие инфраструктуры туризма"</t>
  </si>
  <si>
    <t>ПЦ3</t>
  </si>
  <si>
    <t>Показатель программы "Численность работников туристической индустрии"</t>
  </si>
  <si>
    <t>показатель "Количество юридических лиц (за исключением государственных (муниципальных) учреждений), индивидуальных предпринимателей, осуществляющим деятельность в сфере туризма, воспользовавшихся финансовой поддержкой в виде грантов в форме субсидий"</t>
  </si>
  <si>
    <t>показатель "Количество общественных и предпринимательских инициатив, направленных на развитие туризма, обеспеченных грантовой поддержкой"</t>
  </si>
  <si>
    <t>Показатель "Количество мероприятий направленных на популяризацию и продвижение туризма в Забайкальском крае"</t>
  </si>
  <si>
    <t>тыс ед.</t>
  </si>
  <si>
    <t>млн. рублей</t>
  </si>
  <si>
    <t>2023-2025</t>
  </si>
  <si>
    <t>3610106330</t>
  </si>
  <si>
    <t>800</t>
  </si>
  <si>
    <t>3630106350</t>
  </si>
  <si>
    <t xml:space="preserve">Показатель программы "Объем платных туристских услуг, оказанных населению" </t>
  </si>
  <si>
    <t>2.1.2</t>
  </si>
  <si>
    <t>2.1.-ПП2</t>
  </si>
  <si>
    <t>Показатель подпрограммы "Среднемесячная посещаемость сайта Туристско-информационного центра"</t>
  </si>
  <si>
    <t>Мероприятие "Предоставление субсидий органам местного самоуправления края на организацию событийных мероприятий в сфере туризма"</t>
  </si>
  <si>
    <t>Основное мероприятие "Разработка и создание информационной продукции, демонстрирующей туристско-рекреационный потенциал Забайкальского края"</t>
  </si>
  <si>
    <t>Основное мероприятие "Содействие в повышении квалификационного уровня работников туристической отрасли"</t>
  </si>
  <si>
    <t>1.1.2</t>
  </si>
  <si>
    <t>%</t>
  </si>
  <si>
    <t>чел.</t>
  </si>
  <si>
    <t>ПЦ4</t>
  </si>
  <si>
    <t>Показатель программы "Индекс физического объема туристских услуг населению"</t>
  </si>
  <si>
    <t>1.2-ПП2</t>
  </si>
  <si>
    <t>Показатель подпрограммы "Численность лиц, прошедших обучение по туристическим программам повышения квалификации"</t>
  </si>
  <si>
    <t>Показатель "Численность лиц, прошедших обучение по туристическим программам повышения квалификации"</t>
  </si>
  <si>
    <t>Показатель "Количество проведенных событийных мероприятий"</t>
  </si>
  <si>
    <t>Показатель "Количество созданной информационной продукции"</t>
  </si>
  <si>
    <t>3.1.-ПП2</t>
  </si>
  <si>
    <t>Показатель подпрограммы "Количество физических, юридических лиц и индивидуальных предпринимателей получивших консультационную и информационную поддержку"</t>
  </si>
  <si>
    <t>Показатель подпрограммы "Количество субъектов МСП в сфере туризма, получивших поддержку"</t>
  </si>
  <si>
    <t>Показатель "Количество проведенных презентаций"</t>
  </si>
  <si>
    <t>Показатель "Количество субъектов МСП в сфере туризма поддержанных организациями инфраструктуры"</t>
  </si>
  <si>
    <t>Основное мероприятие "Грантовая поддержка общественных и предпринимательских инициатив, направленных на развитие туризма"</t>
  </si>
  <si>
    <t>3.1.2</t>
  </si>
  <si>
    <t>3.1.3</t>
  </si>
  <si>
    <t>Показатель "Количество оказанных информационных и консультационных услуг"</t>
  </si>
  <si>
    <t>Vтек. / V пред. / Ид * 10000, где:
Vтек. - Объем платных туристских услуг, оказанных населению в соответствующем году,
Vпред. - Объем платных туристских услуг, оказанных населению в предыдущем году;
Ид - индекс-дефлятор.</t>
  </si>
  <si>
    <r>
      <t>ПРИЛОЖЕНИЕ</t>
    </r>
    <r>
      <rPr>
        <sz val="9"/>
        <color indexed="8"/>
        <rFont val="Calibri"/>
        <family val="2"/>
      </rPr>
      <t xml:space="preserve">
</t>
    </r>
    <r>
      <rPr>
        <sz val="16"/>
        <color indexed="8"/>
        <rFont val="Calibri"/>
        <family val="2"/>
      </rPr>
      <t xml:space="preserve">
к государственной программе Забайкальского края "Развитие внутреннего и въездного туризма и индустрии гостеприимства в Забайкальском крае"</t>
    </r>
  </si>
  <si>
    <t xml:space="preserve">Показатель программы "Число туристических поездок" </t>
  </si>
  <si>
    <t>Основное мероприятие "Проведение исследовательских и аналитических работ в сфере туризма"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</si>
</sst>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0" fillId="33" borderId="11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64" fontId="37" fillId="33" borderId="11" xfId="0" applyNumberFormat="1" applyFont="1" applyFill="1" applyBorder="1" applyAlignment="1">
      <alignment horizontal="center" vertical="center" wrapText="1"/>
    </xf>
    <xf numFmtId="164" fontId="37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165" fontId="2" fillId="33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37" fillId="33" borderId="0" xfId="0" applyFont="1" applyFill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166" fontId="37" fillId="33" borderId="11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2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89975"/>
          <a:ext cx="1428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0</xdr:rowOff>
    </xdr:to>
    <xdr:pic>
      <xdr:nvPicPr>
        <xdr:cNvPr id="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89975"/>
          <a:ext cx="1428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0</xdr:rowOff>
    </xdr:to>
    <xdr:pic>
      <xdr:nvPicPr>
        <xdr:cNvPr id="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89975"/>
          <a:ext cx="1428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0</xdr:rowOff>
    </xdr:to>
    <xdr:pic>
      <xdr:nvPicPr>
        <xdr:cNvPr id="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89975"/>
          <a:ext cx="1428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view="pageBreakPreview" zoomScale="60" zoomScaleNormal="80" zoomScalePageLayoutView="70" workbookViewId="0" topLeftCell="A1">
      <selection activeCell="A1" sqref="A1:S1"/>
    </sheetView>
  </sheetViews>
  <sheetFormatPr defaultColWidth="9.140625" defaultRowHeight="15"/>
  <cols>
    <col min="1" max="1" width="9.00390625" style="74" customWidth="1"/>
    <col min="2" max="2" width="49.140625" style="61" customWidth="1"/>
    <col min="3" max="3" width="15.421875" style="2" customWidth="1"/>
    <col min="4" max="4" width="9.57421875" style="3" customWidth="1"/>
    <col min="5" max="5" width="31.8515625" style="1" customWidth="1"/>
    <col min="6" max="6" width="12.57421875" style="1" customWidth="1"/>
    <col min="7" max="7" width="22.421875" style="1" customWidth="1"/>
    <col min="8" max="8" width="11.7109375" style="28" customWidth="1"/>
    <col min="9" max="9" width="14.57421875" style="28" customWidth="1"/>
    <col min="10" max="10" width="10.57421875" style="28" customWidth="1"/>
    <col min="11" max="11" width="14.00390625" style="23" customWidth="1"/>
    <col min="12" max="12" width="14.140625" style="1" customWidth="1"/>
    <col min="13" max="13" width="12.7109375" style="1" customWidth="1"/>
    <col min="14" max="14" width="13.00390625" style="1" customWidth="1"/>
    <col min="15" max="17" width="11.8515625" style="1" customWidth="1"/>
    <col min="18" max="18" width="12.140625" style="1" customWidth="1"/>
    <col min="19" max="19" width="12.00390625" style="1" customWidth="1"/>
    <col min="20" max="16384" width="9.140625" style="1" customWidth="1"/>
  </cols>
  <sheetData>
    <row r="1" spans="1:19" ht="66.75" customHeight="1">
      <c r="A1" s="91" t="s">
        <v>123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s="5" customFormat="1" ht="30" customHeight="1">
      <c r="A2" s="74"/>
      <c r="B2" s="92" t="s">
        <v>37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4"/>
    </row>
    <row r="3" spans="1:19" s="50" customFormat="1" ht="15">
      <c r="A3" s="93" t="s">
        <v>11</v>
      </c>
      <c r="B3" s="95" t="s">
        <v>30</v>
      </c>
      <c r="C3" s="87" t="s">
        <v>46</v>
      </c>
      <c r="D3" s="87" t="s">
        <v>45</v>
      </c>
      <c r="E3" s="87" t="s">
        <v>10</v>
      </c>
      <c r="F3" s="87" t="s">
        <v>50</v>
      </c>
      <c r="G3" s="87" t="s">
        <v>9</v>
      </c>
      <c r="H3" s="98" t="s">
        <v>5</v>
      </c>
      <c r="I3" s="98"/>
      <c r="J3" s="98"/>
      <c r="K3" s="84" t="s">
        <v>4</v>
      </c>
      <c r="L3" s="85"/>
      <c r="M3" s="85"/>
      <c r="N3" s="85"/>
      <c r="O3" s="85"/>
      <c r="P3" s="85"/>
      <c r="Q3" s="85"/>
      <c r="R3" s="85"/>
      <c r="S3" s="86"/>
    </row>
    <row r="4" spans="1:19" s="50" customFormat="1" ht="45">
      <c r="A4" s="94"/>
      <c r="B4" s="96"/>
      <c r="C4" s="97"/>
      <c r="D4" s="97"/>
      <c r="E4" s="97"/>
      <c r="F4" s="97"/>
      <c r="G4" s="97"/>
      <c r="H4" s="27" t="s">
        <v>47</v>
      </c>
      <c r="I4" s="27" t="s">
        <v>48</v>
      </c>
      <c r="J4" s="27" t="s">
        <v>49</v>
      </c>
      <c r="K4" s="18">
        <v>2023</v>
      </c>
      <c r="L4" s="6">
        <v>2024</v>
      </c>
      <c r="M4" s="6">
        <v>2025</v>
      </c>
      <c r="N4" s="6">
        <v>2026</v>
      </c>
      <c r="O4" s="6">
        <v>2027</v>
      </c>
      <c r="P4" s="6">
        <v>2028</v>
      </c>
      <c r="Q4" s="6">
        <v>2029</v>
      </c>
      <c r="R4" s="6">
        <v>2030</v>
      </c>
      <c r="S4" s="7" t="s">
        <v>29</v>
      </c>
    </row>
    <row r="5" spans="1:19" s="50" customFormat="1" ht="15">
      <c r="A5" s="75" t="s">
        <v>12</v>
      </c>
      <c r="B5" s="24" t="s">
        <v>13</v>
      </c>
      <c r="C5" s="24" t="s">
        <v>14</v>
      </c>
      <c r="D5" s="24" t="s">
        <v>15</v>
      </c>
      <c r="E5" s="24" t="s">
        <v>16</v>
      </c>
      <c r="F5" s="24" t="s">
        <v>17</v>
      </c>
      <c r="G5" s="24" t="s">
        <v>18</v>
      </c>
      <c r="H5" s="68" t="s">
        <v>19</v>
      </c>
      <c r="I5" s="68" t="s">
        <v>20</v>
      </c>
      <c r="J5" s="68" t="s">
        <v>21</v>
      </c>
      <c r="K5" s="19" t="s">
        <v>22</v>
      </c>
      <c r="L5" s="7" t="s">
        <v>23</v>
      </c>
      <c r="M5" s="7" t="s">
        <v>24</v>
      </c>
      <c r="N5" s="7" t="s">
        <v>25</v>
      </c>
      <c r="O5" s="7" t="s">
        <v>32</v>
      </c>
      <c r="P5" s="7" t="s">
        <v>26</v>
      </c>
      <c r="Q5" s="7" t="s">
        <v>27</v>
      </c>
      <c r="R5" s="7" t="s">
        <v>28</v>
      </c>
      <c r="S5" s="7" t="s">
        <v>44</v>
      </c>
    </row>
    <row r="6" spans="1:19" s="51" customFormat="1" ht="60">
      <c r="A6" s="75" t="s">
        <v>7</v>
      </c>
      <c r="B6" s="12" t="s">
        <v>77</v>
      </c>
      <c r="C6" s="24" t="s">
        <v>3</v>
      </c>
      <c r="D6" s="10" t="s">
        <v>3</v>
      </c>
      <c r="E6" s="65" t="s">
        <v>3</v>
      </c>
      <c r="F6" s="24" t="s">
        <v>3</v>
      </c>
      <c r="G6" s="24" t="s">
        <v>3</v>
      </c>
      <c r="H6" s="68" t="s">
        <v>3</v>
      </c>
      <c r="I6" s="68" t="s">
        <v>3</v>
      </c>
      <c r="J6" s="68" t="s">
        <v>3</v>
      </c>
      <c r="K6" s="14" t="s">
        <v>3</v>
      </c>
      <c r="L6" s="24" t="s">
        <v>3</v>
      </c>
      <c r="M6" s="24" t="s">
        <v>3</v>
      </c>
      <c r="N6" s="24" t="s">
        <v>3</v>
      </c>
      <c r="O6" s="24" t="s">
        <v>3</v>
      </c>
      <c r="P6" s="24" t="s">
        <v>3</v>
      </c>
      <c r="Q6" s="24" t="s">
        <v>3</v>
      </c>
      <c r="R6" s="24" t="s">
        <v>3</v>
      </c>
      <c r="S6" s="24" t="s">
        <v>3</v>
      </c>
    </row>
    <row r="7" spans="1:19" s="51" customFormat="1" ht="18.75" customHeight="1">
      <c r="A7" s="76"/>
      <c r="B7" s="72" t="s">
        <v>33</v>
      </c>
      <c r="C7" s="65" t="s">
        <v>6</v>
      </c>
      <c r="D7" s="30" t="s">
        <v>3</v>
      </c>
      <c r="E7" s="65" t="s">
        <v>3</v>
      </c>
      <c r="F7" s="31" t="s">
        <v>3</v>
      </c>
      <c r="G7" s="24" t="s">
        <v>43</v>
      </c>
      <c r="H7" s="68" t="s">
        <v>3</v>
      </c>
      <c r="I7" s="68" t="s">
        <v>3</v>
      </c>
      <c r="J7" s="68" t="s">
        <v>3</v>
      </c>
      <c r="K7" s="21">
        <f>K8</f>
        <v>19015.4</v>
      </c>
      <c r="L7" s="9">
        <f aca="true" t="shared" si="0" ref="L7:R7">L8</f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>SUM(K7:R7)</f>
        <v>19015.4</v>
      </c>
    </row>
    <row r="8" spans="1:19" s="51" customFormat="1" ht="90">
      <c r="A8" s="77"/>
      <c r="B8" s="32"/>
      <c r="C8" s="33"/>
      <c r="D8" s="34"/>
      <c r="E8" s="67"/>
      <c r="F8" s="66"/>
      <c r="G8" s="29" t="s">
        <v>83</v>
      </c>
      <c r="H8" s="68" t="s">
        <v>3</v>
      </c>
      <c r="I8" s="68" t="s">
        <v>3</v>
      </c>
      <c r="J8" s="68" t="s">
        <v>3</v>
      </c>
      <c r="K8" s="21">
        <f>K15+K30+K51</f>
        <v>19015.4</v>
      </c>
      <c r="L8" s="21">
        <f aca="true" t="shared" si="1" ref="L8:R8">L15+L30+L51</f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9">
        <f>SUM(K8:R8)</f>
        <v>19015.4</v>
      </c>
    </row>
    <row r="9" spans="1:19" s="51" customFormat="1" ht="32.25" customHeight="1">
      <c r="A9" s="78" t="s">
        <v>34</v>
      </c>
      <c r="B9" s="12" t="s">
        <v>124</v>
      </c>
      <c r="C9" s="14" t="s">
        <v>90</v>
      </c>
      <c r="D9" s="15" t="s">
        <v>3</v>
      </c>
      <c r="E9" s="14" t="s">
        <v>31</v>
      </c>
      <c r="F9" s="14" t="s">
        <v>3</v>
      </c>
      <c r="G9" s="14" t="s">
        <v>3</v>
      </c>
      <c r="H9" s="20" t="s">
        <v>3</v>
      </c>
      <c r="I9" s="20" t="s">
        <v>3</v>
      </c>
      <c r="J9" s="20" t="s">
        <v>3</v>
      </c>
      <c r="K9" s="21">
        <v>242.49803791961574</v>
      </c>
      <c r="L9" s="21">
        <v>274.5233182168135</v>
      </c>
      <c r="M9" s="21">
        <v>306.5485985140113</v>
      </c>
      <c r="N9" s="21">
        <v>338.573878811209</v>
      </c>
      <c r="O9" s="21">
        <v>370.5991591084068</v>
      </c>
      <c r="P9" s="21">
        <v>402.62443940560456</v>
      </c>
      <c r="Q9" s="21">
        <v>434.6497197028024</v>
      </c>
      <c r="R9" s="21">
        <v>466.67500000000007</v>
      </c>
      <c r="S9" s="9">
        <f>SUM(K9:R9)</f>
        <v>2836.6921516784632</v>
      </c>
    </row>
    <row r="10" spans="1:19" s="51" customFormat="1" ht="30">
      <c r="A10" s="78" t="s">
        <v>35</v>
      </c>
      <c r="B10" s="82" t="s">
        <v>96</v>
      </c>
      <c r="C10" s="14" t="s">
        <v>91</v>
      </c>
      <c r="D10" s="15" t="s">
        <v>3</v>
      </c>
      <c r="E10" s="14" t="s">
        <v>31</v>
      </c>
      <c r="F10" s="14" t="s">
        <v>3</v>
      </c>
      <c r="G10" s="14" t="s">
        <v>3</v>
      </c>
      <c r="H10" s="20" t="s">
        <v>3</v>
      </c>
      <c r="I10" s="20" t="s">
        <v>3</v>
      </c>
      <c r="J10" s="20" t="s">
        <v>3</v>
      </c>
      <c r="K10" s="21">
        <v>2102.96</v>
      </c>
      <c r="L10" s="21">
        <v>2279.60864</v>
      </c>
      <c r="M10" s="21">
        <v>2471.09576576</v>
      </c>
      <c r="N10" s="21">
        <v>2678.6678100838403</v>
      </c>
      <c r="O10" s="21">
        <v>2903.6759061308835</v>
      </c>
      <c r="P10" s="64">
        <v>3147.5846822458775</v>
      </c>
      <c r="Q10" s="21">
        <v>3411.981795554532</v>
      </c>
      <c r="R10" s="21">
        <v>3703.3536</v>
      </c>
      <c r="S10" s="9">
        <f>SUM(K10:R10)</f>
        <v>22698.92819977513</v>
      </c>
    </row>
    <row r="11" spans="1:19" s="51" customFormat="1" ht="30">
      <c r="A11" s="78" t="s">
        <v>85</v>
      </c>
      <c r="B11" s="12" t="s">
        <v>86</v>
      </c>
      <c r="C11" s="14" t="s">
        <v>1</v>
      </c>
      <c r="D11" s="15" t="s">
        <v>3</v>
      </c>
      <c r="E11" s="14" t="s">
        <v>31</v>
      </c>
      <c r="F11" s="14" t="s">
        <v>3</v>
      </c>
      <c r="G11" s="14" t="s">
        <v>3</v>
      </c>
      <c r="H11" s="20" t="s">
        <v>3</v>
      </c>
      <c r="I11" s="20" t="s">
        <v>3</v>
      </c>
      <c r="J11" s="20" t="s">
        <v>3</v>
      </c>
      <c r="K11" s="36">
        <v>7.389</v>
      </c>
      <c r="L11" s="36">
        <v>7.778</v>
      </c>
      <c r="M11" s="36">
        <v>8.165</v>
      </c>
      <c r="N11" s="36">
        <v>8.554</v>
      </c>
      <c r="O11" s="36">
        <v>8.942</v>
      </c>
      <c r="P11" s="36">
        <v>9.331</v>
      </c>
      <c r="Q11" s="36">
        <v>9.719</v>
      </c>
      <c r="R11" s="36">
        <v>10.108</v>
      </c>
      <c r="S11" s="9">
        <f>SUM(K11:R11)</f>
        <v>69.986</v>
      </c>
    </row>
    <row r="12" spans="1:19" s="51" customFormat="1" ht="135">
      <c r="A12" s="79" t="s">
        <v>106</v>
      </c>
      <c r="B12" s="12" t="s">
        <v>107</v>
      </c>
      <c r="C12" s="14" t="s">
        <v>104</v>
      </c>
      <c r="D12" s="15" t="s">
        <v>3</v>
      </c>
      <c r="E12" s="14" t="s">
        <v>122</v>
      </c>
      <c r="F12" s="14" t="s">
        <v>3</v>
      </c>
      <c r="G12" s="14" t="s">
        <v>3</v>
      </c>
      <c r="H12" s="20" t="s">
        <v>3</v>
      </c>
      <c r="I12" s="20" t="s">
        <v>3</v>
      </c>
      <c r="J12" s="20" t="s">
        <v>3</v>
      </c>
      <c r="K12" s="81">
        <v>102.9</v>
      </c>
      <c r="L12" s="37">
        <v>103.13986679352996</v>
      </c>
      <c r="M12" s="37">
        <v>103.83141762452107</v>
      </c>
      <c r="N12" s="37">
        <v>104.31100846805236</v>
      </c>
      <c r="O12" s="37">
        <v>104.79505027068835</v>
      </c>
      <c r="P12" s="37">
        <v>105.28360528360528</v>
      </c>
      <c r="Q12" s="37">
        <v>105.77673692427796</v>
      </c>
      <c r="R12" s="37">
        <v>106.41143596545264</v>
      </c>
      <c r="S12" s="24" t="s">
        <v>3</v>
      </c>
    </row>
    <row r="13" spans="1:19" s="51" customFormat="1" ht="30" customHeight="1">
      <c r="A13" s="75"/>
      <c r="B13" s="12" t="s">
        <v>84</v>
      </c>
      <c r="C13" s="24" t="s">
        <v>3</v>
      </c>
      <c r="D13" s="10" t="s">
        <v>3</v>
      </c>
      <c r="E13" s="24" t="s">
        <v>3</v>
      </c>
      <c r="F13" s="24" t="s">
        <v>3</v>
      </c>
      <c r="G13" s="24" t="s">
        <v>3</v>
      </c>
      <c r="H13" s="35"/>
      <c r="I13" s="35"/>
      <c r="J13" s="35"/>
      <c r="K13" s="25"/>
      <c r="L13" s="83"/>
      <c r="M13" s="83"/>
      <c r="N13" s="83"/>
      <c r="O13" s="83"/>
      <c r="P13" s="83"/>
      <c r="Q13" s="83"/>
      <c r="R13" s="83"/>
      <c r="S13" s="26"/>
    </row>
    <row r="14" spans="1:19" s="51" customFormat="1" ht="30">
      <c r="A14" s="75" t="s">
        <v>8</v>
      </c>
      <c r="B14" s="12" t="s">
        <v>53</v>
      </c>
      <c r="C14" s="24" t="s">
        <v>3</v>
      </c>
      <c r="D14" s="10">
        <v>0.3</v>
      </c>
      <c r="E14" s="65" t="s">
        <v>3</v>
      </c>
      <c r="F14" s="24"/>
      <c r="G14" s="24" t="s">
        <v>51</v>
      </c>
      <c r="H14" s="35"/>
      <c r="I14" s="35"/>
      <c r="J14" s="35"/>
      <c r="K14" s="81"/>
      <c r="L14" s="37"/>
      <c r="M14" s="37"/>
      <c r="N14" s="37"/>
      <c r="O14" s="37"/>
      <c r="P14" s="37"/>
      <c r="Q14" s="37"/>
      <c r="R14" s="37"/>
      <c r="S14" s="26"/>
    </row>
    <row r="15" spans="1:19" s="51" customFormat="1" ht="15">
      <c r="A15" s="76"/>
      <c r="B15" s="72" t="s">
        <v>33</v>
      </c>
      <c r="C15" s="65" t="s">
        <v>6</v>
      </c>
      <c r="D15" s="30" t="s">
        <v>3</v>
      </c>
      <c r="E15" s="65" t="s">
        <v>3</v>
      </c>
      <c r="F15" s="31" t="s">
        <v>3</v>
      </c>
      <c r="G15" s="87" t="s">
        <v>51</v>
      </c>
      <c r="H15" s="30" t="s">
        <v>3</v>
      </c>
      <c r="I15" s="65" t="s">
        <v>3</v>
      </c>
      <c r="J15" s="31" t="s">
        <v>3</v>
      </c>
      <c r="K15" s="36">
        <f>K16</f>
        <v>10000</v>
      </c>
      <c r="L15" s="38">
        <f aca="true" t="shared" si="2" ref="L15:R15">L16</f>
        <v>0</v>
      </c>
      <c r="M15" s="38">
        <f t="shared" si="2"/>
        <v>0</v>
      </c>
      <c r="N15" s="38">
        <f t="shared" si="2"/>
        <v>0</v>
      </c>
      <c r="O15" s="38">
        <f t="shared" si="2"/>
        <v>0</v>
      </c>
      <c r="P15" s="38">
        <f t="shared" si="2"/>
        <v>0</v>
      </c>
      <c r="Q15" s="38">
        <f t="shared" si="2"/>
        <v>0</v>
      </c>
      <c r="R15" s="38">
        <f t="shared" si="2"/>
        <v>0</v>
      </c>
      <c r="S15" s="38">
        <f>SUM(K15:R15)</f>
        <v>10000</v>
      </c>
    </row>
    <row r="16" spans="1:19" s="51" customFormat="1" ht="15">
      <c r="A16" s="80"/>
      <c r="B16" s="57"/>
      <c r="C16" s="66"/>
      <c r="D16" s="52"/>
      <c r="E16" s="67"/>
      <c r="F16" s="66"/>
      <c r="G16" s="88"/>
      <c r="H16" s="20" t="s">
        <v>38</v>
      </c>
      <c r="I16" s="20" t="s">
        <v>93</v>
      </c>
      <c r="J16" s="20" t="s">
        <v>94</v>
      </c>
      <c r="K16" s="36">
        <f>K20+K26</f>
        <v>10000</v>
      </c>
      <c r="L16" s="36">
        <f aca="true" t="shared" si="3" ref="L16:R16">L20+L26</f>
        <v>0</v>
      </c>
      <c r="M16" s="36">
        <f t="shared" si="3"/>
        <v>0</v>
      </c>
      <c r="N16" s="36">
        <f t="shared" si="3"/>
        <v>0</v>
      </c>
      <c r="O16" s="36">
        <f t="shared" si="3"/>
        <v>0</v>
      </c>
      <c r="P16" s="36">
        <f t="shared" si="3"/>
        <v>0</v>
      </c>
      <c r="Q16" s="36">
        <f t="shared" si="3"/>
        <v>0</v>
      </c>
      <c r="R16" s="36">
        <f t="shared" si="3"/>
        <v>0</v>
      </c>
      <c r="S16" s="38">
        <f>SUM(K16:R16)</f>
        <v>10000</v>
      </c>
    </row>
    <row r="17" spans="1:19" s="53" customFormat="1" ht="30">
      <c r="A17" s="78" t="s">
        <v>42</v>
      </c>
      <c r="B17" s="12" t="s">
        <v>78</v>
      </c>
      <c r="C17" s="14" t="s">
        <v>36</v>
      </c>
      <c r="D17" s="15" t="s">
        <v>3</v>
      </c>
      <c r="E17" s="14" t="s">
        <v>2</v>
      </c>
      <c r="F17" s="14" t="s">
        <v>3</v>
      </c>
      <c r="G17" s="14" t="s">
        <v>3</v>
      </c>
      <c r="H17" s="20" t="s">
        <v>3</v>
      </c>
      <c r="I17" s="39" t="s">
        <v>3</v>
      </c>
      <c r="J17" s="39" t="s">
        <v>3</v>
      </c>
      <c r="K17" s="17">
        <v>4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6">
        <f>SUM(K17:R17)</f>
        <v>4</v>
      </c>
    </row>
    <row r="18" spans="1:19" s="53" customFormat="1" ht="54.75" customHeight="1">
      <c r="A18" s="78" t="s">
        <v>108</v>
      </c>
      <c r="B18" s="12" t="s">
        <v>109</v>
      </c>
      <c r="C18" s="14" t="s">
        <v>105</v>
      </c>
      <c r="D18" s="15" t="s">
        <v>3</v>
      </c>
      <c r="E18" s="14" t="s">
        <v>2</v>
      </c>
      <c r="F18" s="15" t="s">
        <v>3</v>
      </c>
      <c r="G18" s="15" t="s">
        <v>3</v>
      </c>
      <c r="H18" s="15" t="s">
        <v>3</v>
      </c>
      <c r="I18" s="15" t="s">
        <v>3</v>
      </c>
      <c r="J18" s="15" t="s">
        <v>3</v>
      </c>
      <c r="K18" s="17">
        <v>30</v>
      </c>
      <c r="L18" s="17">
        <v>30</v>
      </c>
      <c r="M18" s="17">
        <v>30</v>
      </c>
      <c r="N18" s="17">
        <v>30</v>
      </c>
      <c r="O18" s="17">
        <v>30</v>
      </c>
      <c r="P18" s="17">
        <v>30</v>
      </c>
      <c r="Q18" s="17">
        <v>30</v>
      </c>
      <c r="R18" s="17">
        <v>30</v>
      </c>
      <c r="S18" s="16">
        <f>SUM(K18:R18)</f>
        <v>240</v>
      </c>
    </row>
    <row r="19" spans="1:19" s="51" customFormat="1" ht="45">
      <c r="A19" s="75" t="s">
        <v>64</v>
      </c>
      <c r="B19" s="12" t="s">
        <v>41</v>
      </c>
      <c r="C19" s="24" t="s">
        <v>3</v>
      </c>
      <c r="D19" s="24" t="s">
        <v>3</v>
      </c>
      <c r="E19" s="24" t="s">
        <v>3</v>
      </c>
      <c r="F19" s="43" t="s">
        <v>66</v>
      </c>
      <c r="G19" s="24" t="s">
        <v>51</v>
      </c>
      <c r="H19" s="20" t="s">
        <v>3</v>
      </c>
      <c r="I19" s="39" t="s">
        <v>3</v>
      </c>
      <c r="J19" s="39" t="s">
        <v>3</v>
      </c>
      <c r="K19" s="20" t="s">
        <v>3</v>
      </c>
      <c r="L19" s="39" t="s">
        <v>3</v>
      </c>
      <c r="M19" s="39" t="s">
        <v>3</v>
      </c>
      <c r="N19" s="20" t="s">
        <v>3</v>
      </c>
      <c r="O19" s="39" t="s">
        <v>3</v>
      </c>
      <c r="P19" s="39" t="s">
        <v>3</v>
      </c>
      <c r="Q19" s="20" t="s">
        <v>3</v>
      </c>
      <c r="R19" s="39" t="s">
        <v>3</v>
      </c>
      <c r="S19" s="39" t="s">
        <v>3</v>
      </c>
    </row>
    <row r="20" spans="1:19" s="51" customFormat="1" ht="15">
      <c r="A20" s="75"/>
      <c r="B20" s="12" t="s">
        <v>33</v>
      </c>
      <c r="C20" s="24" t="s">
        <v>63</v>
      </c>
      <c r="D20" s="10" t="s">
        <v>3</v>
      </c>
      <c r="E20" s="24" t="s">
        <v>3</v>
      </c>
      <c r="F20" s="24" t="s">
        <v>3</v>
      </c>
      <c r="G20" s="24" t="s">
        <v>3</v>
      </c>
      <c r="H20" s="20" t="s">
        <v>38</v>
      </c>
      <c r="I20" s="20" t="s">
        <v>93</v>
      </c>
      <c r="J20" s="20" t="s">
        <v>94</v>
      </c>
      <c r="K20" s="36">
        <f>K23</f>
        <v>10000</v>
      </c>
      <c r="L20" s="38">
        <f aca="true" t="shared" si="4" ref="L20:R20">L23</f>
        <v>0</v>
      </c>
      <c r="M20" s="38">
        <f t="shared" si="4"/>
        <v>0</v>
      </c>
      <c r="N20" s="38">
        <f t="shared" si="4"/>
        <v>0</v>
      </c>
      <c r="O20" s="38">
        <f t="shared" si="4"/>
        <v>0</v>
      </c>
      <c r="P20" s="38">
        <f t="shared" si="4"/>
        <v>0</v>
      </c>
      <c r="Q20" s="38">
        <f t="shared" si="4"/>
        <v>0</v>
      </c>
      <c r="R20" s="38">
        <f t="shared" si="4"/>
        <v>0</v>
      </c>
      <c r="S20" s="38">
        <f>SUM(K20:R20)</f>
        <v>10000</v>
      </c>
    </row>
    <row r="21" spans="1:19" s="51" customFormat="1" ht="31.5" customHeight="1">
      <c r="A21" s="75"/>
      <c r="B21" s="12" t="s">
        <v>79</v>
      </c>
      <c r="C21" s="24" t="s">
        <v>36</v>
      </c>
      <c r="D21" s="10"/>
      <c r="E21" s="24" t="s">
        <v>31</v>
      </c>
      <c r="F21" s="24" t="s">
        <v>3</v>
      </c>
      <c r="G21" s="24" t="s">
        <v>3</v>
      </c>
      <c r="H21" s="24" t="s">
        <v>3</v>
      </c>
      <c r="I21" s="68"/>
      <c r="J21" s="68"/>
      <c r="K21" s="69">
        <v>4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f>SUM(K21:R21)</f>
        <v>4</v>
      </c>
    </row>
    <row r="22" spans="1:19" s="51" customFormat="1" ht="105">
      <c r="A22" s="75" t="s">
        <v>67</v>
      </c>
      <c r="B22" s="12" t="s">
        <v>65</v>
      </c>
      <c r="C22" s="24"/>
      <c r="D22" s="10"/>
      <c r="E22" s="24"/>
      <c r="F22" s="43" t="s">
        <v>66</v>
      </c>
      <c r="G22" s="24" t="s">
        <v>51</v>
      </c>
      <c r="H22" s="68"/>
      <c r="I22" s="68"/>
      <c r="J22" s="68"/>
      <c r="K22" s="40"/>
      <c r="L22" s="37"/>
      <c r="M22" s="37"/>
      <c r="N22" s="24"/>
      <c r="O22" s="24"/>
      <c r="P22" s="37"/>
      <c r="Q22" s="37"/>
      <c r="R22" s="37"/>
      <c r="S22" s="37"/>
    </row>
    <row r="23" spans="1:19" s="51" customFormat="1" ht="15">
      <c r="A23" s="75"/>
      <c r="B23" s="12" t="s">
        <v>33</v>
      </c>
      <c r="C23" s="24" t="s">
        <v>63</v>
      </c>
      <c r="D23" s="10" t="s">
        <v>3</v>
      </c>
      <c r="E23" s="24" t="s">
        <v>3</v>
      </c>
      <c r="F23" s="24" t="s">
        <v>3</v>
      </c>
      <c r="G23" s="63"/>
      <c r="H23" s="20" t="s">
        <v>38</v>
      </c>
      <c r="I23" s="20" t="s">
        <v>93</v>
      </c>
      <c r="J23" s="20" t="s">
        <v>94</v>
      </c>
      <c r="K23" s="21">
        <v>10000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38">
        <f>SUM(K23:R23)</f>
        <v>10000</v>
      </c>
    </row>
    <row r="24" spans="1:19" s="51" customFormat="1" ht="95.25" customHeight="1">
      <c r="A24" s="75"/>
      <c r="B24" s="12" t="s">
        <v>87</v>
      </c>
      <c r="C24" s="24" t="s">
        <v>36</v>
      </c>
      <c r="D24" s="10"/>
      <c r="E24" s="24" t="s">
        <v>31</v>
      </c>
      <c r="F24" s="24" t="s">
        <v>3</v>
      </c>
      <c r="G24" s="24" t="s">
        <v>3</v>
      </c>
      <c r="H24" s="24" t="s">
        <v>3</v>
      </c>
      <c r="I24" s="68"/>
      <c r="J24" s="68"/>
      <c r="K24" s="69">
        <v>4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f>SUM(K24:R24)</f>
        <v>4</v>
      </c>
    </row>
    <row r="25" spans="1:19" s="51" customFormat="1" ht="49.5" customHeight="1">
      <c r="A25" s="75" t="s">
        <v>103</v>
      </c>
      <c r="B25" s="12" t="s">
        <v>102</v>
      </c>
      <c r="C25" s="24" t="s">
        <v>3</v>
      </c>
      <c r="D25" s="24" t="s">
        <v>3</v>
      </c>
      <c r="E25" s="24" t="s">
        <v>3</v>
      </c>
      <c r="F25" s="43" t="s">
        <v>66</v>
      </c>
      <c r="G25" s="24" t="s">
        <v>51</v>
      </c>
      <c r="H25" s="20" t="s">
        <v>3</v>
      </c>
      <c r="I25" s="39" t="s">
        <v>3</v>
      </c>
      <c r="J25" s="39" t="s">
        <v>3</v>
      </c>
      <c r="K25" s="20" t="s">
        <v>3</v>
      </c>
      <c r="L25" s="39" t="s">
        <v>3</v>
      </c>
      <c r="M25" s="39" t="s">
        <v>3</v>
      </c>
      <c r="N25" s="20" t="s">
        <v>3</v>
      </c>
      <c r="O25" s="39" t="s">
        <v>3</v>
      </c>
      <c r="P25" s="39" t="s">
        <v>3</v>
      </c>
      <c r="Q25" s="20" t="s">
        <v>3</v>
      </c>
      <c r="R25" s="39" t="s">
        <v>3</v>
      </c>
      <c r="S25" s="39" t="s">
        <v>3</v>
      </c>
    </row>
    <row r="26" spans="1:19" s="51" customFormat="1" ht="22.5" customHeight="1">
      <c r="A26" s="75"/>
      <c r="B26" s="12" t="s">
        <v>33</v>
      </c>
      <c r="C26" s="24" t="s">
        <v>6</v>
      </c>
      <c r="D26" s="10" t="s">
        <v>3</v>
      </c>
      <c r="E26" s="24" t="s">
        <v>3</v>
      </c>
      <c r="F26" s="24" t="s">
        <v>3</v>
      </c>
      <c r="G26" s="24" t="s">
        <v>3</v>
      </c>
      <c r="H26" s="68" t="s">
        <v>3</v>
      </c>
      <c r="I26" s="68" t="s">
        <v>3</v>
      </c>
      <c r="J26" s="68" t="s">
        <v>3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9">
        <f>SUM(K26:R26)</f>
        <v>0</v>
      </c>
    </row>
    <row r="27" spans="1:19" s="51" customFormat="1" ht="50.25" customHeight="1">
      <c r="A27" s="75"/>
      <c r="B27" s="12" t="s">
        <v>110</v>
      </c>
      <c r="C27" s="24" t="s">
        <v>105</v>
      </c>
      <c r="D27" s="10"/>
      <c r="E27" s="24" t="s">
        <v>31</v>
      </c>
      <c r="F27" s="24" t="s">
        <v>3</v>
      </c>
      <c r="G27" s="24" t="s">
        <v>3</v>
      </c>
      <c r="H27" s="68" t="s">
        <v>3</v>
      </c>
      <c r="I27" s="68" t="s">
        <v>3</v>
      </c>
      <c r="J27" s="68" t="s">
        <v>3</v>
      </c>
      <c r="K27" s="69">
        <v>30</v>
      </c>
      <c r="L27" s="69">
        <v>30</v>
      </c>
      <c r="M27" s="69">
        <v>30</v>
      </c>
      <c r="N27" s="69">
        <v>30</v>
      </c>
      <c r="O27" s="69">
        <v>30</v>
      </c>
      <c r="P27" s="69">
        <v>30</v>
      </c>
      <c r="Q27" s="69">
        <v>30</v>
      </c>
      <c r="R27" s="69">
        <v>30</v>
      </c>
      <c r="S27" s="69">
        <f>SUM(K27:R27)</f>
        <v>240</v>
      </c>
    </row>
    <row r="28" spans="1:19" s="51" customFormat="1" ht="48" customHeight="1">
      <c r="A28" s="75"/>
      <c r="B28" s="12" t="s">
        <v>58</v>
      </c>
      <c r="C28" s="24" t="s">
        <v>3</v>
      </c>
      <c r="D28" s="10" t="s">
        <v>3</v>
      </c>
      <c r="E28" s="24" t="s">
        <v>3</v>
      </c>
      <c r="F28" s="24" t="s">
        <v>3</v>
      </c>
      <c r="G28" s="24" t="s">
        <v>3</v>
      </c>
      <c r="H28" s="41" t="s">
        <v>3</v>
      </c>
      <c r="I28" s="41" t="s">
        <v>3</v>
      </c>
      <c r="J28" s="41" t="s">
        <v>3</v>
      </c>
      <c r="K28" s="42" t="s">
        <v>3</v>
      </c>
      <c r="L28" s="43" t="s">
        <v>3</v>
      </c>
      <c r="M28" s="43" t="s">
        <v>3</v>
      </c>
      <c r="N28" s="43" t="s">
        <v>3</v>
      </c>
      <c r="O28" s="43" t="s">
        <v>3</v>
      </c>
      <c r="P28" s="43" t="s">
        <v>3</v>
      </c>
      <c r="Q28" s="43" t="s">
        <v>3</v>
      </c>
      <c r="R28" s="43" t="s">
        <v>3</v>
      </c>
      <c r="S28" s="43" t="s">
        <v>3</v>
      </c>
    </row>
    <row r="29" spans="1:19" s="51" customFormat="1" ht="56.25" customHeight="1">
      <c r="A29" s="75" t="s">
        <v>54</v>
      </c>
      <c r="B29" s="12" t="s">
        <v>52</v>
      </c>
      <c r="C29" s="24" t="s">
        <v>3</v>
      </c>
      <c r="D29" s="44">
        <v>0.3</v>
      </c>
      <c r="E29" s="43" t="s">
        <v>3</v>
      </c>
      <c r="F29" s="43"/>
      <c r="G29" s="43" t="s">
        <v>51</v>
      </c>
      <c r="H29" s="41" t="s">
        <v>3</v>
      </c>
      <c r="I29" s="41" t="s">
        <v>3</v>
      </c>
      <c r="J29" s="41" t="s">
        <v>3</v>
      </c>
      <c r="K29" s="42" t="s">
        <v>3</v>
      </c>
      <c r="L29" s="43" t="s">
        <v>3</v>
      </c>
      <c r="M29" s="43" t="s">
        <v>3</v>
      </c>
      <c r="N29" s="43" t="s">
        <v>3</v>
      </c>
      <c r="O29" s="43" t="s">
        <v>3</v>
      </c>
      <c r="P29" s="43" t="s">
        <v>3</v>
      </c>
      <c r="Q29" s="43" t="s">
        <v>3</v>
      </c>
      <c r="R29" s="43" t="s">
        <v>3</v>
      </c>
      <c r="S29" s="43" t="s">
        <v>3</v>
      </c>
    </row>
    <row r="30" spans="1:19" s="51" customFormat="1" ht="15">
      <c r="A30" s="76"/>
      <c r="B30" s="72" t="s">
        <v>33</v>
      </c>
      <c r="C30" s="65" t="s">
        <v>6</v>
      </c>
      <c r="D30" s="45" t="s">
        <v>3</v>
      </c>
      <c r="E30" s="65" t="s">
        <v>3</v>
      </c>
      <c r="F30" s="65" t="s">
        <v>3</v>
      </c>
      <c r="G30" s="89" t="s">
        <v>51</v>
      </c>
      <c r="H30" s="68" t="s">
        <v>3</v>
      </c>
      <c r="I30" s="68" t="s">
        <v>3</v>
      </c>
      <c r="J30" s="68" t="s">
        <v>3</v>
      </c>
      <c r="K30" s="21">
        <f>K31</f>
        <v>0</v>
      </c>
      <c r="L30" s="9">
        <f aca="true" t="shared" si="5" ref="L30:R30">L31</f>
        <v>0</v>
      </c>
      <c r="M30" s="9">
        <f t="shared" si="5"/>
        <v>0</v>
      </c>
      <c r="N30" s="9">
        <f t="shared" si="5"/>
        <v>0</v>
      </c>
      <c r="O30" s="9">
        <f t="shared" si="5"/>
        <v>0</v>
      </c>
      <c r="P30" s="9">
        <f t="shared" si="5"/>
        <v>0</v>
      </c>
      <c r="Q30" s="9">
        <f t="shared" si="5"/>
        <v>0</v>
      </c>
      <c r="R30" s="9">
        <f t="shared" si="5"/>
        <v>0</v>
      </c>
      <c r="S30" s="9">
        <f>SUM(K30,R30)</f>
        <v>0</v>
      </c>
    </row>
    <row r="31" spans="1:19" s="51" customFormat="1" ht="15">
      <c r="A31" s="80"/>
      <c r="B31" s="57"/>
      <c r="C31" s="66"/>
      <c r="D31" s="52"/>
      <c r="E31" s="33"/>
      <c r="F31" s="66"/>
      <c r="G31" s="90"/>
      <c r="H31" s="68" t="s">
        <v>3</v>
      </c>
      <c r="I31" s="68" t="s">
        <v>3</v>
      </c>
      <c r="J31" s="68" t="s">
        <v>3</v>
      </c>
      <c r="K31" s="46">
        <f>K35+K47</f>
        <v>0</v>
      </c>
      <c r="L31" s="46">
        <f aca="true" t="shared" si="6" ref="L31:R31">L35+L47</f>
        <v>0</v>
      </c>
      <c r="M31" s="46">
        <f t="shared" si="6"/>
        <v>0</v>
      </c>
      <c r="N31" s="46">
        <f t="shared" si="6"/>
        <v>0</v>
      </c>
      <c r="O31" s="46">
        <f t="shared" si="6"/>
        <v>0</v>
      </c>
      <c r="P31" s="46">
        <f t="shared" si="6"/>
        <v>0</v>
      </c>
      <c r="Q31" s="46">
        <f t="shared" si="6"/>
        <v>0</v>
      </c>
      <c r="R31" s="46">
        <f t="shared" si="6"/>
        <v>0</v>
      </c>
      <c r="S31" s="9">
        <f>SUM(K31:R31)</f>
        <v>0</v>
      </c>
    </row>
    <row r="32" spans="1:19" s="53" customFormat="1" ht="45">
      <c r="A32" s="78" t="s">
        <v>55</v>
      </c>
      <c r="B32" s="12" t="s">
        <v>72</v>
      </c>
      <c r="C32" s="14" t="s">
        <v>36</v>
      </c>
      <c r="D32" s="15" t="s">
        <v>3</v>
      </c>
      <c r="E32" s="14" t="s">
        <v>2</v>
      </c>
      <c r="F32" s="14" t="s">
        <v>3</v>
      </c>
      <c r="G32" s="14" t="s">
        <v>3</v>
      </c>
      <c r="H32" s="20" t="s">
        <v>3</v>
      </c>
      <c r="I32" s="20" t="s">
        <v>3</v>
      </c>
      <c r="J32" s="20" t="s">
        <v>3</v>
      </c>
      <c r="K32" s="14">
        <v>5</v>
      </c>
      <c r="L32" s="24">
        <v>5</v>
      </c>
      <c r="M32" s="24">
        <v>5</v>
      </c>
      <c r="N32" s="24">
        <v>5</v>
      </c>
      <c r="O32" s="24">
        <v>5</v>
      </c>
      <c r="P32" s="24">
        <v>5</v>
      </c>
      <c r="Q32" s="24">
        <v>5</v>
      </c>
      <c r="R32" s="24">
        <v>5</v>
      </c>
      <c r="S32" s="24">
        <f>SUM(K32:R32)</f>
        <v>40</v>
      </c>
    </row>
    <row r="33" spans="1:19" s="53" customFormat="1" ht="45">
      <c r="A33" s="78" t="s">
        <v>98</v>
      </c>
      <c r="B33" s="12" t="s">
        <v>99</v>
      </c>
      <c r="C33" s="14" t="s">
        <v>105</v>
      </c>
      <c r="D33" s="15" t="s">
        <v>3</v>
      </c>
      <c r="E33" s="14" t="s">
        <v>31</v>
      </c>
      <c r="F33" s="14" t="s">
        <v>3</v>
      </c>
      <c r="G33" s="14" t="s">
        <v>3</v>
      </c>
      <c r="H33" s="20" t="s">
        <v>3</v>
      </c>
      <c r="I33" s="20" t="s">
        <v>3</v>
      </c>
      <c r="J33" s="20" t="s">
        <v>3</v>
      </c>
      <c r="K33" s="14">
        <v>2000</v>
      </c>
      <c r="L33" s="24">
        <v>2300</v>
      </c>
      <c r="M33" s="14">
        <v>2600</v>
      </c>
      <c r="N33" s="24">
        <v>2900</v>
      </c>
      <c r="O33" s="14">
        <v>3200</v>
      </c>
      <c r="P33" s="24">
        <v>3500</v>
      </c>
      <c r="Q33" s="14">
        <v>3800</v>
      </c>
      <c r="R33" s="24">
        <v>4100</v>
      </c>
      <c r="S33" s="24">
        <f>SUM(K33:R33)</f>
        <v>24400</v>
      </c>
    </row>
    <row r="34" spans="1:19" s="51" customFormat="1" ht="113.25" customHeight="1">
      <c r="A34" s="75" t="s">
        <v>56</v>
      </c>
      <c r="B34" s="12" t="s">
        <v>40</v>
      </c>
      <c r="C34" s="43" t="s">
        <v>3</v>
      </c>
      <c r="D34" s="44">
        <v>0.1</v>
      </c>
      <c r="E34" s="43" t="s">
        <v>3</v>
      </c>
      <c r="F34" s="43" t="s">
        <v>66</v>
      </c>
      <c r="G34" s="43" t="s">
        <v>51</v>
      </c>
      <c r="H34" s="41" t="s">
        <v>3</v>
      </c>
      <c r="I34" s="41" t="s">
        <v>3</v>
      </c>
      <c r="J34" s="41" t="s">
        <v>3</v>
      </c>
      <c r="K34" s="42" t="s">
        <v>3</v>
      </c>
      <c r="L34" s="43" t="s">
        <v>3</v>
      </c>
      <c r="M34" s="43" t="s">
        <v>3</v>
      </c>
      <c r="N34" s="43" t="s">
        <v>3</v>
      </c>
      <c r="O34" s="43" t="s">
        <v>3</v>
      </c>
      <c r="P34" s="43" t="s">
        <v>3</v>
      </c>
      <c r="Q34" s="43" t="s">
        <v>3</v>
      </c>
      <c r="R34" s="43" t="s">
        <v>3</v>
      </c>
      <c r="S34" s="43" t="s">
        <v>3</v>
      </c>
    </row>
    <row r="35" spans="1:19" s="51" customFormat="1" ht="15">
      <c r="A35" s="75"/>
      <c r="B35" s="12" t="s">
        <v>33</v>
      </c>
      <c r="C35" s="24" t="s">
        <v>6</v>
      </c>
      <c r="D35" s="10" t="s">
        <v>3</v>
      </c>
      <c r="E35" s="24" t="s">
        <v>3</v>
      </c>
      <c r="F35" s="24" t="s">
        <v>3</v>
      </c>
      <c r="G35" s="24" t="s">
        <v>3</v>
      </c>
      <c r="H35" s="68" t="s">
        <v>3</v>
      </c>
      <c r="I35" s="68" t="s">
        <v>3</v>
      </c>
      <c r="J35" s="68" t="s">
        <v>3</v>
      </c>
      <c r="K35" s="21">
        <f>K38+K41+K44</f>
        <v>0</v>
      </c>
      <c r="L35" s="21">
        <f aca="true" t="shared" si="7" ref="L35:R35">L38+L41+L44</f>
        <v>0</v>
      </c>
      <c r="M35" s="21">
        <f t="shared" si="7"/>
        <v>0</v>
      </c>
      <c r="N35" s="21">
        <f t="shared" si="7"/>
        <v>0</v>
      </c>
      <c r="O35" s="21">
        <f t="shared" si="7"/>
        <v>0</v>
      </c>
      <c r="P35" s="21">
        <f t="shared" si="7"/>
        <v>0</v>
      </c>
      <c r="Q35" s="21">
        <f t="shared" si="7"/>
        <v>0</v>
      </c>
      <c r="R35" s="21">
        <f t="shared" si="7"/>
        <v>0</v>
      </c>
      <c r="S35" s="9">
        <f>SUM(K35:R35)</f>
        <v>0</v>
      </c>
    </row>
    <row r="36" spans="1:19" s="51" customFormat="1" ht="45">
      <c r="A36" s="75" t="s">
        <v>57</v>
      </c>
      <c r="B36" s="12" t="s">
        <v>89</v>
      </c>
      <c r="C36" s="24" t="s">
        <v>36</v>
      </c>
      <c r="D36" s="10" t="s">
        <v>3</v>
      </c>
      <c r="E36" s="24" t="s">
        <v>31</v>
      </c>
      <c r="F36" s="24" t="s">
        <v>3</v>
      </c>
      <c r="G36" s="24" t="s">
        <v>3</v>
      </c>
      <c r="H36" s="68" t="s">
        <v>3</v>
      </c>
      <c r="I36" s="68" t="s">
        <v>3</v>
      </c>
      <c r="J36" s="68" t="s">
        <v>3</v>
      </c>
      <c r="K36" s="16">
        <v>5</v>
      </c>
      <c r="L36" s="8">
        <v>5</v>
      </c>
      <c r="M36" s="8">
        <v>5</v>
      </c>
      <c r="N36" s="8">
        <v>5</v>
      </c>
      <c r="O36" s="8">
        <v>5</v>
      </c>
      <c r="P36" s="8">
        <v>5</v>
      </c>
      <c r="Q36" s="8">
        <v>5</v>
      </c>
      <c r="R36" s="8">
        <v>5</v>
      </c>
      <c r="S36" s="8">
        <f>SUM(K36:R36)</f>
        <v>40</v>
      </c>
    </row>
    <row r="37" spans="1:19" s="51" customFormat="1" ht="95.25" customHeight="1">
      <c r="A37" s="75" t="s">
        <v>68</v>
      </c>
      <c r="B37" s="12" t="s">
        <v>39</v>
      </c>
      <c r="C37" s="24" t="s">
        <v>3</v>
      </c>
      <c r="D37" s="10">
        <v>0.1</v>
      </c>
      <c r="E37" s="24" t="s">
        <v>3</v>
      </c>
      <c r="F37" s="43" t="s">
        <v>66</v>
      </c>
      <c r="G37" s="24" t="s">
        <v>51</v>
      </c>
      <c r="H37" s="68" t="s">
        <v>3</v>
      </c>
      <c r="I37" s="68" t="s">
        <v>3</v>
      </c>
      <c r="J37" s="68" t="s">
        <v>3</v>
      </c>
      <c r="K37" s="14" t="s">
        <v>3</v>
      </c>
      <c r="L37" s="24" t="s">
        <v>3</v>
      </c>
      <c r="M37" s="24" t="s">
        <v>3</v>
      </c>
      <c r="N37" s="24" t="s">
        <v>3</v>
      </c>
      <c r="O37" s="24" t="s">
        <v>3</v>
      </c>
      <c r="P37" s="24" t="s">
        <v>3</v>
      </c>
      <c r="Q37" s="24" t="s">
        <v>3</v>
      </c>
      <c r="R37" s="24" t="s">
        <v>3</v>
      </c>
      <c r="S37" s="24" t="s">
        <v>3</v>
      </c>
    </row>
    <row r="38" spans="1:19" s="51" customFormat="1" ht="15">
      <c r="A38" s="75"/>
      <c r="B38" s="12" t="s">
        <v>33</v>
      </c>
      <c r="C38" s="24" t="s">
        <v>6</v>
      </c>
      <c r="D38" s="10" t="s">
        <v>3</v>
      </c>
      <c r="E38" s="24" t="s">
        <v>3</v>
      </c>
      <c r="F38" s="24" t="s">
        <v>3</v>
      </c>
      <c r="G38" s="24" t="s">
        <v>3</v>
      </c>
      <c r="H38" s="68" t="s">
        <v>3</v>
      </c>
      <c r="I38" s="68" t="s">
        <v>3</v>
      </c>
      <c r="J38" s="68" t="s">
        <v>3</v>
      </c>
      <c r="K38" s="15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f>SUM(K38:R38)</f>
        <v>0</v>
      </c>
    </row>
    <row r="39" spans="1:19" s="51" customFormat="1" ht="30">
      <c r="A39" s="75"/>
      <c r="B39" s="12" t="s">
        <v>0</v>
      </c>
      <c r="C39" s="24" t="s">
        <v>36</v>
      </c>
      <c r="D39" s="10" t="s">
        <v>3</v>
      </c>
      <c r="E39" s="24" t="s">
        <v>31</v>
      </c>
      <c r="F39" s="24" t="s">
        <v>3</v>
      </c>
      <c r="G39" s="24" t="s">
        <v>3</v>
      </c>
      <c r="H39" s="68" t="s">
        <v>3</v>
      </c>
      <c r="I39" s="68" t="s">
        <v>3</v>
      </c>
      <c r="J39" s="68" t="s">
        <v>3</v>
      </c>
      <c r="K39" s="16">
        <v>1</v>
      </c>
      <c r="L39" s="8">
        <v>1</v>
      </c>
      <c r="M39" s="8">
        <v>1</v>
      </c>
      <c r="N39" s="8">
        <v>1</v>
      </c>
      <c r="O39" s="8">
        <v>1</v>
      </c>
      <c r="P39" s="8">
        <v>1</v>
      </c>
      <c r="Q39" s="8">
        <v>1</v>
      </c>
      <c r="R39" s="8">
        <v>1</v>
      </c>
      <c r="S39" s="8">
        <f>SUM(K39:R39)</f>
        <v>8</v>
      </c>
    </row>
    <row r="40" spans="1:19" s="50" customFormat="1" ht="48" customHeight="1">
      <c r="A40" s="75" t="s">
        <v>73</v>
      </c>
      <c r="B40" s="12" t="s">
        <v>100</v>
      </c>
      <c r="C40" s="14" t="s">
        <v>3</v>
      </c>
      <c r="D40" s="10"/>
      <c r="E40" s="24"/>
      <c r="F40" s="43" t="s">
        <v>66</v>
      </c>
      <c r="G40" s="14" t="s">
        <v>3</v>
      </c>
      <c r="H40" s="20" t="s">
        <v>3</v>
      </c>
      <c r="I40" s="20" t="s">
        <v>3</v>
      </c>
      <c r="J40" s="20" t="s">
        <v>3</v>
      </c>
      <c r="K40" s="20" t="s">
        <v>3</v>
      </c>
      <c r="L40" s="20" t="s">
        <v>3</v>
      </c>
      <c r="M40" s="20" t="s">
        <v>3</v>
      </c>
      <c r="N40" s="20" t="s">
        <v>3</v>
      </c>
      <c r="O40" s="20" t="s">
        <v>3</v>
      </c>
      <c r="P40" s="20" t="s">
        <v>3</v>
      </c>
      <c r="Q40" s="20" t="s">
        <v>3</v>
      </c>
      <c r="R40" s="20" t="s">
        <v>3</v>
      </c>
      <c r="S40" s="24" t="s">
        <v>3</v>
      </c>
    </row>
    <row r="41" spans="1:19" s="50" customFormat="1" ht="15" customHeight="1">
      <c r="A41" s="75"/>
      <c r="B41" s="12" t="s">
        <v>33</v>
      </c>
      <c r="C41" s="14" t="s">
        <v>63</v>
      </c>
      <c r="D41" s="10" t="s">
        <v>3</v>
      </c>
      <c r="E41" s="24" t="s">
        <v>3</v>
      </c>
      <c r="F41" s="24" t="s">
        <v>3</v>
      </c>
      <c r="G41" s="24" t="s">
        <v>3</v>
      </c>
      <c r="H41" s="68" t="s">
        <v>3</v>
      </c>
      <c r="I41" s="68" t="s">
        <v>3</v>
      </c>
      <c r="J41" s="68" t="s">
        <v>3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0">
        <f>SUM(K41:R41)</f>
        <v>0</v>
      </c>
    </row>
    <row r="42" spans="1:19" s="51" customFormat="1" ht="37.5" customHeight="1">
      <c r="A42" s="75"/>
      <c r="B42" s="12" t="s">
        <v>111</v>
      </c>
      <c r="C42" s="24" t="s">
        <v>36</v>
      </c>
      <c r="D42" s="10" t="s">
        <v>3</v>
      </c>
      <c r="E42" s="24" t="s">
        <v>70</v>
      </c>
      <c r="F42" s="24" t="s">
        <v>3</v>
      </c>
      <c r="G42" s="24" t="s">
        <v>3</v>
      </c>
      <c r="H42" s="68" t="s">
        <v>3</v>
      </c>
      <c r="I42" s="68" t="s">
        <v>3</v>
      </c>
      <c r="J42" s="68" t="s">
        <v>3</v>
      </c>
      <c r="K42" s="16">
        <v>2</v>
      </c>
      <c r="L42" s="16">
        <v>2</v>
      </c>
      <c r="M42" s="16">
        <v>2</v>
      </c>
      <c r="N42" s="16">
        <v>2</v>
      </c>
      <c r="O42" s="16">
        <v>2</v>
      </c>
      <c r="P42" s="16">
        <v>2</v>
      </c>
      <c r="Q42" s="16">
        <v>2</v>
      </c>
      <c r="R42" s="16">
        <v>2</v>
      </c>
      <c r="S42" s="16">
        <f>SUM(K42:R42)</f>
        <v>16</v>
      </c>
    </row>
    <row r="43" spans="1:19" s="51" customFormat="1" ht="78" customHeight="1">
      <c r="A43" s="75" t="s">
        <v>74</v>
      </c>
      <c r="B43" s="58" t="s">
        <v>76</v>
      </c>
      <c r="C43" s="24" t="s">
        <v>3</v>
      </c>
      <c r="D43" s="10" t="s">
        <v>3</v>
      </c>
      <c r="E43" s="24"/>
      <c r="F43" s="43" t="s">
        <v>66</v>
      </c>
      <c r="G43" s="20" t="s">
        <v>3</v>
      </c>
      <c r="H43" s="20" t="s">
        <v>3</v>
      </c>
      <c r="I43" s="20" t="s">
        <v>3</v>
      </c>
      <c r="J43" s="20" t="s">
        <v>3</v>
      </c>
      <c r="K43" s="20" t="s">
        <v>3</v>
      </c>
      <c r="L43" s="20" t="s">
        <v>3</v>
      </c>
      <c r="M43" s="20" t="s">
        <v>3</v>
      </c>
      <c r="N43" s="20" t="s">
        <v>3</v>
      </c>
      <c r="O43" s="20" t="s">
        <v>3</v>
      </c>
      <c r="P43" s="20" t="s">
        <v>3</v>
      </c>
      <c r="Q43" s="20" t="s">
        <v>3</v>
      </c>
      <c r="R43" s="20" t="s">
        <v>3</v>
      </c>
      <c r="S43" s="20" t="s">
        <v>3</v>
      </c>
    </row>
    <row r="44" spans="1:19" s="51" customFormat="1" ht="15">
      <c r="A44" s="75"/>
      <c r="B44" s="12" t="s">
        <v>33</v>
      </c>
      <c r="C44" s="24" t="s">
        <v>63</v>
      </c>
      <c r="D44" s="10" t="s">
        <v>3</v>
      </c>
      <c r="E44" s="24" t="s">
        <v>3</v>
      </c>
      <c r="F44" s="24" t="s">
        <v>3</v>
      </c>
      <c r="G44" s="24" t="s">
        <v>3</v>
      </c>
      <c r="H44" s="20" t="s">
        <v>3</v>
      </c>
      <c r="I44" s="20" t="s">
        <v>3</v>
      </c>
      <c r="J44" s="20" t="s">
        <v>3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0">
        <f>SUM(K44:R44)</f>
        <v>0</v>
      </c>
    </row>
    <row r="45" spans="1:19" s="51" customFormat="1" ht="36" customHeight="1">
      <c r="A45" s="75"/>
      <c r="B45" s="82" t="s">
        <v>116</v>
      </c>
      <c r="C45" s="24" t="s">
        <v>36</v>
      </c>
      <c r="D45" s="10" t="s">
        <v>3</v>
      </c>
      <c r="E45" s="24" t="s">
        <v>31</v>
      </c>
      <c r="F45" s="24"/>
      <c r="G45" s="24"/>
      <c r="H45" s="20" t="s">
        <v>3</v>
      </c>
      <c r="I45" s="20" t="s">
        <v>3</v>
      </c>
      <c r="J45" s="20" t="s">
        <v>3</v>
      </c>
      <c r="K45" s="16">
        <v>2</v>
      </c>
      <c r="L45" s="16">
        <v>2</v>
      </c>
      <c r="M45" s="16">
        <v>2</v>
      </c>
      <c r="N45" s="16">
        <v>2</v>
      </c>
      <c r="O45" s="16">
        <v>2</v>
      </c>
      <c r="P45" s="16">
        <v>2</v>
      </c>
      <c r="Q45" s="16">
        <v>2</v>
      </c>
      <c r="R45" s="16">
        <v>2</v>
      </c>
      <c r="S45" s="16">
        <f>SUM(K45:R45)</f>
        <v>16</v>
      </c>
    </row>
    <row r="46" spans="1:19" s="51" customFormat="1" ht="61.5" customHeight="1">
      <c r="A46" s="75" t="s">
        <v>97</v>
      </c>
      <c r="B46" s="12" t="s">
        <v>101</v>
      </c>
      <c r="C46" s="24" t="s">
        <v>3</v>
      </c>
      <c r="D46" s="10"/>
      <c r="E46" s="43" t="s">
        <v>3</v>
      </c>
      <c r="F46" s="24" t="s">
        <v>66</v>
      </c>
      <c r="G46" s="43" t="s">
        <v>51</v>
      </c>
      <c r="H46" s="41" t="s">
        <v>3</v>
      </c>
      <c r="I46" s="41" t="s">
        <v>3</v>
      </c>
      <c r="J46" s="41" t="s">
        <v>3</v>
      </c>
      <c r="K46" s="42" t="s">
        <v>3</v>
      </c>
      <c r="L46" s="43" t="s">
        <v>3</v>
      </c>
      <c r="M46" s="43" t="s">
        <v>3</v>
      </c>
      <c r="N46" s="43" t="s">
        <v>3</v>
      </c>
      <c r="O46" s="43" t="s">
        <v>3</v>
      </c>
      <c r="P46" s="43" t="s">
        <v>3</v>
      </c>
      <c r="Q46" s="43" t="s">
        <v>3</v>
      </c>
      <c r="R46" s="43" t="s">
        <v>3</v>
      </c>
      <c r="S46" s="43" t="s">
        <v>3</v>
      </c>
    </row>
    <row r="47" spans="1:19" s="51" customFormat="1" ht="17.25" customHeight="1">
      <c r="A47" s="75"/>
      <c r="B47" s="12" t="s">
        <v>33</v>
      </c>
      <c r="C47" s="24" t="s">
        <v>63</v>
      </c>
      <c r="D47" s="10" t="s">
        <v>3</v>
      </c>
      <c r="E47" s="24" t="s">
        <v>3</v>
      </c>
      <c r="F47" s="24" t="s">
        <v>3</v>
      </c>
      <c r="G47" s="24" t="s">
        <v>3</v>
      </c>
      <c r="H47" s="20" t="s">
        <v>3</v>
      </c>
      <c r="I47" s="20" t="s">
        <v>3</v>
      </c>
      <c r="J47" s="20" t="s">
        <v>3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0">
        <f>SUM(K47:R47)</f>
        <v>0</v>
      </c>
    </row>
    <row r="48" spans="1:19" s="51" customFormat="1" ht="36" customHeight="1">
      <c r="A48" s="75"/>
      <c r="B48" s="12" t="s">
        <v>112</v>
      </c>
      <c r="C48" s="70" t="s">
        <v>36</v>
      </c>
      <c r="D48" s="71" t="s">
        <v>3</v>
      </c>
      <c r="E48" s="70" t="s">
        <v>31</v>
      </c>
      <c r="F48" s="70" t="s">
        <v>3</v>
      </c>
      <c r="G48" s="70" t="s">
        <v>3</v>
      </c>
      <c r="H48" s="70" t="s">
        <v>3</v>
      </c>
      <c r="I48" s="70" t="s">
        <v>3</v>
      </c>
      <c r="J48" s="70" t="s">
        <v>3</v>
      </c>
      <c r="K48" s="70">
        <v>100</v>
      </c>
      <c r="L48" s="70">
        <v>100</v>
      </c>
      <c r="M48" s="70">
        <v>100</v>
      </c>
      <c r="N48" s="70">
        <v>100</v>
      </c>
      <c r="O48" s="70">
        <v>100</v>
      </c>
      <c r="P48" s="70">
        <v>100</v>
      </c>
      <c r="Q48" s="70">
        <v>100</v>
      </c>
      <c r="R48" s="70">
        <v>100</v>
      </c>
      <c r="S48" s="70">
        <f>SUM(K48:R48)</f>
        <v>800</v>
      </c>
    </row>
    <row r="49" spans="1:19" s="53" customFormat="1" ht="45" customHeight="1">
      <c r="A49" s="78"/>
      <c r="B49" s="12" t="s">
        <v>59</v>
      </c>
      <c r="C49" s="14" t="s">
        <v>3</v>
      </c>
      <c r="D49" s="47" t="s">
        <v>3</v>
      </c>
      <c r="E49" s="42" t="s">
        <v>3</v>
      </c>
      <c r="F49" s="42" t="s">
        <v>3</v>
      </c>
      <c r="G49" s="42" t="s">
        <v>3</v>
      </c>
      <c r="H49" s="48" t="s">
        <v>3</v>
      </c>
      <c r="I49" s="48" t="s">
        <v>3</v>
      </c>
      <c r="J49" s="48" t="s">
        <v>3</v>
      </c>
      <c r="K49" s="42" t="s">
        <v>3</v>
      </c>
      <c r="L49" s="42" t="s">
        <v>3</v>
      </c>
      <c r="M49" s="42" t="s">
        <v>3</v>
      </c>
      <c r="N49" s="42" t="s">
        <v>3</v>
      </c>
      <c r="O49" s="42" t="s">
        <v>3</v>
      </c>
      <c r="P49" s="42" t="s">
        <v>3</v>
      </c>
      <c r="Q49" s="42" t="s">
        <v>3</v>
      </c>
      <c r="R49" s="42" t="s">
        <v>3</v>
      </c>
      <c r="S49" s="42" t="s">
        <v>3</v>
      </c>
    </row>
    <row r="50" spans="1:19" s="51" customFormat="1" ht="46.5" customHeight="1">
      <c r="A50" s="75" t="s">
        <v>61</v>
      </c>
      <c r="B50" s="12" t="s">
        <v>60</v>
      </c>
      <c r="C50" s="24" t="s">
        <v>3</v>
      </c>
      <c r="D50" s="44">
        <v>0.4</v>
      </c>
      <c r="E50" s="43" t="s">
        <v>3</v>
      </c>
      <c r="F50" s="43" t="s">
        <v>66</v>
      </c>
      <c r="G50" s="43" t="s">
        <v>51</v>
      </c>
      <c r="H50" s="41" t="s">
        <v>3</v>
      </c>
      <c r="I50" s="41" t="s">
        <v>3</v>
      </c>
      <c r="J50" s="41" t="s">
        <v>3</v>
      </c>
      <c r="K50" s="42" t="s">
        <v>3</v>
      </c>
      <c r="L50" s="43" t="s">
        <v>3</v>
      </c>
      <c r="M50" s="43" t="s">
        <v>3</v>
      </c>
      <c r="N50" s="43" t="s">
        <v>3</v>
      </c>
      <c r="O50" s="43" t="s">
        <v>3</v>
      </c>
      <c r="P50" s="43" t="s">
        <v>3</v>
      </c>
      <c r="Q50" s="43" t="s">
        <v>3</v>
      </c>
      <c r="R50" s="43" t="s">
        <v>3</v>
      </c>
      <c r="S50" s="43" t="s">
        <v>3</v>
      </c>
    </row>
    <row r="51" spans="1:19" s="51" customFormat="1" ht="15">
      <c r="A51" s="76"/>
      <c r="B51" s="72" t="s">
        <v>33</v>
      </c>
      <c r="C51" s="65" t="s">
        <v>6</v>
      </c>
      <c r="D51" s="45" t="s">
        <v>3</v>
      </c>
      <c r="E51" s="65" t="s">
        <v>3</v>
      </c>
      <c r="F51" s="65" t="s">
        <v>3</v>
      </c>
      <c r="G51" s="87" t="s">
        <v>51</v>
      </c>
      <c r="H51" s="68" t="s">
        <v>3</v>
      </c>
      <c r="I51" s="68" t="s">
        <v>3</v>
      </c>
      <c r="J51" s="68" t="s">
        <v>3</v>
      </c>
      <c r="K51" s="21">
        <f>K52</f>
        <v>9015.4</v>
      </c>
      <c r="L51" s="21">
        <f aca="true" t="shared" si="8" ref="L51:R51">L52</f>
        <v>0</v>
      </c>
      <c r="M51" s="21">
        <f t="shared" si="8"/>
        <v>0</v>
      </c>
      <c r="N51" s="21">
        <f t="shared" si="8"/>
        <v>0</v>
      </c>
      <c r="O51" s="21">
        <f t="shared" si="8"/>
        <v>0</v>
      </c>
      <c r="P51" s="21">
        <f t="shared" si="8"/>
        <v>0</v>
      </c>
      <c r="Q51" s="21">
        <f t="shared" si="8"/>
        <v>0</v>
      </c>
      <c r="R51" s="21">
        <f t="shared" si="8"/>
        <v>0</v>
      </c>
      <c r="S51" s="9">
        <f>SUM(K51:R51)</f>
        <v>9015.4</v>
      </c>
    </row>
    <row r="52" spans="1:19" s="51" customFormat="1" ht="15">
      <c r="A52" s="77"/>
      <c r="B52" s="59"/>
      <c r="C52" s="66"/>
      <c r="D52" s="54"/>
      <c r="E52" s="66"/>
      <c r="F52" s="66"/>
      <c r="G52" s="88"/>
      <c r="H52" s="68" t="s">
        <v>38</v>
      </c>
      <c r="I52" s="68" t="s">
        <v>95</v>
      </c>
      <c r="J52" s="68" t="s">
        <v>82</v>
      </c>
      <c r="K52" s="21">
        <f>K56+K62+K65</f>
        <v>9015.4</v>
      </c>
      <c r="L52" s="21">
        <f aca="true" t="shared" si="9" ref="L52:R52">L56+L62+L65</f>
        <v>0</v>
      </c>
      <c r="M52" s="21">
        <f t="shared" si="9"/>
        <v>0</v>
      </c>
      <c r="N52" s="21">
        <f t="shared" si="9"/>
        <v>0</v>
      </c>
      <c r="O52" s="21">
        <f t="shared" si="9"/>
        <v>0</v>
      </c>
      <c r="P52" s="21">
        <f t="shared" si="9"/>
        <v>0</v>
      </c>
      <c r="Q52" s="21">
        <f t="shared" si="9"/>
        <v>0</v>
      </c>
      <c r="R52" s="21">
        <f t="shared" si="9"/>
        <v>0</v>
      </c>
      <c r="S52" s="9">
        <f>SUM(K52:R52)</f>
        <v>9015.4</v>
      </c>
    </row>
    <row r="53" spans="1:19" s="53" customFormat="1" ht="30">
      <c r="A53" s="78" t="s">
        <v>62</v>
      </c>
      <c r="B53" s="12" t="s">
        <v>115</v>
      </c>
      <c r="C53" s="14" t="s">
        <v>36</v>
      </c>
      <c r="D53" s="15" t="s">
        <v>3</v>
      </c>
      <c r="E53" s="14" t="s">
        <v>31</v>
      </c>
      <c r="F53" s="14" t="s">
        <v>3</v>
      </c>
      <c r="G53" s="14" t="s">
        <v>3</v>
      </c>
      <c r="H53" s="20" t="s">
        <v>3</v>
      </c>
      <c r="I53" s="20" t="s">
        <v>3</v>
      </c>
      <c r="J53" s="20" t="s">
        <v>3</v>
      </c>
      <c r="K53" s="16">
        <v>50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f>SUM(K53:R53)</f>
        <v>50</v>
      </c>
    </row>
    <row r="54" spans="1:19" s="53" customFormat="1" ht="75">
      <c r="A54" s="78" t="s">
        <v>113</v>
      </c>
      <c r="B54" s="72" t="s">
        <v>114</v>
      </c>
      <c r="C54" s="14" t="s">
        <v>36</v>
      </c>
      <c r="D54" s="15" t="s">
        <v>3</v>
      </c>
      <c r="E54" s="14" t="s">
        <v>31</v>
      </c>
      <c r="F54" s="14"/>
      <c r="G54" s="14"/>
      <c r="H54" s="20"/>
      <c r="I54" s="20"/>
      <c r="J54" s="20"/>
      <c r="K54" s="14">
        <v>300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f>SUM(K54:R54)</f>
        <v>300</v>
      </c>
    </row>
    <row r="55" spans="1:19" s="53" customFormat="1" ht="62.25" customHeight="1">
      <c r="A55" s="78" t="s">
        <v>80</v>
      </c>
      <c r="B55" s="72" t="s">
        <v>71</v>
      </c>
      <c r="C55" s="14" t="s">
        <v>3</v>
      </c>
      <c r="D55" s="14" t="s">
        <v>3</v>
      </c>
      <c r="E55" s="14" t="s">
        <v>3</v>
      </c>
      <c r="F55" s="43" t="s">
        <v>66</v>
      </c>
      <c r="G55" s="43" t="s">
        <v>51</v>
      </c>
      <c r="H55" s="41" t="s">
        <v>3</v>
      </c>
      <c r="I55" s="41" t="s">
        <v>3</v>
      </c>
      <c r="J55" s="41" t="s">
        <v>3</v>
      </c>
      <c r="K55" s="42" t="s">
        <v>3</v>
      </c>
      <c r="L55" s="43" t="s">
        <v>3</v>
      </c>
      <c r="M55" s="43" t="s">
        <v>3</v>
      </c>
      <c r="N55" s="43" t="s">
        <v>3</v>
      </c>
      <c r="O55" s="43" t="s">
        <v>3</v>
      </c>
      <c r="P55" s="43" t="s">
        <v>3</v>
      </c>
      <c r="Q55" s="43" t="s">
        <v>3</v>
      </c>
      <c r="R55" s="43" t="s">
        <v>3</v>
      </c>
      <c r="S55" s="43" t="s">
        <v>3</v>
      </c>
    </row>
    <row r="56" spans="1:19" s="51" customFormat="1" ht="15">
      <c r="A56" s="75"/>
      <c r="B56" s="72" t="s">
        <v>33</v>
      </c>
      <c r="C56" s="24" t="s">
        <v>63</v>
      </c>
      <c r="D56" s="10" t="s">
        <v>3</v>
      </c>
      <c r="E56" s="24" t="s">
        <v>3</v>
      </c>
      <c r="F56" s="24" t="s">
        <v>3</v>
      </c>
      <c r="G56" s="24" t="s">
        <v>3</v>
      </c>
      <c r="H56" s="68" t="s">
        <v>38</v>
      </c>
      <c r="I56" s="68" t="s">
        <v>95</v>
      </c>
      <c r="J56" s="68" t="s">
        <v>82</v>
      </c>
      <c r="K56" s="21">
        <f aca="true" t="shared" si="10" ref="K56:R56">K59+K62</f>
        <v>9015.4</v>
      </c>
      <c r="L56" s="21">
        <f t="shared" si="10"/>
        <v>0</v>
      </c>
      <c r="M56" s="21">
        <f t="shared" si="10"/>
        <v>0</v>
      </c>
      <c r="N56" s="21">
        <f t="shared" si="10"/>
        <v>0</v>
      </c>
      <c r="O56" s="21">
        <f t="shared" si="10"/>
        <v>0</v>
      </c>
      <c r="P56" s="21">
        <f t="shared" si="10"/>
        <v>0</v>
      </c>
      <c r="Q56" s="21">
        <f t="shared" si="10"/>
        <v>0</v>
      </c>
      <c r="R56" s="21">
        <f t="shared" si="10"/>
        <v>0</v>
      </c>
      <c r="S56" s="9">
        <f>SUM(K56:R56)</f>
        <v>9015.4</v>
      </c>
    </row>
    <row r="57" spans="1:19" s="51" customFormat="1" ht="51" customHeight="1">
      <c r="A57" s="75"/>
      <c r="B57" s="72" t="s">
        <v>117</v>
      </c>
      <c r="C57" s="24" t="s">
        <v>36</v>
      </c>
      <c r="D57" s="10"/>
      <c r="E57" s="24" t="s">
        <v>31</v>
      </c>
      <c r="F57" s="14" t="s">
        <v>3</v>
      </c>
      <c r="G57" s="14" t="s">
        <v>3</v>
      </c>
      <c r="H57" s="20" t="s">
        <v>3</v>
      </c>
      <c r="I57" s="20" t="s">
        <v>3</v>
      </c>
      <c r="J57" s="20" t="s">
        <v>3</v>
      </c>
      <c r="K57" s="8">
        <v>50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49">
        <f>SUM(K57:R57)</f>
        <v>50</v>
      </c>
    </row>
    <row r="58" spans="1:19" s="51" customFormat="1" ht="48" customHeight="1">
      <c r="A58" s="75" t="s">
        <v>69</v>
      </c>
      <c r="B58" s="12" t="s">
        <v>75</v>
      </c>
      <c r="C58" s="24" t="s">
        <v>3</v>
      </c>
      <c r="D58" s="10">
        <v>0.2</v>
      </c>
      <c r="E58" s="24" t="s">
        <v>3</v>
      </c>
      <c r="F58" s="43" t="s">
        <v>66</v>
      </c>
      <c r="G58" s="43" t="s">
        <v>51</v>
      </c>
      <c r="H58" s="41" t="s">
        <v>3</v>
      </c>
      <c r="I58" s="41" t="s">
        <v>3</v>
      </c>
      <c r="J58" s="41" t="s">
        <v>3</v>
      </c>
      <c r="K58" s="42" t="s">
        <v>3</v>
      </c>
      <c r="L58" s="43" t="s">
        <v>3</v>
      </c>
      <c r="M58" s="43" t="s">
        <v>3</v>
      </c>
      <c r="N58" s="43" t="s">
        <v>3</v>
      </c>
      <c r="O58" s="43" t="s">
        <v>3</v>
      </c>
      <c r="P58" s="43" t="s">
        <v>3</v>
      </c>
      <c r="Q58" s="43" t="s">
        <v>3</v>
      </c>
      <c r="R58" s="43" t="s">
        <v>3</v>
      </c>
      <c r="S58" s="43" t="s">
        <v>3</v>
      </c>
    </row>
    <row r="59" spans="1:19" s="51" customFormat="1" ht="19.5" customHeight="1">
      <c r="A59" s="75"/>
      <c r="B59" s="12" t="s">
        <v>33</v>
      </c>
      <c r="C59" s="24" t="s">
        <v>63</v>
      </c>
      <c r="D59" s="10" t="s">
        <v>3</v>
      </c>
      <c r="E59" s="24" t="s">
        <v>3</v>
      </c>
      <c r="F59" s="24" t="s">
        <v>3</v>
      </c>
      <c r="G59" s="24" t="s">
        <v>3</v>
      </c>
      <c r="H59" s="68" t="s">
        <v>38</v>
      </c>
      <c r="I59" s="68" t="s">
        <v>95</v>
      </c>
      <c r="J59" s="68" t="s">
        <v>82</v>
      </c>
      <c r="K59" s="21">
        <v>9015.4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10">
        <f>SUM(K59:R59)</f>
        <v>9015.4</v>
      </c>
    </row>
    <row r="60" spans="1:19" s="51" customFormat="1" ht="30">
      <c r="A60" s="75"/>
      <c r="B60" s="12" t="s">
        <v>121</v>
      </c>
      <c r="C60" s="24" t="s">
        <v>36</v>
      </c>
      <c r="D60" s="10"/>
      <c r="E60" s="24" t="s">
        <v>31</v>
      </c>
      <c r="F60" s="24"/>
      <c r="G60" s="24"/>
      <c r="H60" s="20" t="s">
        <v>3</v>
      </c>
      <c r="I60" s="20" t="s">
        <v>3</v>
      </c>
      <c r="J60" s="20" t="s">
        <v>3</v>
      </c>
      <c r="K60" s="14">
        <v>300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f>SUM(K60:R60)</f>
        <v>300</v>
      </c>
    </row>
    <row r="61" spans="1:19" s="51" customFormat="1" ht="45" customHeight="1">
      <c r="A61" s="75" t="s">
        <v>119</v>
      </c>
      <c r="B61" s="12" t="s">
        <v>118</v>
      </c>
      <c r="C61" s="24" t="s">
        <v>3</v>
      </c>
      <c r="D61" s="10"/>
      <c r="E61" s="24" t="s">
        <v>3</v>
      </c>
      <c r="F61" s="43" t="s">
        <v>66</v>
      </c>
      <c r="G61" s="43" t="s">
        <v>51</v>
      </c>
      <c r="H61" s="41" t="s">
        <v>3</v>
      </c>
      <c r="I61" s="41" t="s">
        <v>3</v>
      </c>
      <c r="J61" s="41" t="s">
        <v>3</v>
      </c>
      <c r="K61" s="42" t="s">
        <v>3</v>
      </c>
      <c r="L61" s="43" t="s">
        <v>3</v>
      </c>
      <c r="M61" s="43" t="s">
        <v>3</v>
      </c>
      <c r="N61" s="43" t="s">
        <v>3</v>
      </c>
      <c r="O61" s="43" t="s">
        <v>3</v>
      </c>
      <c r="P61" s="43" t="s">
        <v>3</v>
      </c>
      <c r="Q61" s="43" t="s">
        <v>3</v>
      </c>
      <c r="R61" s="43" t="s">
        <v>3</v>
      </c>
      <c r="S61" s="43" t="s">
        <v>3</v>
      </c>
    </row>
    <row r="62" spans="1:19" s="51" customFormat="1" ht="15">
      <c r="A62" s="75"/>
      <c r="B62" s="12" t="s">
        <v>33</v>
      </c>
      <c r="C62" s="24" t="s">
        <v>63</v>
      </c>
      <c r="D62" s="10" t="s">
        <v>3</v>
      </c>
      <c r="E62" s="24" t="s">
        <v>3</v>
      </c>
      <c r="F62" s="24" t="s">
        <v>3</v>
      </c>
      <c r="G62" s="24" t="s">
        <v>3</v>
      </c>
      <c r="H62" s="68" t="s">
        <v>3</v>
      </c>
      <c r="I62" s="68" t="s">
        <v>3</v>
      </c>
      <c r="J62" s="68" t="s">
        <v>3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9">
        <f>SUM(K62:R62)</f>
        <v>0</v>
      </c>
    </row>
    <row r="63" spans="1:19" s="51" customFormat="1" ht="58.5" customHeight="1">
      <c r="A63" s="75"/>
      <c r="B63" s="12" t="s">
        <v>88</v>
      </c>
      <c r="C63" s="24" t="s">
        <v>36</v>
      </c>
      <c r="D63" s="10"/>
      <c r="E63" s="24" t="s">
        <v>31</v>
      </c>
      <c r="F63" s="20" t="s">
        <v>3</v>
      </c>
      <c r="G63" s="20" t="s">
        <v>3</v>
      </c>
      <c r="H63" s="20" t="s">
        <v>3</v>
      </c>
      <c r="I63" s="20" t="s">
        <v>3</v>
      </c>
      <c r="J63" s="20" t="s">
        <v>3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24" t="s">
        <v>3</v>
      </c>
    </row>
    <row r="64" spans="1:19" s="51" customFormat="1" ht="45">
      <c r="A64" s="75" t="s">
        <v>120</v>
      </c>
      <c r="B64" s="73" t="s">
        <v>125</v>
      </c>
      <c r="C64" s="13" t="s">
        <v>3</v>
      </c>
      <c r="D64" s="13"/>
      <c r="E64" s="24" t="s">
        <v>3</v>
      </c>
      <c r="F64" s="43" t="s">
        <v>92</v>
      </c>
      <c r="G64" s="43" t="s">
        <v>51</v>
      </c>
      <c r="H64" s="41" t="s">
        <v>3</v>
      </c>
      <c r="I64" s="41" t="s">
        <v>3</v>
      </c>
      <c r="J64" s="41" t="s">
        <v>3</v>
      </c>
      <c r="K64" s="42" t="s">
        <v>3</v>
      </c>
      <c r="L64" s="43" t="s">
        <v>3</v>
      </c>
      <c r="M64" s="43" t="s">
        <v>3</v>
      </c>
      <c r="N64" s="43" t="s">
        <v>3</v>
      </c>
      <c r="O64" s="43" t="s">
        <v>3</v>
      </c>
      <c r="P64" s="43" t="s">
        <v>3</v>
      </c>
      <c r="Q64" s="43" t="s">
        <v>3</v>
      </c>
      <c r="R64" s="43" t="s">
        <v>3</v>
      </c>
      <c r="S64" s="43" t="s">
        <v>3</v>
      </c>
    </row>
    <row r="65" spans="1:19" s="51" customFormat="1" ht="15">
      <c r="A65" s="75"/>
      <c r="B65" s="73" t="s">
        <v>33</v>
      </c>
      <c r="C65" s="13" t="s">
        <v>6</v>
      </c>
      <c r="D65" s="10" t="s">
        <v>3</v>
      </c>
      <c r="E65" s="24" t="s">
        <v>3</v>
      </c>
      <c r="F65" s="24" t="s">
        <v>3</v>
      </c>
      <c r="G65" s="24" t="s">
        <v>3</v>
      </c>
      <c r="H65" s="68" t="s">
        <v>3</v>
      </c>
      <c r="I65" s="68" t="s">
        <v>3</v>
      </c>
      <c r="J65" s="68" t="s">
        <v>3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11">
        <f>SUM(K65:R65)</f>
        <v>0</v>
      </c>
    </row>
    <row r="66" spans="2:19" ht="30">
      <c r="B66" s="60" t="s">
        <v>81</v>
      </c>
      <c r="C66" s="13" t="s">
        <v>36</v>
      </c>
      <c r="D66" s="13"/>
      <c r="E66" s="55" t="s">
        <v>70</v>
      </c>
      <c r="F66" s="24" t="s">
        <v>3</v>
      </c>
      <c r="G66" s="24" t="s">
        <v>3</v>
      </c>
      <c r="H66" s="68" t="s">
        <v>3</v>
      </c>
      <c r="I66" s="68" t="s">
        <v>3</v>
      </c>
      <c r="J66" s="68" t="s">
        <v>3</v>
      </c>
      <c r="K66" s="56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f>SUM(K66:R66)</f>
        <v>0</v>
      </c>
    </row>
  </sheetData>
  <sheetProtection/>
  <mergeCells count="14">
    <mergeCell ref="K3:S3"/>
    <mergeCell ref="G15:G16"/>
    <mergeCell ref="G30:G31"/>
    <mergeCell ref="G51:G52"/>
    <mergeCell ref="A1:S1"/>
    <mergeCell ref="B2:R2"/>
    <mergeCell ref="A3:A4"/>
    <mergeCell ref="B3:B4"/>
    <mergeCell ref="C3:C4"/>
    <mergeCell ref="D3:D4"/>
    <mergeCell ref="E3:E4"/>
    <mergeCell ref="F3:F4"/>
    <mergeCell ref="G3:G4"/>
    <mergeCell ref="H3:J3"/>
  </mergeCells>
  <printOptions horizontalCentered="1"/>
  <pageMargins left="0.1968503937007874" right="0.1968503937007874" top="1.1811023622047245" bottom="0.1968503937007874" header="0.984251968503937" footer="0.11811023622047245"/>
  <pageSetup firstPageNumber="25" useFirstPageNumber="1" fitToHeight="0" fitToWidth="1" horizontalDpi="600" verticalDpi="600" orientation="landscape" paperSize="9" scale="47" r:id="rId2"/>
  <headerFooter scaleWithDoc="0">
    <oddHeader>&amp;C&amp;P</oddHeader>
  </headerFooter>
  <rowBreaks count="2" manualBreakCount="2">
    <brk id="24" max="18" man="1"/>
    <brk id="48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Викторович Сущих</dc:creator>
  <cp:keywords/>
  <dc:description/>
  <cp:lastModifiedBy>GurulevaMA</cp:lastModifiedBy>
  <cp:lastPrinted>2022-12-28T07:50:32Z</cp:lastPrinted>
  <dcterms:created xsi:type="dcterms:W3CDTF">2013-11-22T11:49:29Z</dcterms:created>
  <dcterms:modified xsi:type="dcterms:W3CDTF">2022-12-30T03:07:01Z</dcterms:modified>
  <cp:category/>
  <cp:version/>
  <cp:contentType/>
  <cp:contentStatus/>
</cp:coreProperties>
</file>