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250" windowHeight="9600"/>
  </bookViews>
  <sheets>
    <sheet name="Форма 4" sheetId="1" r:id="rId1"/>
  </sheets>
  <definedNames>
    <definedName name="_xlnm.Print_Titles" localSheetId="0">'Форма 4'!$9:$12</definedName>
    <definedName name="_xlnm.Print_Area" localSheetId="0">'Форма 4'!$A$1:$AD$80</definedName>
  </definedNames>
  <calcPr calcId="162913"/>
</workbook>
</file>

<file path=xl/calcChain.xml><?xml version="1.0" encoding="utf-8"?>
<calcChain xmlns="http://schemas.openxmlformats.org/spreadsheetml/2006/main">
  <c r="AD74" i="1"/>
  <c r="P74"/>
  <c r="AD73"/>
  <c r="P73"/>
  <c r="AD72"/>
  <c r="P72"/>
  <c r="AD71"/>
  <c r="P71"/>
  <c r="AD70"/>
  <c r="P70"/>
  <c r="AD69"/>
  <c r="P69"/>
  <c r="AD68"/>
  <c r="P68"/>
  <c r="AD67"/>
  <c r="P67"/>
  <c r="AD66"/>
  <c r="P66"/>
  <c r="AD65"/>
  <c r="P65"/>
  <c r="AC64"/>
  <c r="AB64"/>
  <c r="AA64"/>
  <c r="Z64"/>
  <c r="Y64"/>
  <c r="X64"/>
  <c r="W64"/>
  <c r="V64"/>
  <c r="U64"/>
  <c r="T64"/>
  <c r="S64"/>
  <c r="R64"/>
  <c r="Q64"/>
  <c r="O64"/>
  <c r="N64"/>
  <c r="M64"/>
  <c r="L64"/>
  <c r="K64"/>
  <c r="J64"/>
  <c r="I64"/>
  <c r="H64"/>
  <c r="G64"/>
  <c r="F64"/>
  <c r="E64"/>
  <c r="D64"/>
  <c r="C64"/>
  <c r="AD63"/>
  <c r="P63"/>
  <c r="AD62"/>
  <c r="P62"/>
  <c r="AD61"/>
  <c r="P61"/>
  <c r="AD60"/>
  <c r="P60"/>
  <c r="AD59"/>
  <c r="P59"/>
  <c r="AD58"/>
  <c r="P58"/>
  <c r="AD57"/>
  <c r="P57"/>
  <c r="AD56"/>
  <c r="P56"/>
  <c r="AD55"/>
  <c r="P55"/>
  <c r="AD54"/>
  <c r="P54"/>
  <c r="AD53"/>
  <c r="P53"/>
  <c r="AD52"/>
  <c r="P52"/>
  <c r="AD51"/>
  <c r="P51"/>
  <c r="AD50"/>
  <c r="P50"/>
  <c r="AD49"/>
  <c r="P49"/>
  <c r="AD48"/>
  <c r="P48"/>
  <c r="AD47"/>
  <c r="P47"/>
  <c r="AD46"/>
  <c r="P46"/>
  <c r="AD45"/>
  <c r="P45"/>
  <c r="AD44"/>
  <c r="P44"/>
  <c r="AD43"/>
  <c r="P43"/>
  <c r="AD42"/>
  <c r="P42"/>
  <c r="AD41"/>
  <c r="P41"/>
  <c r="AD40"/>
  <c r="P40"/>
  <c r="AD39"/>
  <c r="P39"/>
  <c r="AD38"/>
  <c r="P38"/>
  <c r="AC37"/>
  <c r="AB37"/>
  <c r="AA37"/>
  <c r="Z37"/>
  <c r="Y37"/>
  <c r="X37"/>
  <c r="W37"/>
  <c r="V37"/>
  <c r="U37"/>
  <c r="T37"/>
  <c r="S37"/>
  <c r="R37"/>
  <c r="Q37"/>
  <c r="O37"/>
  <c r="N37"/>
  <c r="M37"/>
  <c r="L37"/>
  <c r="K37"/>
  <c r="J37"/>
  <c r="I37"/>
  <c r="H37"/>
  <c r="G37"/>
  <c r="F37"/>
  <c r="E37"/>
  <c r="D37"/>
  <c r="C37"/>
  <c r="AD36"/>
  <c r="P36"/>
  <c r="AD35"/>
  <c r="P35"/>
  <c r="AD34"/>
  <c r="P34"/>
  <c r="AD33"/>
  <c r="P33"/>
  <c r="AD32"/>
  <c r="P32"/>
  <c r="AD31"/>
  <c r="P31"/>
  <c r="AD30"/>
  <c r="P30"/>
  <c r="AD29"/>
  <c r="P29"/>
  <c r="AC28"/>
  <c r="AB28"/>
  <c r="AA28"/>
  <c r="Z28"/>
  <c r="Y28"/>
  <c r="X28"/>
  <c r="W28"/>
  <c r="V28"/>
  <c r="U28"/>
  <c r="T28"/>
  <c r="S28"/>
  <c r="R28"/>
  <c r="Q28"/>
  <c r="O28"/>
  <c r="N28"/>
  <c r="M28"/>
  <c r="L28"/>
  <c r="K28"/>
  <c r="J28"/>
  <c r="I28"/>
  <c r="H28"/>
  <c r="G28"/>
  <c r="F28"/>
  <c r="E28"/>
  <c r="D28"/>
  <c r="C28"/>
  <c r="AD27"/>
  <c r="P27"/>
  <c r="AD26"/>
  <c r="P26"/>
  <c r="AD25"/>
  <c r="P25"/>
  <c r="AD24"/>
  <c r="P24"/>
  <c r="AD23"/>
  <c r="P23"/>
  <c r="AC22"/>
  <c r="AB22"/>
  <c r="AA22"/>
  <c r="Z22"/>
  <c r="Y22"/>
  <c r="X22"/>
  <c r="W22"/>
  <c r="V22"/>
  <c r="U22"/>
  <c r="T22"/>
  <c r="S22"/>
  <c r="R22"/>
  <c r="Q22"/>
  <c r="O22"/>
  <c r="N22"/>
  <c r="M22"/>
  <c r="L22"/>
  <c r="K22"/>
  <c r="J22"/>
  <c r="I22"/>
  <c r="H22"/>
  <c r="G22"/>
  <c r="F22"/>
  <c r="E22"/>
  <c r="D22"/>
  <c r="C22"/>
  <c r="AD21"/>
  <c r="P21"/>
  <c r="AD20"/>
  <c r="P20"/>
  <c r="AD19"/>
  <c r="P19"/>
  <c r="AC18"/>
  <c r="AB18"/>
  <c r="AA18"/>
  <c r="Z18"/>
  <c r="Y18"/>
  <c r="X18"/>
  <c r="W18"/>
  <c r="V18"/>
  <c r="U18"/>
  <c r="T18"/>
  <c r="S18"/>
  <c r="R18"/>
  <c r="Q18"/>
  <c r="O18"/>
  <c r="N18"/>
  <c r="M18"/>
  <c r="L18"/>
  <c r="K18"/>
  <c r="J18"/>
  <c r="I18"/>
  <c r="H18"/>
  <c r="G18"/>
  <c r="F18"/>
  <c r="E18"/>
  <c r="D18"/>
  <c r="C18"/>
  <c r="AD17"/>
  <c r="P17"/>
  <c r="AD16"/>
  <c r="P16"/>
  <c r="AC15"/>
  <c r="AB15"/>
  <c r="AA15"/>
  <c r="Z15"/>
  <c r="Y15"/>
  <c r="X15"/>
  <c r="W15"/>
  <c r="V15"/>
  <c r="U15"/>
  <c r="T15"/>
  <c r="S15"/>
  <c r="R15"/>
  <c r="Q15"/>
  <c r="O15"/>
  <c r="N15"/>
  <c r="M15"/>
  <c r="L15"/>
  <c r="K15"/>
  <c r="J15"/>
  <c r="I15"/>
  <c r="H15"/>
  <c r="G15"/>
  <c r="F15"/>
  <c r="E15"/>
  <c r="D15"/>
  <c r="C15"/>
  <c r="P37" l="1"/>
  <c r="Z14"/>
  <c r="P18"/>
  <c r="Z13"/>
  <c r="P28"/>
  <c r="AD15"/>
  <c r="J14"/>
  <c r="J13" s="1"/>
  <c r="S14"/>
  <c r="S13" s="1"/>
  <c r="AA14"/>
  <c r="AA13" s="1"/>
  <c r="W14"/>
  <c r="W13" s="1"/>
  <c r="E14"/>
  <c r="E13" s="1"/>
  <c r="U14"/>
  <c r="U13" s="1"/>
  <c r="G14"/>
  <c r="G13" s="1"/>
  <c r="K14"/>
  <c r="K13" s="1"/>
  <c r="C14"/>
  <c r="C13" s="1"/>
  <c r="O14"/>
  <c r="O13" s="1"/>
  <c r="P15"/>
  <c r="AD37"/>
  <c r="R14"/>
  <c r="R13" s="1"/>
  <c r="V14"/>
  <c r="V13" s="1"/>
  <c r="P22"/>
  <c r="P14" s="1"/>
  <c r="I14"/>
  <c r="I13" s="1"/>
  <c r="M14"/>
  <c r="M13" s="1"/>
  <c r="Q14"/>
  <c r="Q13" s="1"/>
  <c r="Y14"/>
  <c r="Y13" s="1"/>
  <c r="AC14"/>
  <c r="AC13" s="1"/>
  <c r="AD28"/>
  <c r="AD64"/>
  <c r="AD18"/>
  <c r="F14"/>
  <c r="F13" s="1"/>
  <c r="N14"/>
  <c r="N13" s="1"/>
  <c r="AD22"/>
  <c r="D14"/>
  <c r="D13" s="1"/>
  <c r="H14"/>
  <c r="H13" s="1"/>
  <c r="L14"/>
  <c r="L13" s="1"/>
  <c r="T14"/>
  <c r="T13" s="1"/>
  <c r="X14"/>
  <c r="X13" s="1"/>
  <c r="AB14"/>
  <c r="AB13" s="1"/>
  <c r="P64"/>
  <c r="AD14" l="1"/>
  <c r="AD13" s="1"/>
  <c r="P13"/>
</calcChain>
</file>

<file path=xl/sharedStrings.xml><?xml version="1.0" encoding="utf-8"?>
<sst xmlns="http://schemas.openxmlformats.org/spreadsheetml/2006/main" count="1177" uniqueCount="66">
  <si>
    <t>Планируемые показатели переселения граждан из аварийного жилищного фонда, признанного таковым до 1 января 2017 года</t>
  </si>
  <si>
    <t>№ п/п</t>
  </si>
  <si>
    <t>Наименование муниципального образования</t>
  </si>
  <si>
    <t>Расселяемая площадь</t>
  </si>
  <si>
    <t>Количество переселяемых жителей</t>
  </si>
  <si>
    <t>2019 г.</t>
  </si>
  <si>
    <t>2020 г.</t>
  </si>
  <si>
    <t>2021 г.</t>
  </si>
  <si>
    <t>2022 г.</t>
  </si>
  <si>
    <t>2023 г.</t>
  </si>
  <si>
    <t>2024 г.</t>
  </si>
  <si>
    <t>2025 г.</t>
  </si>
  <si>
    <t>2026 г.</t>
  </si>
  <si>
    <t>2027 г.</t>
  </si>
  <si>
    <t>2028 г.</t>
  </si>
  <si>
    <t>2029 г.</t>
  </si>
  <si>
    <t>2030 г.</t>
  </si>
  <si>
    <t>2031 г.</t>
  </si>
  <si>
    <t>Всего</t>
  </si>
  <si>
    <t>кв.м</t>
  </si>
  <si>
    <t>чел</t>
  </si>
  <si>
    <t>Всего подлежит переселению в 2019 – 2025 гг.</t>
  </si>
  <si>
    <t>Всего по  программе переселения, в рамках которой предусмотрено финансирование за счет средств Фонда. в т.ч.:</t>
  </si>
  <si>
    <t xml:space="preserve">Всего по этапу 2019 года </t>
  </si>
  <si>
    <t>Итого по город Чита</t>
  </si>
  <si>
    <t>x</t>
  </si>
  <si>
    <t>Итого по Шилкинское (Шилкинский муниципальный район)</t>
  </si>
  <si>
    <t xml:space="preserve">Всего по этапу 2020 года </t>
  </si>
  <si>
    <t>Итого по Петровск-Забайкальский (город Петровск-Забайкальский)</t>
  </si>
  <si>
    <t>Итого по Чита (город Чита)</t>
  </si>
  <si>
    <t>Итого по Хилокское (Хилокский муниципальный район)</t>
  </si>
  <si>
    <t xml:space="preserve">Всего по этапу 2021 года </t>
  </si>
  <si>
    <t>Итого по Город Балей (Балейский муниципальный район)</t>
  </si>
  <si>
    <t xml:space="preserve">Всего по этапу 2022 года </t>
  </si>
  <si>
    <t>Итого по город Петровск-Забайкальский</t>
  </si>
  <si>
    <t>Итого по Могочинское (Могочинский муниципальный район)</t>
  </si>
  <si>
    <t>Итого по Кокуйское (Сретенский муниципальный район)</t>
  </si>
  <si>
    <t>Итого по Сретенское (Сретенский муниципальный район)</t>
  </si>
  <si>
    <t>Итого по Домнинское (Читинский муниципальный район)</t>
  </si>
  <si>
    <t xml:space="preserve">Всего по этапу 2023 года </t>
  </si>
  <si>
    <t>Итого по Борзинское (Борзинский муниципальный район)</t>
  </si>
  <si>
    <t>Итого по Новочарское (Каларский муниципальный округ)</t>
  </si>
  <si>
    <t>Итого по Карымское (Карымский муниципальный район)</t>
  </si>
  <si>
    <t>Итого по Ималкинское (Ононский муниципальный район)</t>
  </si>
  <si>
    <t>Итого по Холуй-Базинское (Ононский муниципальный район)</t>
  </si>
  <si>
    <t>Итого по Балягинское (Петровск-Забайкальский муниципальный район)</t>
  </si>
  <si>
    <t>Итого по Новопавловское (Петровск-Забайкальский муниципальный район)</t>
  </si>
  <si>
    <t>Итого по Тарбагатайское (Петровск-Забайкальский муниципальный район)</t>
  </si>
  <si>
    <t>Итого по Вершино-Дарасунское (Тунгокоченский муниципальный район)</t>
  </si>
  <si>
    <t>Итого по Харагунское (Хилокский муниципальный район)</t>
  </si>
  <si>
    <t>Итого по Чернышевское (Чернышевский муниципальный район)</t>
  </si>
  <si>
    <t>Итого по Атамановское (Читинский муниципальный район)</t>
  </si>
  <si>
    <t>Итого по Верх-Читинское (Читинский муниципальный район)</t>
  </si>
  <si>
    <t>Итого по Маккавеевское (Читинский муниципальный район)</t>
  </si>
  <si>
    <t>Итого по Новокручининское (Читинский муниципальный район)</t>
  </si>
  <si>
    <t>Итого по Смоленское (Читинский муниципальный район)</t>
  </si>
  <si>
    <t>Итого по Яблоновское (Читинский муниципальный район)</t>
  </si>
  <si>
    <t>По иным программам субъекта РФ, в рамках которых не предусмотрено финансирование за счет средств Фонда, в том числе:</t>
  </si>
  <si>
    <t>Итого по Дульдурга (Дульдургинский муниципальный район)</t>
  </si>
  <si>
    <t>Итого по Дарасунское (Карымский муниципальный район)</t>
  </si>
  <si>
    <t>Итого по Маргуцекское (Муниципальный район Город Краснокаменск и Краснокаменский район)</t>
  </si>
  <si>
    <t>Итого по поселок Агинское</t>
  </si>
  <si>
    <t>Итого по Могзонское (Хилокский муниципальный район)</t>
  </si>
  <si>
    <t>ПРИЛОЖЕНИЕ № 4</t>
  </si>
  <si>
    <t>к Региональной адресной программе Забайкальского края по переселению граждан из аварийного жилищного фонда на 2019-2025 годы</t>
  </si>
  <si>
    <t>».</t>
  </si>
</sst>
</file>

<file path=xl/styles.xml><?xml version="1.0" encoding="utf-8"?>
<styleSheet xmlns="http://schemas.openxmlformats.org/spreadsheetml/2006/main">
  <numFmts count="3">
    <numFmt numFmtId="8" formatCode="#,##0.00\ &quot;₽&quot;;[Red]\-#,##0.00\ &quot;₽&quot;"/>
    <numFmt numFmtId="164" formatCode="#,##0.00_ ;\-#,##0.00\ "/>
    <numFmt numFmtId="165" formatCode="#,##0_ ;\-#,##0\ "/>
  </numFmts>
  <fonts count="10">
    <font>
      <sz val="11"/>
      <color rgb="FF000000"/>
      <name val="Calibri"/>
    </font>
    <font>
      <b/>
      <sz val="14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16"/>
      <color rgb="FF000000"/>
      <name val="Times New Roman"/>
    </font>
    <font>
      <b/>
      <sz val="16"/>
      <color rgb="FF000000"/>
      <name val="Times New Roman"/>
    </font>
    <font>
      <sz val="1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 applyProtection="1">
      <alignment horizontal="left" wrapText="1"/>
      <protection locked="0"/>
    </xf>
    <xf numFmtId="0" fontId="9" fillId="2" borderId="5" xfId="0" applyFont="1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0"/>
  <sheetViews>
    <sheetView tabSelected="1" view="pageLayout" topLeftCell="A70" zoomScale="40" zoomScaleNormal="55" zoomScalePageLayoutView="40" workbookViewId="0">
      <selection activeCell="V87" sqref="V87"/>
    </sheetView>
  </sheetViews>
  <sheetFormatPr defaultRowHeight="15"/>
  <cols>
    <col min="1" max="1" width="6.42578125" customWidth="1"/>
    <col min="2" max="2" width="46.7109375" style="1" customWidth="1"/>
    <col min="3" max="8" width="20.7109375" customWidth="1"/>
    <col min="9" max="15" width="20.7109375" hidden="1" customWidth="1"/>
    <col min="16" max="22" width="20.7109375" customWidth="1"/>
    <col min="23" max="29" width="20.7109375" hidden="1" customWidth="1"/>
    <col min="30" max="30" width="20.7109375" customWidth="1"/>
    <col min="31" max="34" width="9.140625" hidden="1"/>
  </cols>
  <sheetData>
    <row r="1" spans="1:34" ht="30" customHeight="1">
      <c r="A1" s="6"/>
      <c r="B1" s="6"/>
      <c r="C1" s="6"/>
      <c r="D1" s="7"/>
      <c r="E1" s="8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24"/>
      <c r="R1" s="24"/>
      <c r="S1" s="24"/>
      <c r="T1" s="24"/>
      <c r="U1" s="41" t="s">
        <v>63</v>
      </c>
      <c r="V1" s="41"/>
      <c r="W1" s="41"/>
      <c r="X1" s="41"/>
      <c r="Y1" s="41"/>
      <c r="Z1" s="41"/>
      <c r="AA1" s="41"/>
      <c r="AB1" s="41"/>
      <c r="AC1" s="41"/>
      <c r="AD1" s="41"/>
      <c r="AE1" s="9"/>
      <c r="AF1" s="6"/>
      <c r="AG1" s="6"/>
      <c r="AH1" s="6"/>
    </row>
    <row r="2" spans="1:34" ht="39" customHeight="1">
      <c r="A2" s="6"/>
      <c r="B2" s="6"/>
      <c r="C2" s="6"/>
      <c r="D2" s="7"/>
      <c r="E2" s="8"/>
      <c r="F2" s="8"/>
      <c r="G2" s="6"/>
      <c r="H2" s="6"/>
      <c r="I2" s="6"/>
      <c r="J2" s="6"/>
      <c r="K2" s="6"/>
      <c r="L2" s="6"/>
      <c r="M2" s="6"/>
      <c r="N2" s="6"/>
      <c r="O2" s="6"/>
      <c r="P2" s="6"/>
      <c r="Q2" s="25"/>
      <c r="R2" s="25"/>
      <c r="S2" s="25"/>
      <c r="T2" s="25"/>
      <c r="U2" s="41" t="s">
        <v>64</v>
      </c>
      <c r="V2" s="41"/>
      <c r="W2" s="41"/>
      <c r="X2" s="41"/>
      <c r="Y2" s="41"/>
      <c r="Z2" s="41"/>
      <c r="AA2" s="41"/>
      <c r="AB2" s="41"/>
      <c r="AC2" s="41"/>
      <c r="AD2" s="41"/>
      <c r="AE2" s="10"/>
      <c r="AF2" s="6"/>
      <c r="AG2" s="6"/>
      <c r="AH2" s="6"/>
    </row>
    <row r="3" spans="1:34" ht="29.25" customHeight="1">
      <c r="A3" s="6"/>
      <c r="B3" s="6"/>
      <c r="C3" s="6"/>
      <c r="D3" s="7"/>
      <c r="E3" s="8"/>
      <c r="F3" s="8"/>
      <c r="G3" s="6"/>
      <c r="H3" s="6"/>
      <c r="I3" s="6"/>
      <c r="J3" s="6"/>
      <c r="K3" s="6"/>
      <c r="L3" s="6"/>
      <c r="M3" s="6"/>
      <c r="N3" s="6"/>
      <c r="O3" s="6"/>
      <c r="P3" s="6"/>
      <c r="Q3" s="25"/>
      <c r="R3" s="25"/>
      <c r="S3" s="25"/>
      <c r="T3" s="25"/>
      <c r="U3" s="41"/>
      <c r="V3" s="41"/>
      <c r="W3" s="41"/>
      <c r="X3" s="41"/>
      <c r="Y3" s="41"/>
      <c r="Z3" s="41"/>
      <c r="AA3" s="41"/>
      <c r="AB3" s="41"/>
      <c r="AC3" s="41"/>
      <c r="AD3" s="41"/>
      <c r="AE3" s="10"/>
      <c r="AF3" s="10"/>
      <c r="AG3" s="6"/>
      <c r="AH3" s="6"/>
    </row>
    <row r="4" spans="1:34" ht="40.5" customHeight="1">
      <c r="A4" s="6"/>
      <c r="B4" s="6"/>
      <c r="C4" s="6"/>
      <c r="D4" s="7"/>
      <c r="E4" s="8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25"/>
      <c r="R4" s="25"/>
      <c r="S4" s="25"/>
      <c r="T4" s="25"/>
      <c r="U4" s="41"/>
      <c r="V4" s="41"/>
      <c r="W4" s="41"/>
      <c r="X4" s="41"/>
      <c r="Y4" s="41"/>
      <c r="Z4" s="41"/>
      <c r="AA4" s="41"/>
      <c r="AB4" s="41"/>
      <c r="AC4" s="41"/>
      <c r="AD4" s="41"/>
      <c r="AE4" s="10"/>
      <c r="AF4" s="10"/>
      <c r="AG4" s="6"/>
      <c r="AH4" s="6"/>
    </row>
    <row r="6" spans="1:34" ht="9" customHeight="1"/>
    <row r="7" spans="1:34" ht="20.25" customHeight="1">
      <c r="A7" s="2"/>
      <c r="B7" s="40" t="s">
        <v>0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22"/>
      <c r="Y7" s="22"/>
      <c r="Z7" s="22"/>
      <c r="AA7" s="22"/>
      <c r="AB7" s="22"/>
      <c r="AC7" s="22"/>
      <c r="AD7" s="3"/>
    </row>
    <row r="9" spans="1:34" ht="20.25" customHeight="1">
      <c r="A9" s="42" t="s">
        <v>1</v>
      </c>
      <c r="B9" s="45" t="s">
        <v>2</v>
      </c>
      <c r="C9" s="46" t="s">
        <v>3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 t="s">
        <v>4</v>
      </c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</row>
    <row r="10" spans="1:34" ht="20.25" customHeight="1">
      <c r="A10" s="43"/>
      <c r="B10" s="45"/>
      <c r="C10" s="15" t="s">
        <v>5</v>
      </c>
      <c r="D10" s="15" t="s">
        <v>6</v>
      </c>
      <c r="E10" s="15" t="s">
        <v>7</v>
      </c>
      <c r="F10" s="15" t="s">
        <v>8</v>
      </c>
      <c r="G10" s="15" t="s">
        <v>9</v>
      </c>
      <c r="H10" s="15" t="s">
        <v>10</v>
      </c>
      <c r="I10" s="15" t="s">
        <v>11</v>
      </c>
      <c r="J10" s="15" t="s">
        <v>12</v>
      </c>
      <c r="K10" s="15" t="s">
        <v>13</v>
      </c>
      <c r="L10" s="15" t="s">
        <v>14</v>
      </c>
      <c r="M10" s="15" t="s">
        <v>15</v>
      </c>
      <c r="N10" s="15" t="s">
        <v>16</v>
      </c>
      <c r="O10" s="15" t="s">
        <v>17</v>
      </c>
      <c r="P10" s="15" t="s">
        <v>18</v>
      </c>
      <c r="Q10" s="15" t="s">
        <v>5</v>
      </c>
      <c r="R10" s="15" t="s">
        <v>6</v>
      </c>
      <c r="S10" s="15" t="s">
        <v>7</v>
      </c>
      <c r="T10" s="15" t="s">
        <v>8</v>
      </c>
      <c r="U10" s="15" t="s">
        <v>9</v>
      </c>
      <c r="V10" s="15" t="s">
        <v>10</v>
      </c>
      <c r="W10" s="15" t="s">
        <v>11</v>
      </c>
      <c r="X10" s="15" t="s">
        <v>12</v>
      </c>
      <c r="Y10" s="15" t="s">
        <v>13</v>
      </c>
      <c r="Z10" s="15" t="s">
        <v>14</v>
      </c>
      <c r="AA10" s="15" t="s">
        <v>15</v>
      </c>
      <c r="AB10" s="15" t="s">
        <v>16</v>
      </c>
      <c r="AC10" s="15" t="s">
        <v>17</v>
      </c>
      <c r="AD10" s="15" t="s">
        <v>18</v>
      </c>
    </row>
    <row r="11" spans="1:34" ht="20.25" customHeight="1">
      <c r="A11" s="44"/>
      <c r="B11" s="45"/>
      <c r="C11" s="16" t="s">
        <v>19</v>
      </c>
      <c r="D11" s="16" t="s">
        <v>19</v>
      </c>
      <c r="E11" s="16" t="s">
        <v>19</v>
      </c>
      <c r="F11" s="15" t="s">
        <v>19</v>
      </c>
      <c r="G11" s="15" t="s">
        <v>19</v>
      </c>
      <c r="H11" s="15" t="s">
        <v>19</v>
      </c>
      <c r="I11" s="15" t="s">
        <v>19</v>
      </c>
      <c r="J11" s="15" t="s">
        <v>19</v>
      </c>
      <c r="K11" s="15" t="s">
        <v>19</v>
      </c>
      <c r="L11" s="15" t="s">
        <v>19</v>
      </c>
      <c r="M11" s="15" t="s">
        <v>19</v>
      </c>
      <c r="N11" s="15" t="s">
        <v>19</v>
      </c>
      <c r="O11" s="15" t="s">
        <v>19</v>
      </c>
      <c r="P11" s="15" t="s">
        <v>19</v>
      </c>
      <c r="Q11" s="16" t="s">
        <v>20</v>
      </c>
      <c r="R11" s="16" t="s">
        <v>20</v>
      </c>
      <c r="S11" s="16" t="s">
        <v>20</v>
      </c>
      <c r="T11" s="16" t="s">
        <v>20</v>
      </c>
      <c r="U11" s="16" t="s">
        <v>20</v>
      </c>
      <c r="V11" s="15" t="s">
        <v>20</v>
      </c>
      <c r="W11" s="15" t="s">
        <v>20</v>
      </c>
      <c r="X11" s="16" t="s">
        <v>20</v>
      </c>
      <c r="Y11" s="15" t="s">
        <v>20</v>
      </c>
      <c r="Z11" s="15" t="s">
        <v>20</v>
      </c>
      <c r="AA11" s="16" t="s">
        <v>20</v>
      </c>
      <c r="AB11" s="15" t="s">
        <v>20</v>
      </c>
      <c r="AC11" s="15" t="s">
        <v>20</v>
      </c>
      <c r="AD11" s="15" t="s">
        <v>20</v>
      </c>
    </row>
    <row r="12" spans="1:34" ht="20.25" customHeight="1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7</v>
      </c>
      <c r="K12" s="15">
        <v>8</v>
      </c>
      <c r="L12" s="15">
        <v>9</v>
      </c>
      <c r="M12" s="15">
        <v>7</v>
      </c>
      <c r="N12" s="15">
        <v>8</v>
      </c>
      <c r="O12" s="15">
        <v>9</v>
      </c>
      <c r="P12" s="15">
        <v>9</v>
      </c>
      <c r="Q12" s="15">
        <v>10</v>
      </c>
      <c r="R12" s="15">
        <v>11</v>
      </c>
      <c r="S12" s="15">
        <v>12</v>
      </c>
      <c r="T12" s="15">
        <v>13</v>
      </c>
      <c r="U12" s="15">
        <v>14</v>
      </c>
      <c r="V12" s="15">
        <v>15</v>
      </c>
      <c r="W12" s="15">
        <v>17</v>
      </c>
      <c r="X12" s="15">
        <v>15</v>
      </c>
      <c r="Y12" s="15">
        <v>16</v>
      </c>
      <c r="Z12" s="15">
        <v>17</v>
      </c>
      <c r="AA12" s="15">
        <v>15</v>
      </c>
      <c r="AB12" s="15">
        <v>16</v>
      </c>
      <c r="AC12" s="15">
        <v>17</v>
      </c>
      <c r="AD12" s="15">
        <v>16</v>
      </c>
    </row>
    <row r="13" spans="1:34" ht="47.25" customHeight="1">
      <c r="A13" s="14"/>
      <c r="B13" s="17" t="s">
        <v>21</v>
      </c>
      <c r="C13" s="18">
        <f t="shared" ref="C13:AD13" si="0">SUM(C14,C64)</f>
        <v>1239.3</v>
      </c>
      <c r="D13" s="18">
        <f t="shared" si="0"/>
        <v>4573.7</v>
      </c>
      <c r="E13" s="18">
        <f t="shared" si="0"/>
        <v>6183.2</v>
      </c>
      <c r="F13" s="18">
        <f t="shared" si="0"/>
        <v>9167.1</v>
      </c>
      <c r="G13" s="18">
        <f t="shared" si="0"/>
        <v>16960.25</v>
      </c>
      <c r="H13" s="18">
        <f t="shared" si="0"/>
        <v>72967.73</v>
      </c>
      <c r="I13" s="18">
        <f t="shared" si="0"/>
        <v>0</v>
      </c>
      <c r="J13" s="18">
        <f t="shared" si="0"/>
        <v>0</v>
      </c>
      <c r="K13" s="18">
        <f t="shared" si="0"/>
        <v>0</v>
      </c>
      <c r="L13" s="18">
        <f t="shared" si="0"/>
        <v>0</v>
      </c>
      <c r="M13" s="18">
        <f t="shared" si="0"/>
        <v>0</v>
      </c>
      <c r="N13" s="18">
        <f t="shared" si="0"/>
        <v>0</v>
      </c>
      <c r="O13" s="18">
        <f t="shared" si="0"/>
        <v>0</v>
      </c>
      <c r="P13" s="18">
        <f t="shared" si="0"/>
        <v>111091.28</v>
      </c>
      <c r="Q13" s="20">
        <f t="shared" si="0"/>
        <v>90</v>
      </c>
      <c r="R13" s="20">
        <f t="shared" si="0"/>
        <v>316</v>
      </c>
      <c r="S13" s="20">
        <f t="shared" si="0"/>
        <v>373</v>
      </c>
      <c r="T13" s="20">
        <f t="shared" si="0"/>
        <v>590</v>
      </c>
      <c r="U13" s="20">
        <f t="shared" si="0"/>
        <v>935</v>
      </c>
      <c r="V13" s="20">
        <f t="shared" si="0"/>
        <v>4232</v>
      </c>
      <c r="W13" s="20">
        <f t="shared" si="0"/>
        <v>0</v>
      </c>
      <c r="X13" s="20">
        <f t="shared" si="0"/>
        <v>0</v>
      </c>
      <c r="Y13" s="20">
        <f t="shared" si="0"/>
        <v>0</v>
      </c>
      <c r="Z13" s="20">
        <f t="shared" si="0"/>
        <v>0</v>
      </c>
      <c r="AA13" s="20">
        <f t="shared" si="0"/>
        <v>0</v>
      </c>
      <c r="AB13" s="20">
        <f t="shared" si="0"/>
        <v>0</v>
      </c>
      <c r="AC13" s="20">
        <f t="shared" si="0"/>
        <v>0</v>
      </c>
      <c r="AD13" s="20">
        <f t="shared" si="0"/>
        <v>6536</v>
      </c>
    </row>
    <row r="14" spans="1:34" ht="85.5" customHeight="1">
      <c r="A14" s="4"/>
      <c r="B14" s="17" t="s">
        <v>22</v>
      </c>
      <c r="C14" s="18">
        <f t="shared" ref="C14:AD14" si="1">SUM(C15,C18,C22,C28,C37)</f>
        <v>1189.5999999999999</v>
      </c>
      <c r="D14" s="18">
        <f t="shared" si="1"/>
        <v>4573.7</v>
      </c>
      <c r="E14" s="18">
        <f t="shared" si="1"/>
        <v>6183.2</v>
      </c>
      <c r="F14" s="19">
        <f t="shared" si="1"/>
        <v>9167.1</v>
      </c>
      <c r="G14" s="19">
        <f t="shared" si="1"/>
        <v>16960.25</v>
      </c>
      <c r="H14" s="19">
        <f t="shared" si="1"/>
        <v>60059.05999999999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9">
        <f t="shared" si="1"/>
        <v>0</v>
      </c>
      <c r="N14" s="19">
        <f t="shared" si="1"/>
        <v>0</v>
      </c>
      <c r="O14" s="19">
        <f t="shared" si="1"/>
        <v>0</v>
      </c>
      <c r="P14" s="19">
        <f t="shared" si="1"/>
        <v>98132.91</v>
      </c>
      <c r="Q14" s="20">
        <f t="shared" si="1"/>
        <v>88</v>
      </c>
      <c r="R14" s="20">
        <f t="shared" si="1"/>
        <v>316</v>
      </c>
      <c r="S14" s="20">
        <f t="shared" si="1"/>
        <v>373</v>
      </c>
      <c r="T14" s="20">
        <f t="shared" si="1"/>
        <v>590</v>
      </c>
      <c r="U14" s="20">
        <f t="shared" si="1"/>
        <v>935</v>
      </c>
      <c r="V14" s="21">
        <f t="shared" si="1"/>
        <v>3342</v>
      </c>
      <c r="W14" s="21">
        <f t="shared" si="1"/>
        <v>0</v>
      </c>
      <c r="X14" s="20">
        <f t="shared" si="1"/>
        <v>0</v>
      </c>
      <c r="Y14" s="21">
        <f t="shared" si="1"/>
        <v>0</v>
      </c>
      <c r="Z14" s="21">
        <f t="shared" si="1"/>
        <v>0</v>
      </c>
      <c r="AA14" s="20">
        <f t="shared" si="1"/>
        <v>0</v>
      </c>
      <c r="AB14" s="21">
        <f t="shared" si="1"/>
        <v>0</v>
      </c>
      <c r="AC14" s="21">
        <f t="shared" si="1"/>
        <v>0</v>
      </c>
      <c r="AD14" s="21">
        <f t="shared" si="1"/>
        <v>5644</v>
      </c>
    </row>
    <row r="15" spans="1:34" ht="18.75" customHeight="1">
      <c r="A15" s="4"/>
      <c r="B15" s="17" t="s">
        <v>23</v>
      </c>
      <c r="C15" s="18">
        <f t="shared" ref="C15:O15" si="2">IF(COUNTIF(C16:C17,"&lt;&gt;x")&gt;0,SUM(C16:C17),"x")</f>
        <v>1189.5999999999999</v>
      </c>
      <c r="D15" s="18">
        <f t="shared" si="2"/>
        <v>4573.7</v>
      </c>
      <c r="E15" s="18" t="str">
        <f t="shared" si="2"/>
        <v>x</v>
      </c>
      <c r="F15" s="18" t="str">
        <f t="shared" si="2"/>
        <v>x</v>
      </c>
      <c r="G15" s="18" t="str">
        <f t="shared" si="2"/>
        <v>x</v>
      </c>
      <c r="H15" s="18" t="str">
        <f t="shared" si="2"/>
        <v>x</v>
      </c>
      <c r="I15" s="18" t="str">
        <f t="shared" si="2"/>
        <v>x</v>
      </c>
      <c r="J15" s="18" t="str">
        <f t="shared" si="2"/>
        <v>x</v>
      </c>
      <c r="K15" s="18" t="str">
        <f t="shared" si="2"/>
        <v>x</v>
      </c>
      <c r="L15" s="18" t="str">
        <f t="shared" si="2"/>
        <v>x</v>
      </c>
      <c r="M15" s="18" t="str">
        <f t="shared" si="2"/>
        <v>x</v>
      </c>
      <c r="N15" s="18" t="str">
        <f t="shared" si="2"/>
        <v>x</v>
      </c>
      <c r="O15" s="18" t="str">
        <f t="shared" si="2"/>
        <v>x</v>
      </c>
      <c r="P15" s="19">
        <f>SUM(P16:P17)</f>
        <v>5763.3</v>
      </c>
      <c r="Q15" s="20">
        <f t="shared" ref="Q15:AC15" si="3">IF(COUNTIF(Q16:Q17,"&lt;&gt;x")&gt;0,SUM(Q16:Q17),"x")</f>
        <v>88</v>
      </c>
      <c r="R15" s="20">
        <f t="shared" si="3"/>
        <v>316</v>
      </c>
      <c r="S15" s="20" t="str">
        <f t="shared" si="3"/>
        <v>x</v>
      </c>
      <c r="T15" s="20" t="str">
        <f t="shared" si="3"/>
        <v>x</v>
      </c>
      <c r="U15" s="20" t="str">
        <f t="shared" si="3"/>
        <v>x</v>
      </c>
      <c r="V15" s="20" t="str">
        <f t="shared" si="3"/>
        <v>x</v>
      </c>
      <c r="W15" s="20" t="str">
        <f t="shared" si="3"/>
        <v>x</v>
      </c>
      <c r="X15" s="20" t="str">
        <f t="shared" si="3"/>
        <v>x</v>
      </c>
      <c r="Y15" s="20" t="str">
        <f t="shared" si="3"/>
        <v>x</v>
      </c>
      <c r="Z15" s="20" t="str">
        <f t="shared" si="3"/>
        <v>x</v>
      </c>
      <c r="AA15" s="20" t="str">
        <f t="shared" si="3"/>
        <v>x</v>
      </c>
      <c r="AB15" s="20" t="str">
        <f t="shared" si="3"/>
        <v>x</v>
      </c>
      <c r="AC15" s="20" t="str">
        <f t="shared" si="3"/>
        <v>x</v>
      </c>
      <c r="AD15" s="21">
        <f>SUM(AD16:AD17)</f>
        <v>404</v>
      </c>
    </row>
    <row r="16" spans="1:34" ht="20.25">
      <c r="A16" s="15">
        <v>1</v>
      </c>
      <c r="B16" s="17" t="s">
        <v>24</v>
      </c>
      <c r="C16" s="18">
        <v>1189.5999999999999</v>
      </c>
      <c r="D16" s="18">
        <v>3775.4</v>
      </c>
      <c r="E16" s="18" t="s">
        <v>25</v>
      </c>
      <c r="F16" s="19" t="s">
        <v>25</v>
      </c>
      <c r="G16" s="19" t="s">
        <v>25</v>
      </c>
      <c r="H16" s="19" t="s">
        <v>25</v>
      </c>
      <c r="I16" s="19" t="s">
        <v>25</v>
      </c>
      <c r="J16" s="19" t="s">
        <v>25</v>
      </c>
      <c r="K16" s="19" t="s">
        <v>25</v>
      </c>
      <c r="L16" s="19" t="s">
        <v>25</v>
      </c>
      <c r="M16" s="19" t="s">
        <v>25</v>
      </c>
      <c r="N16" s="19" t="s">
        <v>25</v>
      </c>
      <c r="O16" s="19" t="s">
        <v>25</v>
      </c>
      <c r="P16" s="19">
        <f>SUM(C16:O16)</f>
        <v>4965</v>
      </c>
      <c r="Q16" s="20">
        <v>88</v>
      </c>
      <c r="R16" s="20">
        <v>266</v>
      </c>
      <c r="S16" s="20" t="s">
        <v>25</v>
      </c>
      <c r="T16" s="20" t="s">
        <v>25</v>
      </c>
      <c r="U16" s="20" t="s">
        <v>25</v>
      </c>
      <c r="V16" s="21" t="s">
        <v>25</v>
      </c>
      <c r="W16" s="21" t="s">
        <v>25</v>
      </c>
      <c r="X16" s="20" t="s">
        <v>25</v>
      </c>
      <c r="Y16" s="21" t="s">
        <v>25</v>
      </c>
      <c r="Z16" s="21" t="s">
        <v>25</v>
      </c>
      <c r="AA16" s="20" t="s">
        <v>25</v>
      </c>
      <c r="AB16" s="21" t="s">
        <v>25</v>
      </c>
      <c r="AC16" s="21" t="s">
        <v>25</v>
      </c>
      <c r="AD16" s="21">
        <f>SUM(Q16:AC16)</f>
        <v>354</v>
      </c>
    </row>
    <row r="17" spans="1:30" ht="60.75">
      <c r="A17" s="15">
        <v>2</v>
      </c>
      <c r="B17" s="17" t="s">
        <v>26</v>
      </c>
      <c r="C17" s="18" t="s">
        <v>25</v>
      </c>
      <c r="D17" s="18">
        <v>798.3</v>
      </c>
      <c r="E17" s="18" t="s">
        <v>25</v>
      </c>
      <c r="F17" s="19" t="s">
        <v>25</v>
      </c>
      <c r="G17" s="19" t="s">
        <v>25</v>
      </c>
      <c r="H17" s="19" t="s">
        <v>25</v>
      </c>
      <c r="I17" s="19" t="s">
        <v>25</v>
      </c>
      <c r="J17" s="19" t="s">
        <v>25</v>
      </c>
      <c r="K17" s="19" t="s">
        <v>25</v>
      </c>
      <c r="L17" s="19" t="s">
        <v>25</v>
      </c>
      <c r="M17" s="19" t="s">
        <v>25</v>
      </c>
      <c r="N17" s="19" t="s">
        <v>25</v>
      </c>
      <c r="O17" s="19" t="s">
        <v>25</v>
      </c>
      <c r="P17" s="19">
        <f>SUM(C17:O17)</f>
        <v>798.3</v>
      </c>
      <c r="Q17" s="20" t="s">
        <v>25</v>
      </c>
      <c r="R17" s="20">
        <v>50</v>
      </c>
      <c r="S17" s="20" t="s">
        <v>25</v>
      </c>
      <c r="T17" s="20" t="s">
        <v>25</v>
      </c>
      <c r="U17" s="20" t="s">
        <v>25</v>
      </c>
      <c r="V17" s="21" t="s">
        <v>25</v>
      </c>
      <c r="W17" s="21" t="s">
        <v>25</v>
      </c>
      <c r="X17" s="20" t="s">
        <v>25</v>
      </c>
      <c r="Y17" s="21" t="s">
        <v>25</v>
      </c>
      <c r="Z17" s="21" t="s">
        <v>25</v>
      </c>
      <c r="AA17" s="20" t="s">
        <v>25</v>
      </c>
      <c r="AB17" s="21" t="s">
        <v>25</v>
      </c>
      <c r="AC17" s="21" t="s">
        <v>25</v>
      </c>
      <c r="AD17" s="21">
        <f>SUM(Q17:AC17)</f>
        <v>50</v>
      </c>
    </row>
    <row r="18" spans="1:30" ht="18.75" customHeight="1">
      <c r="A18" s="4"/>
      <c r="B18" s="17" t="s">
        <v>27</v>
      </c>
      <c r="C18" s="18" t="str">
        <f t="shared" ref="C18:O18" si="4">IF(COUNTIF(C19:C21,"&lt;&gt;x")&gt;0,SUM(C19:C21),"x")</f>
        <v>x</v>
      </c>
      <c r="D18" s="18" t="str">
        <f t="shared" si="4"/>
        <v>x</v>
      </c>
      <c r="E18" s="18">
        <f t="shared" si="4"/>
        <v>6183.2</v>
      </c>
      <c r="F18" s="18" t="str">
        <f t="shared" si="4"/>
        <v>x</v>
      </c>
      <c r="G18" s="18" t="str">
        <f t="shared" si="4"/>
        <v>x</v>
      </c>
      <c r="H18" s="18" t="str">
        <f t="shared" si="4"/>
        <v>x</v>
      </c>
      <c r="I18" s="18" t="str">
        <f t="shared" si="4"/>
        <v>x</v>
      </c>
      <c r="J18" s="18" t="str">
        <f t="shared" si="4"/>
        <v>x</v>
      </c>
      <c r="K18" s="18" t="str">
        <f t="shared" si="4"/>
        <v>x</v>
      </c>
      <c r="L18" s="18" t="str">
        <f t="shared" si="4"/>
        <v>x</v>
      </c>
      <c r="M18" s="18" t="str">
        <f t="shared" si="4"/>
        <v>x</v>
      </c>
      <c r="N18" s="18" t="str">
        <f t="shared" si="4"/>
        <v>x</v>
      </c>
      <c r="O18" s="18" t="str">
        <f t="shared" si="4"/>
        <v>x</v>
      </c>
      <c r="P18" s="19">
        <f>SUM(P19:P21)</f>
        <v>6183.2</v>
      </c>
      <c r="Q18" s="20" t="str">
        <f t="shared" ref="Q18:AC18" si="5">IF(COUNTIF(Q19:Q21,"&lt;&gt;x")&gt;0,SUM(Q19:Q21),"x")</f>
        <v>x</v>
      </c>
      <c r="R18" s="20">
        <f t="shared" si="5"/>
        <v>0</v>
      </c>
      <c r="S18" s="20">
        <f t="shared" si="5"/>
        <v>373</v>
      </c>
      <c r="T18" s="20" t="str">
        <f t="shared" si="5"/>
        <v>x</v>
      </c>
      <c r="U18" s="20" t="str">
        <f t="shared" si="5"/>
        <v>x</v>
      </c>
      <c r="V18" s="20" t="str">
        <f t="shared" si="5"/>
        <v>x</v>
      </c>
      <c r="W18" s="20" t="str">
        <f t="shared" si="5"/>
        <v>x</v>
      </c>
      <c r="X18" s="20" t="str">
        <f t="shared" si="5"/>
        <v>x</v>
      </c>
      <c r="Y18" s="20" t="str">
        <f t="shared" si="5"/>
        <v>x</v>
      </c>
      <c r="Z18" s="20" t="str">
        <f t="shared" si="5"/>
        <v>x</v>
      </c>
      <c r="AA18" s="20" t="str">
        <f t="shared" si="5"/>
        <v>x</v>
      </c>
      <c r="AB18" s="20" t="str">
        <f t="shared" si="5"/>
        <v>x</v>
      </c>
      <c r="AC18" s="20" t="str">
        <f t="shared" si="5"/>
        <v>x</v>
      </c>
      <c r="AD18" s="21">
        <f>SUM(AD19:AD21)</f>
        <v>373</v>
      </c>
    </row>
    <row r="19" spans="1:30" ht="40.5">
      <c r="A19" s="15">
        <v>1</v>
      </c>
      <c r="B19" s="17" t="s">
        <v>28</v>
      </c>
      <c r="C19" s="18" t="s">
        <v>25</v>
      </c>
      <c r="D19" s="18" t="s">
        <v>25</v>
      </c>
      <c r="E19" s="18">
        <v>1735.45</v>
      </c>
      <c r="F19" s="19" t="s">
        <v>25</v>
      </c>
      <c r="G19" s="19" t="s">
        <v>25</v>
      </c>
      <c r="H19" s="19" t="s">
        <v>25</v>
      </c>
      <c r="I19" s="19" t="s">
        <v>25</v>
      </c>
      <c r="J19" s="19" t="s">
        <v>25</v>
      </c>
      <c r="K19" s="19" t="s">
        <v>25</v>
      </c>
      <c r="L19" s="19" t="s">
        <v>25</v>
      </c>
      <c r="M19" s="19" t="s">
        <v>25</v>
      </c>
      <c r="N19" s="19" t="s">
        <v>25</v>
      </c>
      <c r="O19" s="19" t="s">
        <v>25</v>
      </c>
      <c r="P19" s="19">
        <f>SUM(C19:O19)</f>
        <v>1735.45</v>
      </c>
      <c r="Q19" s="20" t="s">
        <v>25</v>
      </c>
      <c r="R19" s="20">
        <v>0</v>
      </c>
      <c r="S19" s="20">
        <v>88</v>
      </c>
      <c r="T19" s="20" t="s">
        <v>25</v>
      </c>
      <c r="U19" s="20" t="s">
        <v>25</v>
      </c>
      <c r="V19" s="21" t="s">
        <v>25</v>
      </c>
      <c r="W19" s="21" t="s">
        <v>25</v>
      </c>
      <c r="X19" s="20" t="s">
        <v>25</v>
      </c>
      <c r="Y19" s="21" t="s">
        <v>25</v>
      </c>
      <c r="Z19" s="21" t="s">
        <v>25</v>
      </c>
      <c r="AA19" s="20" t="s">
        <v>25</v>
      </c>
      <c r="AB19" s="21" t="s">
        <v>25</v>
      </c>
      <c r="AC19" s="21" t="s">
        <v>25</v>
      </c>
      <c r="AD19" s="21">
        <f>SUM(Q19:AC19)</f>
        <v>88</v>
      </c>
    </row>
    <row r="20" spans="1:30" ht="20.25">
      <c r="A20" s="15">
        <v>2</v>
      </c>
      <c r="B20" s="17" t="s">
        <v>29</v>
      </c>
      <c r="C20" s="18" t="s">
        <v>25</v>
      </c>
      <c r="D20" s="18" t="s">
        <v>25</v>
      </c>
      <c r="E20" s="18">
        <v>4201.45</v>
      </c>
      <c r="F20" s="19" t="s">
        <v>25</v>
      </c>
      <c r="G20" s="19" t="s">
        <v>25</v>
      </c>
      <c r="H20" s="19" t="s">
        <v>25</v>
      </c>
      <c r="I20" s="19" t="s">
        <v>25</v>
      </c>
      <c r="J20" s="19" t="s">
        <v>25</v>
      </c>
      <c r="K20" s="19" t="s">
        <v>25</v>
      </c>
      <c r="L20" s="19" t="s">
        <v>25</v>
      </c>
      <c r="M20" s="19" t="s">
        <v>25</v>
      </c>
      <c r="N20" s="19" t="s">
        <v>25</v>
      </c>
      <c r="O20" s="19" t="s">
        <v>25</v>
      </c>
      <c r="P20" s="19">
        <f>SUM(C20:O20)</f>
        <v>4201.45</v>
      </c>
      <c r="Q20" s="20" t="s">
        <v>25</v>
      </c>
      <c r="R20" s="20" t="s">
        <v>25</v>
      </c>
      <c r="S20" s="20">
        <v>275</v>
      </c>
      <c r="T20" s="20" t="s">
        <v>25</v>
      </c>
      <c r="U20" s="20" t="s">
        <v>25</v>
      </c>
      <c r="V20" s="21" t="s">
        <v>25</v>
      </c>
      <c r="W20" s="21" t="s">
        <v>25</v>
      </c>
      <c r="X20" s="20" t="s">
        <v>25</v>
      </c>
      <c r="Y20" s="21" t="s">
        <v>25</v>
      </c>
      <c r="Z20" s="21" t="s">
        <v>25</v>
      </c>
      <c r="AA20" s="20" t="s">
        <v>25</v>
      </c>
      <c r="AB20" s="21" t="s">
        <v>25</v>
      </c>
      <c r="AC20" s="21" t="s">
        <v>25</v>
      </c>
      <c r="AD20" s="21">
        <f>SUM(Q20:AC20)</f>
        <v>275</v>
      </c>
    </row>
    <row r="21" spans="1:30" ht="40.5">
      <c r="A21" s="15">
        <v>3</v>
      </c>
      <c r="B21" s="17" t="s">
        <v>30</v>
      </c>
      <c r="C21" s="18" t="s">
        <v>25</v>
      </c>
      <c r="D21" s="18" t="s">
        <v>25</v>
      </c>
      <c r="E21" s="18">
        <v>246.3</v>
      </c>
      <c r="F21" s="19" t="s">
        <v>25</v>
      </c>
      <c r="G21" s="19" t="s">
        <v>25</v>
      </c>
      <c r="H21" s="19" t="s">
        <v>25</v>
      </c>
      <c r="I21" s="19" t="s">
        <v>25</v>
      </c>
      <c r="J21" s="19" t="s">
        <v>25</v>
      </c>
      <c r="K21" s="19" t="s">
        <v>25</v>
      </c>
      <c r="L21" s="19" t="s">
        <v>25</v>
      </c>
      <c r="M21" s="19" t="s">
        <v>25</v>
      </c>
      <c r="N21" s="19" t="s">
        <v>25</v>
      </c>
      <c r="O21" s="19" t="s">
        <v>25</v>
      </c>
      <c r="P21" s="19">
        <f>SUM(C21:O21)</f>
        <v>246.3</v>
      </c>
      <c r="Q21" s="20" t="s">
        <v>25</v>
      </c>
      <c r="R21" s="20" t="s">
        <v>25</v>
      </c>
      <c r="S21" s="20">
        <v>10</v>
      </c>
      <c r="T21" s="20" t="s">
        <v>25</v>
      </c>
      <c r="U21" s="20" t="s">
        <v>25</v>
      </c>
      <c r="V21" s="21" t="s">
        <v>25</v>
      </c>
      <c r="W21" s="21" t="s">
        <v>25</v>
      </c>
      <c r="X21" s="20" t="s">
        <v>25</v>
      </c>
      <c r="Y21" s="21" t="s">
        <v>25</v>
      </c>
      <c r="Z21" s="21" t="s">
        <v>25</v>
      </c>
      <c r="AA21" s="20" t="s">
        <v>25</v>
      </c>
      <c r="AB21" s="21" t="s">
        <v>25</v>
      </c>
      <c r="AC21" s="21" t="s">
        <v>25</v>
      </c>
      <c r="AD21" s="21">
        <f>SUM(Q21:AC21)</f>
        <v>10</v>
      </c>
    </row>
    <row r="22" spans="1:30" ht="18.75" customHeight="1">
      <c r="A22" s="4"/>
      <c r="B22" s="17" t="s">
        <v>31</v>
      </c>
      <c r="C22" s="18" t="str">
        <f t="shared" ref="C22:O22" si="6">IF(COUNTIF(C23:C27,"&lt;&gt;x")&gt;0,SUM(C23:C27),"x")</f>
        <v>x</v>
      </c>
      <c r="D22" s="18" t="str">
        <f t="shared" si="6"/>
        <v>x</v>
      </c>
      <c r="E22" s="18" t="str">
        <f t="shared" si="6"/>
        <v>x</v>
      </c>
      <c r="F22" s="18">
        <f t="shared" si="6"/>
        <v>9117.5</v>
      </c>
      <c r="G22" s="18" t="str">
        <f t="shared" si="6"/>
        <v>x</v>
      </c>
      <c r="H22" s="18" t="str">
        <f t="shared" si="6"/>
        <v>x</v>
      </c>
      <c r="I22" s="18" t="str">
        <f t="shared" si="6"/>
        <v>x</v>
      </c>
      <c r="J22" s="18" t="str">
        <f t="shared" si="6"/>
        <v>x</v>
      </c>
      <c r="K22" s="18" t="str">
        <f t="shared" si="6"/>
        <v>x</v>
      </c>
      <c r="L22" s="18" t="str">
        <f t="shared" si="6"/>
        <v>x</v>
      </c>
      <c r="M22" s="18" t="str">
        <f t="shared" si="6"/>
        <v>x</v>
      </c>
      <c r="N22" s="18" t="str">
        <f t="shared" si="6"/>
        <v>x</v>
      </c>
      <c r="O22" s="18" t="str">
        <f t="shared" si="6"/>
        <v>x</v>
      </c>
      <c r="P22" s="19">
        <f>SUM(P23:P27)</f>
        <v>9117.5</v>
      </c>
      <c r="Q22" s="20" t="str">
        <f t="shared" ref="Q22:AC22" si="7">IF(COUNTIF(Q23:Q27,"&lt;&gt;x")&gt;0,SUM(Q23:Q27),"x")</f>
        <v>x</v>
      </c>
      <c r="R22" s="20" t="str">
        <f t="shared" si="7"/>
        <v>x</v>
      </c>
      <c r="S22" s="20" t="str">
        <f t="shared" si="7"/>
        <v>x</v>
      </c>
      <c r="T22" s="20">
        <f t="shared" si="7"/>
        <v>585</v>
      </c>
      <c r="U22" s="20" t="str">
        <f t="shared" si="7"/>
        <v>x</v>
      </c>
      <c r="V22" s="20" t="str">
        <f t="shared" si="7"/>
        <v>x</v>
      </c>
      <c r="W22" s="20" t="str">
        <f t="shared" si="7"/>
        <v>x</v>
      </c>
      <c r="X22" s="20" t="str">
        <f t="shared" si="7"/>
        <v>x</v>
      </c>
      <c r="Y22" s="20" t="str">
        <f t="shared" si="7"/>
        <v>x</v>
      </c>
      <c r="Z22" s="20" t="str">
        <f t="shared" si="7"/>
        <v>x</v>
      </c>
      <c r="AA22" s="20" t="str">
        <f t="shared" si="7"/>
        <v>x</v>
      </c>
      <c r="AB22" s="20" t="str">
        <f t="shared" si="7"/>
        <v>x</v>
      </c>
      <c r="AC22" s="20" t="str">
        <f t="shared" si="7"/>
        <v>x</v>
      </c>
      <c r="AD22" s="21">
        <f>SUM(AD23:AD27)</f>
        <v>585</v>
      </c>
    </row>
    <row r="23" spans="1:30" ht="40.5">
      <c r="A23" s="15">
        <v>1</v>
      </c>
      <c r="B23" s="17" t="s">
        <v>32</v>
      </c>
      <c r="C23" s="18" t="s">
        <v>25</v>
      </c>
      <c r="D23" s="18" t="s">
        <v>25</v>
      </c>
      <c r="E23" s="18" t="s">
        <v>25</v>
      </c>
      <c r="F23" s="19">
        <v>1084.8</v>
      </c>
      <c r="G23" s="19" t="s">
        <v>25</v>
      </c>
      <c r="H23" s="19" t="s">
        <v>25</v>
      </c>
      <c r="I23" s="19" t="s">
        <v>25</v>
      </c>
      <c r="J23" s="19" t="s">
        <v>25</v>
      </c>
      <c r="K23" s="19" t="s">
        <v>25</v>
      </c>
      <c r="L23" s="19" t="s">
        <v>25</v>
      </c>
      <c r="M23" s="19" t="s">
        <v>25</v>
      </c>
      <c r="N23" s="19" t="s">
        <v>25</v>
      </c>
      <c r="O23" s="19" t="s">
        <v>25</v>
      </c>
      <c r="P23" s="19">
        <f>SUM(C23:O23)</f>
        <v>1084.8</v>
      </c>
      <c r="Q23" s="20" t="s">
        <v>25</v>
      </c>
      <c r="R23" s="20" t="s">
        <v>25</v>
      </c>
      <c r="S23" s="20" t="s">
        <v>25</v>
      </c>
      <c r="T23" s="20">
        <v>35</v>
      </c>
      <c r="U23" s="20" t="s">
        <v>25</v>
      </c>
      <c r="V23" s="21" t="s">
        <v>25</v>
      </c>
      <c r="W23" s="21" t="s">
        <v>25</v>
      </c>
      <c r="X23" s="20" t="s">
        <v>25</v>
      </c>
      <c r="Y23" s="21" t="s">
        <v>25</v>
      </c>
      <c r="Z23" s="21" t="s">
        <v>25</v>
      </c>
      <c r="AA23" s="20" t="s">
        <v>25</v>
      </c>
      <c r="AB23" s="21" t="s">
        <v>25</v>
      </c>
      <c r="AC23" s="21" t="s">
        <v>25</v>
      </c>
      <c r="AD23" s="21">
        <f>SUM(Q23:AC23)</f>
        <v>35</v>
      </c>
    </row>
    <row r="24" spans="1:30" ht="40.5">
      <c r="A24" s="15">
        <v>2</v>
      </c>
      <c r="B24" s="17" t="s">
        <v>28</v>
      </c>
      <c r="C24" s="18" t="s">
        <v>25</v>
      </c>
      <c r="D24" s="18" t="s">
        <v>25</v>
      </c>
      <c r="E24" s="18" t="s">
        <v>25</v>
      </c>
      <c r="F24" s="19">
        <v>467.2</v>
      </c>
      <c r="G24" s="19" t="s">
        <v>25</v>
      </c>
      <c r="H24" s="19" t="s">
        <v>25</v>
      </c>
      <c r="I24" s="19" t="s">
        <v>25</v>
      </c>
      <c r="J24" s="19" t="s">
        <v>25</v>
      </c>
      <c r="K24" s="19" t="s">
        <v>25</v>
      </c>
      <c r="L24" s="19" t="s">
        <v>25</v>
      </c>
      <c r="M24" s="19" t="s">
        <v>25</v>
      </c>
      <c r="N24" s="19" t="s">
        <v>25</v>
      </c>
      <c r="O24" s="19" t="s">
        <v>25</v>
      </c>
      <c r="P24" s="19">
        <f>SUM(C24:O24)</f>
        <v>467.2</v>
      </c>
      <c r="Q24" s="20" t="s">
        <v>25</v>
      </c>
      <c r="R24" s="20" t="s">
        <v>25</v>
      </c>
      <c r="S24" s="20" t="s">
        <v>25</v>
      </c>
      <c r="T24" s="20">
        <v>19</v>
      </c>
      <c r="U24" s="20" t="s">
        <v>25</v>
      </c>
      <c r="V24" s="21" t="s">
        <v>25</v>
      </c>
      <c r="W24" s="21" t="s">
        <v>25</v>
      </c>
      <c r="X24" s="20" t="s">
        <v>25</v>
      </c>
      <c r="Y24" s="21" t="s">
        <v>25</v>
      </c>
      <c r="Z24" s="21" t="s">
        <v>25</v>
      </c>
      <c r="AA24" s="20" t="s">
        <v>25</v>
      </c>
      <c r="AB24" s="21" t="s">
        <v>25</v>
      </c>
      <c r="AC24" s="21" t="s">
        <v>25</v>
      </c>
      <c r="AD24" s="21">
        <f>SUM(Q24:AC24)</f>
        <v>19</v>
      </c>
    </row>
    <row r="25" spans="1:30" ht="20.25">
      <c r="A25" s="15">
        <v>3</v>
      </c>
      <c r="B25" s="17" t="s">
        <v>29</v>
      </c>
      <c r="C25" s="18" t="s">
        <v>25</v>
      </c>
      <c r="D25" s="18" t="s">
        <v>25</v>
      </c>
      <c r="E25" s="18" t="s">
        <v>25</v>
      </c>
      <c r="F25" s="19">
        <v>7040.1</v>
      </c>
      <c r="G25" s="19" t="s">
        <v>25</v>
      </c>
      <c r="H25" s="19" t="s">
        <v>25</v>
      </c>
      <c r="I25" s="19" t="s">
        <v>25</v>
      </c>
      <c r="J25" s="19" t="s">
        <v>25</v>
      </c>
      <c r="K25" s="19" t="s">
        <v>25</v>
      </c>
      <c r="L25" s="19" t="s">
        <v>25</v>
      </c>
      <c r="M25" s="19" t="s">
        <v>25</v>
      </c>
      <c r="N25" s="19" t="s">
        <v>25</v>
      </c>
      <c r="O25" s="19" t="s">
        <v>25</v>
      </c>
      <c r="P25" s="19">
        <f>SUM(C25:O25)</f>
        <v>7040.1</v>
      </c>
      <c r="Q25" s="20" t="s">
        <v>25</v>
      </c>
      <c r="R25" s="20" t="s">
        <v>25</v>
      </c>
      <c r="S25" s="20" t="s">
        <v>25</v>
      </c>
      <c r="T25" s="20">
        <v>504</v>
      </c>
      <c r="U25" s="20" t="s">
        <v>25</v>
      </c>
      <c r="V25" s="21" t="s">
        <v>25</v>
      </c>
      <c r="W25" s="21" t="s">
        <v>25</v>
      </c>
      <c r="X25" s="20" t="s">
        <v>25</v>
      </c>
      <c r="Y25" s="21" t="s">
        <v>25</v>
      </c>
      <c r="Z25" s="21" t="s">
        <v>25</v>
      </c>
      <c r="AA25" s="20" t="s">
        <v>25</v>
      </c>
      <c r="AB25" s="21" t="s">
        <v>25</v>
      </c>
      <c r="AC25" s="21" t="s">
        <v>25</v>
      </c>
      <c r="AD25" s="21">
        <f>SUM(Q25:AC25)</f>
        <v>504</v>
      </c>
    </row>
    <row r="26" spans="1:30" ht="40.5">
      <c r="A26" s="15">
        <v>4</v>
      </c>
      <c r="B26" s="17" t="s">
        <v>30</v>
      </c>
      <c r="C26" s="18" t="s">
        <v>25</v>
      </c>
      <c r="D26" s="18" t="s">
        <v>25</v>
      </c>
      <c r="E26" s="18" t="s">
        <v>25</v>
      </c>
      <c r="F26" s="19">
        <v>75.3</v>
      </c>
      <c r="G26" s="19" t="s">
        <v>25</v>
      </c>
      <c r="H26" s="19" t="s">
        <v>25</v>
      </c>
      <c r="I26" s="19" t="s">
        <v>25</v>
      </c>
      <c r="J26" s="19" t="s">
        <v>25</v>
      </c>
      <c r="K26" s="19" t="s">
        <v>25</v>
      </c>
      <c r="L26" s="19" t="s">
        <v>25</v>
      </c>
      <c r="M26" s="19" t="s">
        <v>25</v>
      </c>
      <c r="N26" s="19" t="s">
        <v>25</v>
      </c>
      <c r="O26" s="19" t="s">
        <v>25</v>
      </c>
      <c r="P26" s="19">
        <f>SUM(C26:O26)</f>
        <v>75.3</v>
      </c>
      <c r="Q26" s="20" t="s">
        <v>25</v>
      </c>
      <c r="R26" s="20" t="s">
        <v>25</v>
      </c>
      <c r="S26" s="20" t="s">
        <v>25</v>
      </c>
      <c r="T26" s="20">
        <v>4</v>
      </c>
      <c r="U26" s="20" t="s">
        <v>25</v>
      </c>
      <c r="V26" s="21" t="s">
        <v>25</v>
      </c>
      <c r="W26" s="21" t="s">
        <v>25</v>
      </c>
      <c r="X26" s="20" t="s">
        <v>25</v>
      </c>
      <c r="Y26" s="21" t="s">
        <v>25</v>
      </c>
      <c r="Z26" s="21" t="s">
        <v>25</v>
      </c>
      <c r="AA26" s="20" t="s">
        <v>25</v>
      </c>
      <c r="AB26" s="21" t="s">
        <v>25</v>
      </c>
      <c r="AC26" s="21" t="s">
        <v>25</v>
      </c>
      <c r="AD26" s="21">
        <f>SUM(Q26:AC26)</f>
        <v>4</v>
      </c>
    </row>
    <row r="27" spans="1:30" ht="60.75">
      <c r="A27" s="15">
        <v>5</v>
      </c>
      <c r="B27" s="17" t="s">
        <v>26</v>
      </c>
      <c r="C27" s="18" t="s">
        <v>25</v>
      </c>
      <c r="D27" s="18" t="s">
        <v>25</v>
      </c>
      <c r="E27" s="18" t="s">
        <v>25</v>
      </c>
      <c r="F27" s="19">
        <v>450.1</v>
      </c>
      <c r="G27" s="19" t="s">
        <v>25</v>
      </c>
      <c r="H27" s="19" t="s">
        <v>25</v>
      </c>
      <c r="I27" s="19" t="s">
        <v>25</v>
      </c>
      <c r="J27" s="19" t="s">
        <v>25</v>
      </c>
      <c r="K27" s="19" t="s">
        <v>25</v>
      </c>
      <c r="L27" s="19" t="s">
        <v>25</v>
      </c>
      <c r="M27" s="19" t="s">
        <v>25</v>
      </c>
      <c r="N27" s="19" t="s">
        <v>25</v>
      </c>
      <c r="O27" s="19" t="s">
        <v>25</v>
      </c>
      <c r="P27" s="19">
        <f>SUM(C27:O27)</f>
        <v>450.1</v>
      </c>
      <c r="Q27" s="20" t="s">
        <v>25</v>
      </c>
      <c r="R27" s="20" t="s">
        <v>25</v>
      </c>
      <c r="S27" s="20" t="s">
        <v>25</v>
      </c>
      <c r="T27" s="20">
        <v>23</v>
      </c>
      <c r="U27" s="20" t="s">
        <v>25</v>
      </c>
      <c r="V27" s="21" t="s">
        <v>25</v>
      </c>
      <c r="W27" s="21" t="s">
        <v>25</v>
      </c>
      <c r="X27" s="20" t="s">
        <v>25</v>
      </c>
      <c r="Y27" s="21" t="s">
        <v>25</v>
      </c>
      <c r="Z27" s="21" t="s">
        <v>25</v>
      </c>
      <c r="AA27" s="20" t="s">
        <v>25</v>
      </c>
      <c r="AB27" s="21" t="s">
        <v>25</v>
      </c>
      <c r="AC27" s="21" t="s">
        <v>25</v>
      </c>
      <c r="AD27" s="21">
        <f>SUM(Q27:AC27)</f>
        <v>23</v>
      </c>
    </row>
    <row r="28" spans="1:30" ht="18.75" customHeight="1">
      <c r="A28" s="4"/>
      <c r="B28" s="17" t="s">
        <v>33</v>
      </c>
      <c r="C28" s="18" t="str">
        <f t="shared" ref="C28:O28" si="8">IF(COUNTIF(C29:C36,"&lt;&gt;x")&gt;0,SUM(C29:C36),"x")</f>
        <v>x</v>
      </c>
      <c r="D28" s="18" t="str">
        <f t="shared" si="8"/>
        <v>x</v>
      </c>
      <c r="E28" s="18" t="str">
        <f t="shared" si="8"/>
        <v>x</v>
      </c>
      <c r="F28" s="18">
        <f t="shared" si="8"/>
        <v>49.6</v>
      </c>
      <c r="G28" s="18">
        <f t="shared" si="8"/>
        <v>16960.25</v>
      </c>
      <c r="H28" s="18" t="str">
        <f t="shared" si="8"/>
        <v>x</v>
      </c>
      <c r="I28" s="18" t="str">
        <f t="shared" si="8"/>
        <v>x</v>
      </c>
      <c r="J28" s="18" t="str">
        <f t="shared" si="8"/>
        <v>x</v>
      </c>
      <c r="K28" s="18" t="str">
        <f t="shared" si="8"/>
        <v>x</v>
      </c>
      <c r="L28" s="18" t="str">
        <f t="shared" si="8"/>
        <v>x</v>
      </c>
      <c r="M28" s="18" t="str">
        <f t="shared" si="8"/>
        <v>x</v>
      </c>
      <c r="N28" s="18" t="str">
        <f t="shared" si="8"/>
        <v>x</v>
      </c>
      <c r="O28" s="18" t="str">
        <f t="shared" si="8"/>
        <v>x</v>
      </c>
      <c r="P28" s="19">
        <f>SUM(P29:P36)</f>
        <v>17009.850000000002</v>
      </c>
      <c r="Q28" s="20" t="str">
        <f t="shared" ref="Q28:AC28" si="9">IF(COUNTIF(Q29:Q36,"&lt;&gt;x")&gt;0,SUM(Q29:Q36),"x")</f>
        <v>x</v>
      </c>
      <c r="R28" s="20" t="str">
        <f t="shared" si="9"/>
        <v>x</v>
      </c>
      <c r="S28" s="20" t="str">
        <f t="shared" si="9"/>
        <v>x</v>
      </c>
      <c r="T28" s="20">
        <f t="shared" si="9"/>
        <v>5</v>
      </c>
      <c r="U28" s="20">
        <f t="shared" si="9"/>
        <v>935</v>
      </c>
      <c r="V28" s="20" t="str">
        <f t="shared" si="9"/>
        <v>x</v>
      </c>
      <c r="W28" s="20" t="str">
        <f t="shared" si="9"/>
        <v>x</v>
      </c>
      <c r="X28" s="20" t="str">
        <f t="shared" si="9"/>
        <v>x</v>
      </c>
      <c r="Y28" s="20" t="str">
        <f t="shared" si="9"/>
        <v>x</v>
      </c>
      <c r="Z28" s="20" t="str">
        <f t="shared" si="9"/>
        <v>x</v>
      </c>
      <c r="AA28" s="20" t="str">
        <f t="shared" si="9"/>
        <v>x</v>
      </c>
      <c r="AB28" s="20" t="str">
        <f t="shared" si="9"/>
        <v>x</v>
      </c>
      <c r="AC28" s="20" t="str">
        <f t="shared" si="9"/>
        <v>x</v>
      </c>
      <c r="AD28" s="21">
        <f>SUM(AD29:AD36)</f>
        <v>940</v>
      </c>
    </row>
    <row r="29" spans="1:30" ht="40.5">
      <c r="A29" s="15">
        <v>1</v>
      </c>
      <c r="B29" s="17" t="s">
        <v>34</v>
      </c>
      <c r="C29" s="18" t="s">
        <v>25</v>
      </c>
      <c r="D29" s="18" t="s">
        <v>25</v>
      </c>
      <c r="E29" s="18" t="s">
        <v>25</v>
      </c>
      <c r="F29" s="19" t="s">
        <v>25</v>
      </c>
      <c r="G29" s="19">
        <v>559.36</v>
      </c>
      <c r="H29" s="19" t="s">
        <v>25</v>
      </c>
      <c r="I29" s="19" t="s">
        <v>25</v>
      </c>
      <c r="J29" s="19" t="s">
        <v>25</v>
      </c>
      <c r="K29" s="19" t="s">
        <v>25</v>
      </c>
      <c r="L29" s="19" t="s">
        <v>25</v>
      </c>
      <c r="M29" s="19" t="s">
        <v>25</v>
      </c>
      <c r="N29" s="19" t="s">
        <v>25</v>
      </c>
      <c r="O29" s="19" t="s">
        <v>25</v>
      </c>
      <c r="P29" s="19">
        <f t="shared" ref="P29:P36" si="10">SUM(C29:O29)</f>
        <v>559.36</v>
      </c>
      <c r="Q29" s="20" t="s">
        <v>25</v>
      </c>
      <c r="R29" s="20" t="s">
        <v>25</v>
      </c>
      <c r="S29" s="20" t="s">
        <v>25</v>
      </c>
      <c r="T29" s="20" t="s">
        <v>25</v>
      </c>
      <c r="U29" s="20">
        <v>28</v>
      </c>
      <c r="V29" s="21" t="s">
        <v>25</v>
      </c>
      <c r="W29" s="21" t="s">
        <v>25</v>
      </c>
      <c r="X29" s="20" t="s">
        <v>25</v>
      </c>
      <c r="Y29" s="21" t="s">
        <v>25</v>
      </c>
      <c r="Z29" s="21" t="s">
        <v>25</v>
      </c>
      <c r="AA29" s="20" t="s">
        <v>25</v>
      </c>
      <c r="AB29" s="21" t="s">
        <v>25</v>
      </c>
      <c r="AC29" s="21" t="s">
        <v>25</v>
      </c>
      <c r="AD29" s="21">
        <f t="shared" ref="AD29:AD36" si="11">SUM(Q29:AC29)</f>
        <v>28</v>
      </c>
    </row>
    <row r="30" spans="1:30" ht="20.25">
      <c r="A30" s="15">
        <v>2</v>
      </c>
      <c r="B30" s="17" t="s">
        <v>29</v>
      </c>
      <c r="C30" s="18" t="s">
        <v>25</v>
      </c>
      <c r="D30" s="18" t="s">
        <v>25</v>
      </c>
      <c r="E30" s="18" t="s">
        <v>25</v>
      </c>
      <c r="F30" s="19" t="s">
        <v>25</v>
      </c>
      <c r="G30" s="19">
        <v>13634.49</v>
      </c>
      <c r="H30" s="19" t="s">
        <v>25</v>
      </c>
      <c r="I30" s="19" t="s">
        <v>25</v>
      </c>
      <c r="J30" s="19" t="s">
        <v>25</v>
      </c>
      <c r="K30" s="19" t="s">
        <v>25</v>
      </c>
      <c r="L30" s="19" t="s">
        <v>25</v>
      </c>
      <c r="M30" s="19" t="s">
        <v>25</v>
      </c>
      <c r="N30" s="19" t="s">
        <v>25</v>
      </c>
      <c r="O30" s="19" t="s">
        <v>25</v>
      </c>
      <c r="P30" s="19">
        <f t="shared" si="10"/>
        <v>13634.49</v>
      </c>
      <c r="Q30" s="20" t="s">
        <v>25</v>
      </c>
      <c r="R30" s="20" t="s">
        <v>25</v>
      </c>
      <c r="S30" s="20" t="s">
        <v>25</v>
      </c>
      <c r="T30" s="20" t="s">
        <v>25</v>
      </c>
      <c r="U30" s="20">
        <v>740</v>
      </c>
      <c r="V30" s="21" t="s">
        <v>25</v>
      </c>
      <c r="W30" s="21" t="s">
        <v>25</v>
      </c>
      <c r="X30" s="20" t="s">
        <v>25</v>
      </c>
      <c r="Y30" s="21" t="s">
        <v>25</v>
      </c>
      <c r="Z30" s="21" t="s">
        <v>25</v>
      </c>
      <c r="AA30" s="20" t="s">
        <v>25</v>
      </c>
      <c r="AB30" s="21" t="s">
        <v>25</v>
      </c>
      <c r="AC30" s="21" t="s">
        <v>25</v>
      </c>
      <c r="AD30" s="21">
        <f t="shared" si="11"/>
        <v>740</v>
      </c>
    </row>
    <row r="31" spans="1:30" ht="60.75">
      <c r="A31" s="15">
        <v>3</v>
      </c>
      <c r="B31" s="17" t="s">
        <v>35</v>
      </c>
      <c r="C31" s="18" t="s">
        <v>25</v>
      </c>
      <c r="D31" s="18" t="s">
        <v>25</v>
      </c>
      <c r="E31" s="18" t="s">
        <v>25</v>
      </c>
      <c r="F31" s="19" t="s">
        <v>25</v>
      </c>
      <c r="G31" s="19">
        <v>733.7</v>
      </c>
      <c r="H31" s="19" t="s">
        <v>25</v>
      </c>
      <c r="I31" s="19" t="s">
        <v>25</v>
      </c>
      <c r="J31" s="19" t="s">
        <v>25</v>
      </c>
      <c r="K31" s="19" t="s">
        <v>25</v>
      </c>
      <c r="L31" s="19" t="s">
        <v>25</v>
      </c>
      <c r="M31" s="19" t="s">
        <v>25</v>
      </c>
      <c r="N31" s="19" t="s">
        <v>25</v>
      </c>
      <c r="O31" s="19" t="s">
        <v>25</v>
      </c>
      <c r="P31" s="19">
        <f t="shared" si="10"/>
        <v>733.7</v>
      </c>
      <c r="Q31" s="20" t="s">
        <v>25</v>
      </c>
      <c r="R31" s="20" t="s">
        <v>25</v>
      </c>
      <c r="S31" s="20" t="s">
        <v>25</v>
      </c>
      <c r="T31" s="20" t="s">
        <v>25</v>
      </c>
      <c r="U31" s="20">
        <v>32</v>
      </c>
      <c r="V31" s="21" t="s">
        <v>25</v>
      </c>
      <c r="W31" s="21" t="s">
        <v>25</v>
      </c>
      <c r="X31" s="20" t="s">
        <v>25</v>
      </c>
      <c r="Y31" s="21" t="s">
        <v>25</v>
      </c>
      <c r="Z31" s="21" t="s">
        <v>25</v>
      </c>
      <c r="AA31" s="20" t="s">
        <v>25</v>
      </c>
      <c r="AB31" s="21" t="s">
        <v>25</v>
      </c>
      <c r="AC31" s="21" t="s">
        <v>25</v>
      </c>
      <c r="AD31" s="21">
        <f t="shared" si="11"/>
        <v>32</v>
      </c>
    </row>
    <row r="32" spans="1:30" ht="40.5">
      <c r="A32" s="15">
        <v>4</v>
      </c>
      <c r="B32" s="17" t="s">
        <v>36</v>
      </c>
      <c r="C32" s="18" t="s">
        <v>25</v>
      </c>
      <c r="D32" s="18" t="s">
        <v>25</v>
      </c>
      <c r="E32" s="18" t="s">
        <v>25</v>
      </c>
      <c r="F32" s="19" t="s">
        <v>25</v>
      </c>
      <c r="G32" s="19">
        <v>687.6</v>
      </c>
      <c r="H32" s="19" t="s">
        <v>25</v>
      </c>
      <c r="I32" s="19" t="s">
        <v>25</v>
      </c>
      <c r="J32" s="19" t="s">
        <v>25</v>
      </c>
      <c r="K32" s="19" t="s">
        <v>25</v>
      </c>
      <c r="L32" s="19" t="s">
        <v>25</v>
      </c>
      <c r="M32" s="19" t="s">
        <v>25</v>
      </c>
      <c r="N32" s="19" t="s">
        <v>25</v>
      </c>
      <c r="O32" s="19" t="s">
        <v>25</v>
      </c>
      <c r="P32" s="19">
        <f t="shared" si="10"/>
        <v>687.6</v>
      </c>
      <c r="Q32" s="20" t="s">
        <v>25</v>
      </c>
      <c r="R32" s="20" t="s">
        <v>25</v>
      </c>
      <c r="S32" s="20" t="s">
        <v>25</v>
      </c>
      <c r="T32" s="20" t="s">
        <v>25</v>
      </c>
      <c r="U32" s="20">
        <v>56</v>
      </c>
      <c r="V32" s="21" t="s">
        <v>25</v>
      </c>
      <c r="W32" s="21" t="s">
        <v>25</v>
      </c>
      <c r="X32" s="20" t="s">
        <v>25</v>
      </c>
      <c r="Y32" s="21" t="s">
        <v>25</v>
      </c>
      <c r="Z32" s="21" t="s">
        <v>25</v>
      </c>
      <c r="AA32" s="20" t="s">
        <v>25</v>
      </c>
      <c r="AB32" s="21" t="s">
        <v>25</v>
      </c>
      <c r="AC32" s="21" t="s">
        <v>25</v>
      </c>
      <c r="AD32" s="21">
        <f t="shared" si="11"/>
        <v>56</v>
      </c>
    </row>
    <row r="33" spans="1:30" ht="40.5">
      <c r="A33" s="15">
        <v>5</v>
      </c>
      <c r="B33" s="17" t="s">
        <v>37</v>
      </c>
      <c r="C33" s="18" t="s">
        <v>25</v>
      </c>
      <c r="D33" s="18" t="s">
        <v>25</v>
      </c>
      <c r="E33" s="18" t="s">
        <v>25</v>
      </c>
      <c r="F33" s="19" t="s">
        <v>25</v>
      </c>
      <c r="G33" s="19">
        <v>309.8</v>
      </c>
      <c r="H33" s="19" t="s">
        <v>25</v>
      </c>
      <c r="I33" s="19" t="s">
        <v>25</v>
      </c>
      <c r="J33" s="19" t="s">
        <v>25</v>
      </c>
      <c r="K33" s="19" t="s">
        <v>25</v>
      </c>
      <c r="L33" s="19" t="s">
        <v>25</v>
      </c>
      <c r="M33" s="19" t="s">
        <v>25</v>
      </c>
      <c r="N33" s="19" t="s">
        <v>25</v>
      </c>
      <c r="O33" s="19" t="s">
        <v>25</v>
      </c>
      <c r="P33" s="19">
        <f t="shared" si="10"/>
        <v>309.8</v>
      </c>
      <c r="Q33" s="20" t="s">
        <v>25</v>
      </c>
      <c r="R33" s="20" t="s">
        <v>25</v>
      </c>
      <c r="S33" s="20" t="s">
        <v>25</v>
      </c>
      <c r="T33" s="20" t="s">
        <v>25</v>
      </c>
      <c r="U33" s="20">
        <v>19</v>
      </c>
      <c r="V33" s="21" t="s">
        <v>25</v>
      </c>
      <c r="W33" s="21" t="s">
        <v>25</v>
      </c>
      <c r="X33" s="20" t="s">
        <v>25</v>
      </c>
      <c r="Y33" s="21" t="s">
        <v>25</v>
      </c>
      <c r="Z33" s="21" t="s">
        <v>25</v>
      </c>
      <c r="AA33" s="20" t="s">
        <v>25</v>
      </c>
      <c r="AB33" s="21" t="s">
        <v>25</v>
      </c>
      <c r="AC33" s="21" t="s">
        <v>25</v>
      </c>
      <c r="AD33" s="21">
        <f t="shared" si="11"/>
        <v>19</v>
      </c>
    </row>
    <row r="34" spans="1:30" ht="40.5">
      <c r="A34" s="15">
        <v>6</v>
      </c>
      <c r="B34" s="17" t="s">
        <v>30</v>
      </c>
      <c r="C34" s="18" t="s">
        <v>25</v>
      </c>
      <c r="D34" s="18" t="s">
        <v>25</v>
      </c>
      <c r="E34" s="18" t="s">
        <v>25</v>
      </c>
      <c r="F34" s="19" t="s">
        <v>25</v>
      </c>
      <c r="G34" s="19">
        <v>121.9</v>
      </c>
      <c r="H34" s="19" t="s">
        <v>25</v>
      </c>
      <c r="I34" s="19" t="s">
        <v>25</v>
      </c>
      <c r="J34" s="19" t="s">
        <v>25</v>
      </c>
      <c r="K34" s="19" t="s">
        <v>25</v>
      </c>
      <c r="L34" s="19" t="s">
        <v>25</v>
      </c>
      <c r="M34" s="19" t="s">
        <v>25</v>
      </c>
      <c r="N34" s="19" t="s">
        <v>25</v>
      </c>
      <c r="O34" s="19" t="s">
        <v>25</v>
      </c>
      <c r="P34" s="19">
        <f t="shared" si="10"/>
        <v>121.9</v>
      </c>
      <c r="Q34" s="20" t="s">
        <v>25</v>
      </c>
      <c r="R34" s="20" t="s">
        <v>25</v>
      </c>
      <c r="S34" s="20" t="s">
        <v>25</v>
      </c>
      <c r="T34" s="20" t="s">
        <v>25</v>
      </c>
      <c r="U34" s="20">
        <v>12</v>
      </c>
      <c r="V34" s="21" t="s">
        <v>25</v>
      </c>
      <c r="W34" s="21" t="s">
        <v>25</v>
      </c>
      <c r="X34" s="20" t="s">
        <v>25</v>
      </c>
      <c r="Y34" s="21" t="s">
        <v>25</v>
      </c>
      <c r="Z34" s="21" t="s">
        <v>25</v>
      </c>
      <c r="AA34" s="20" t="s">
        <v>25</v>
      </c>
      <c r="AB34" s="21" t="s">
        <v>25</v>
      </c>
      <c r="AC34" s="21" t="s">
        <v>25</v>
      </c>
      <c r="AD34" s="21">
        <f t="shared" si="11"/>
        <v>12</v>
      </c>
    </row>
    <row r="35" spans="1:30" ht="40.5">
      <c r="A35" s="15">
        <v>7</v>
      </c>
      <c r="B35" s="17" t="s">
        <v>38</v>
      </c>
      <c r="C35" s="18" t="s">
        <v>25</v>
      </c>
      <c r="D35" s="18" t="s">
        <v>25</v>
      </c>
      <c r="E35" s="18" t="s">
        <v>25</v>
      </c>
      <c r="F35" s="19">
        <v>49.6</v>
      </c>
      <c r="G35" s="19" t="s">
        <v>25</v>
      </c>
      <c r="H35" s="19" t="s">
        <v>25</v>
      </c>
      <c r="I35" s="19" t="s">
        <v>25</v>
      </c>
      <c r="J35" s="19" t="s">
        <v>25</v>
      </c>
      <c r="K35" s="19" t="s">
        <v>25</v>
      </c>
      <c r="L35" s="19" t="s">
        <v>25</v>
      </c>
      <c r="M35" s="19" t="s">
        <v>25</v>
      </c>
      <c r="N35" s="19" t="s">
        <v>25</v>
      </c>
      <c r="O35" s="19" t="s">
        <v>25</v>
      </c>
      <c r="P35" s="19">
        <f t="shared" si="10"/>
        <v>49.6</v>
      </c>
      <c r="Q35" s="20" t="s">
        <v>25</v>
      </c>
      <c r="R35" s="20" t="s">
        <v>25</v>
      </c>
      <c r="S35" s="20" t="s">
        <v>25</v>
      </c>
      <c r="T35" s="20">
        <v>5</v>
      </c>
      <c r="U35" s="20" t="s">
        <v>25</v>
      </c>
      <c r="V35" s="21" t="s">
        <v>25</v>
      </c>
      <c r="W35" s="21" t="s">
        <v>25</v>
      </c>
      <c r="X35" s="20" t="s">
        <v>25</v>
      </c>
      <c r="Y35" s="21" t="s">
        <v>25</v>
      </c>
      <c r="Z35" s="21" t="s">
        <v>25</v>
      </c>
      <c r="AA35" s="20" t="s">
        <v>25</v>
      </c>
      <c r="AB35" s="21" t="s">
        <v>25</v>
      </c>
      <c r="AC35" s="21" t="s">
        <v>25</v>
      </c>
      <c r="AD35" s="21">
        <f t="shared" si="11"/>
        <v>5</v>
      </c>
    </row>
    <row r="36" spans="1:30" ht="60.75">
      <c r="A36" s="15">
        <v>8</v>
      </c>
      <c r="B36" s="17" t="s">
        <v>26</v>
      </c>
      <c r="C36" s="18" t="s">
        <v>25</v>
      </c>
      <c r="D36" s="18" t="s">
        <v>25</v>
      </c>
      <c r="E36" s="18" t="s">
        <v>25</v>
      </c>
      <c r="F36" s="19" t="s">
        <v>25</v>
      </c>
      <c r="G36" s="19">
        <v>913.4</v>
      </c>
      <c r="H36" s="19" t="s">
        <v>25</v>
      </c>
      <c r="I36" s="19" t="s">
        <v>25</v>
      </c>
      <c r="J36" s="19" t="s">
        <v>25</v>
      </c>
      <c r="K36" s="19" t="s">
        <v>25</v>
      </c>
      <c r="L36" s="19" t="s">
        <v>25</v>
      </c>
      <c r="M36" s="19" t="s">
        <v>25</v>
      </c>
      <c r="N36" s="19" t="s">
        <v>25</v>
      </c>
      <c r="O36" s="19" t="s">
        <v>25</v>
      </c>
      <c r="P36" s="19">
        <f t="shared" si="10"/>
        <v>913.4</v>
      </c>
      <c r="Q36" s="20" t="s">
        <v>25</v>
      </c>
      <c r="R36" s="20" t="s">
        <v>25</v>
      </c>
      <c r="S36" s="20" t="s">
        <v>25</v>
      </c>
      <c r="T36" s="20" t="s">
        <v>25</v>
      </c>
      <c r="U36" s="20">
        <v>48</v>
      </c>
      <c r="V36" s="21" t="s">
        <v>25</v>
      </c>
      <c r="W36" s="21" t="s">
        <v>25</v>
      </c>
      <c r="X36" s="20" t="s">
        <v>25</v>
      </c>
      <c r="Y36" s="21" t="s">
        <v>25</v>
      </c>
      <c r="Z36" s="21" t="s">
        <v>25</v>
      </c>
      <c r="AA36" s="20" t="s">
        <v>25</v>
      </c>
      <c r="AB36" s="21" t="s">
        <v>25</v>
      </c>
      <c r="AC36" s="21" t="s">
        <v>25</v>
      </c>
      <c r="AD36" s="21">
        <f t="shared" si="11"/>
        <v>48</v>
      </c>
    </row>
    <row r="37" spans="1:30" ht="18.75" customHeight="1">
      <c r="A37" s="4"/>
      <c r="B37" s="17" t="s">
        <v>39</v>
      </c>
      <c r="C37" s="18" t="str">
        <f t="shared" ref="C37:O37" si="12">IF(COUNTIF(C38:C63,"&lt;&gt;x")&gt;0,SUM(C38:C63),"x")</f>
        <v>x</v>
      </c>
      <c r="D37" s="18" t="str">
        <f t="shared" si="12"/>
        <v>x</v>
      </c>
      <c r="E37" s="18" t="str">
        <f t="shared" si="12"/>
        <v>x</v>
      </c>
      <c r="F37" s="18" t="str">
        <f t="shared" si="12"/>
        <v>x</v>
      </c>
      <c r="G37" s="18">
        <f t="shared" si="12"/>
        <v>0</v>
      </c>
      <c r="H37" s="18">
        <f t="shared" si="12"/>
        <v>60059.05999999999</v>
      </c>
      <c r="I37" s="18" t="str">
        <f t="shared" si="12"/>
        <v>x</v>
      </c>
      <c r="J37" s="18" t="str">
        <f t="shared" si="12"/>
        <v>x</v>
      </c>
      <c r="K37" s="18" t="str">
        <f t="shared" si="12"/>
        <v>x</v>
      </c>
      <c r="L37" s="18" t="str">
        <f t="shared" si="12"/>
        <v>x</v>
      </c>
      <c r="M37" s="18" t="str">
        <f t="shared" si="12"/>
        <v>x</v>
      </c>
      <c r="N37" s="18" t="str">
        <f t="shared" si="12"/>
        <v>x</v>
      </c>
      <c r="O37" s="18" t="str">
        <f t="shared" si="12"/>
        <v>x</v>
      </c>
      <c r="P37" s="19">
        <f>SUM(P38:P63)</f>
        <v>60059.05999999999</v>
      </c>
      <c r="Q37" s="20" t="str">
        <f t="shared" ref="Q37:AC37" si="13">IF(COUNTIF(Q38:Q63,"&lt;&gt;x")&gt;0,SUM(Q38:Q63),"x")</f>
        <v>x</v>
      </c>
      <c r="R37" s="20" t="str">
        <f t="shared" si="13"/>
        <v>x</v>
      </c>
      <c r="S37" s="20" t="str">
        <f t="shared" si="13"/>
        <v>x</v>
      </c>
      <c r="T37" s="20" t="str">
        <f t="shared" si="13"/>
        <v>x</v>
      </c>
      <c r="U37" s="20">
        <f t="shared" si="13"/>
        <v>0</v>
      </c>
      <c r="V37" s="20">
        <f t="shared" si="13"/>
        <v>3342</v>
      </c>
      <c r="W37" s="20" t="str">
        <f t="shared" si="13"/>
        <v>x</v>
      </c>
      <c r="X37" s="20" t="str">
        <f t="shared" si="13"/>
        <v>x</v>
      </c>
      <c r="Y37" s="20" t="str">
        <f t="shared" si="13"/>
        <v>x</v>
      </c>
      <c r="Z37" s="20" t="str">
        <f t="shared" si="13"/>
        <v>x</v>
      </c>
      <c r="AA37" s="20" t="str">
        <f t="shared" si="13"/>
        <v>x</v>
      </c>
      <c r="AB37" s="20" t="str">
        <f t="shared" si="13"/>
        <v>x</v>
      </c>
      <c r="AC37" s="20" t="str">
        <f t="shared" si="13"/>
        <v>x</v>
      </c>
      <c r="AD37" s="21">
        <f>SUM(AD38:AD63)</f>
        <v>3342</v>
      </c>
    </row>
    <row r="38" spans="1:30" ht="40.5">
      <c r="A38" s="15">
        <v>1</v>
      </c>
      <c r="B38" s="17" t="s">
        <v>32</v>
      </c>
      <c r="C38" s="18" t="s">
        <v>25</v>
      </c>
      <c r="D38" s="18" t="s">
        <v>25</v>
      </c>
      <c r="E38" s="18" t="s">
        <v>25</v>
      </c>
      <c r="F38" s="19" t="s">
        <v>25</v>
      </c>
      <c r="G38" s="19" t="s">
        <v>25</v>
      </c>
      <c r="H38" s="19">
        <v>3193.77</v>
      </c>
      <c r="I38" s="19" t="s">
        <v>25</v>
      </c>
      <c r="J38" s="19" t="s">
        <v>25</v>
      </c>
      <c r="K38" s="19" t="s">
        <v>25</v>
      </c>
      <c r="L38" s="19" t="s">
        <v>25</v>
      </c>
      <c r="M38" s="19" t="s">
        <v>25</v>
      </c>
      <c r="N38" s="19" t="s">
        <v>25</v>
      </c>
      <c r="O38" s="19" t="s">
        <v>25</v>
      </c>
      <c r="P38" s="19">
        <f t="shared" ref="P38:P63" si="14">SUM(C38:O38)</f>
        <v>3193.77</v>
      </c>
      <c r="Q38" s="20" t="s">
        <v>25</v>
      </c>
      <c r="R38" s="20" t="s">
        <v>25</v>
      </c>
      <c r="S38" s="20" t="s">
        <v>25</v>
      </c>
      <c r="T38" s="20" t="s">
        <v>25</v>
      </c>
      <c r="U38" s="20" t="s">
        <v>25</v>
      </c>
      <c r="V38" s="21">
        <v>119</v>
      </c>
      <c r="W38" s="21" t="s">
        <v>25</v>
      </c>
      <c r="X38" s="20" t="s">
        <v>25</v>
      </c>
      <c r="Y38" s="21" t="s">
        <v>25</v>
      </c>
      <c r="Z38" s="21" t="s">
        <v>25</v>
      </c>
      <c r="AA38" s="20" t="s">
        <v>25</v>
      </c>
      <c r="AB38" s="21" t="s">
        <v>25</v>
      </c>
      <c r="AC38" s="21" t="s">
        <v>25</v>
      </c>
      <c r="AD38" s="21">
        <f t="shared" ref="AD38:AD63" si="15">SUM(Q38:AC38)</f>
        <v>119</v>
      </c>
    </row>
    <row r="39" spans="1:30" ht="40.5">
      <c r="A39" s="15">
        <v>2</v>
      </c>
      <c r="B39" s="17" t="s">
        <v>40</v>
      </c>
      <c r="C39" s="18" t="s">
        <v>25</v>
      </c>
      <c r="D39" s="18" t="s">
        <v>25</v>
      </c>
      <c r="E39" s="18" t="s">
        <v>25</v>
      </c>
      <c r="F39" s="19" t="s">
        <v>25</v>
      </c>
      <c r="G39" s="19" t="s">
        <v>25</v>
      </c>
      <c r="H39" s="19">
        <v>6513.1</v>
      </c>
      <c r="I39" s="19" t="s">
        <v>25</v>
      </c>
      <c r="J39" s="19" t="s">
        <v>25</v>
      </c>
      <c r="K39" s="19" t="s">
        <v>25</v>
      </c>
      <c r="L39" s="19" t="s">
        <v>25</v>
      </c>
      <c r="M39" s="19" t="s">
        <v>25</v>
      </c>
      <c r="N39" s="19" t="s">
        <v>25</v>
      </c>
      <c r="O39" s="19" t="s">
        <v>25</v>
      </c>
      <c r="P39" s="19">
        <f t="shared" si="14"/>
        <v>6513.1</v>
      </c>
      <c r="Q39" s="20" t="s">
        <v>25</v>
      </c>
      <c r="R39" s="20" t="s">
        <v>25</v>
      </c>
      <c r="S39" s="20" t="s">
        <v>25</v>
      </c>
      <c r="T39" s="20" t="s">
        <v>25</v>
      </c>
      <c r="U39" s="20" t="s">
        <v>25</v>
      </c>
      <c r="V39" s="21">
        <v>339</v>
      </c>
      <c r="W39" s="21" t="s">
        <v>25</v>
      </c>
      <c r="X39" s="20" t="s">
        <v>25</v>
      </c>
      <c r="Y39" s="21" t="s">
        <v>25</v>
      </c>
      <c r="Z39" s="21" t="s">
        <v>25</v>
      </c>
      <c r="AA39" s="20" t="s">
        <v>25</v>
      </c>
      <c r="AB39" s="21" t="s">
        <v>25</v>
      </c>
      <c r="AC39" s="21" t="s">
        <v>25</v>
      </c>
      <c r="AD39" s="21">
        <f t="shared" si="15"/>
        <v>339</v>
      </c>
    </row>
    <row r="40" spans="1:30" ht="40.5">
      <c r="A40" s="15">
        <v>3</v>
      </c>
      <c r="B40" s="17" t="s">
        <v>28</v>
      </c>
      <c r="C40" s="18" t="s">
        <v>25</v>
      </c>
      <c r="D40" s="18" t="s">
        <v>25</v>
      </c>
      <c r="E40" s="18" t="s">
        <v>25</v>
      </c>
      <c r="F40" s="19" t="s">
        <v>25</v>
      </c>
      <c r="G40" s="19" t="s">
        <v>25</v>
      </c>
      <c r="H40" s="19">
        <v>1161.95</v>
      </c>
      <c r="I40" s="19" t="s">
        <v>25</v>
      </c>
      <c r="J40" s="19" t="s">
        <v>25</v>
      </c>
      <c r="K40" s="19" t="s">
        <v>25</v>
      </c>
      <c r="L40" s="19" t="s">
        <v>25</v>
      </c>
      <c r="M40" s="19" t="s">
        <v>25</v>
      </c>
      <c r="N40" s="19" t="s">
        <v>25</v>
      </c>
      <c r="O40" s="19" t="s">
        <v>25</v>
      </c>
      <c r="P40" s="19">
        <f t="shared" si="14"/>
        <v>1161.95</v>
      </c>
      <c r="Q40" s="20" t="s">
        <v>25</v>
      </c>
      <c r="R40" s="20" t="s">
        <v>25</v>
      </c>
      <c r="S40" s="20" t="s">
        <v>25</v>
      </c>
      <c r="T40" s="20" t="s">
        <v>25</v>
      </c>
      <c r="U40" s="20" t="s">
        <v>25</v>
      </c>
      <c r="V40" s="21">
        <v>68</v>
      </c>
      <c r="W40" s="21" t="s">
        <v>25</v>
      </c>
      <c r="X40" s="20" t="s">
        <v>25</v>
      </c>
      <c r="Y40" s="21" t="s">
        <v>25</v>
      </c>
      <c r="Z40" s="21" t="s">
        <v>25</v>
      </c>
      <c r="AA40" s="20" t="s">
        <v>25</v>
      </c>
      <c r="AB40" s="21" t="s">
        <v>25</v>
      </c>
      <c r="AC40" s="21" t="s">
        <v>25</v>
      </c>
      <c r="AD40" s="21">
        <f t="shared" si="15"/>
        <v>68</v>
      </c>
    </row>
    <row r="41" spans="1:30" ht="20.25">
      <c r="A41" s="15">
        <v>4</v>
      </c>
      <c r="B41" s="17" t="s">
        <v>29</v>
      </c>
      <c r="C41" s="18" t="s">
        <v>25</v>
      </c>
      <c r="D41" s="18" t="s">
        <v>25</v>
      </c>
      <c r="E41" s="18" t="s">
        <v>25</v>
      </c>
      <c r="F41" s="19" t="s">
        <v>25</v>
      </c>
      <c r="G41" s="19" t="s">
        <v>25</v>
      </c>
      <c r="H41" s="19">
        <v>20880.34</v>
      </c>
      <c r="I41" s="19" t="s">
        <v>25</v>
      </c>
      <c r="J41" s="19" t="s">
        <v>25</v>
      </c>
      <c r="K41" s="19" t="s">
        <v>25</v>
      </c>
      <c r="L41" s="19" t="s">
        <v>25</v>
      </c>
      <c r="M41" s="19" t="s">
        <v>25</v>
      </c>
      <c r="N41" s="19" t="s">
        <v>25</v>
      </c>
      <c r="O41" s="19" t="s">
        <v>25</v>
      </c>
      <c r="P41" s="19">
        <f t="shared" si="14"/>
        <v>20880.34</v>
      </c>
      <c r="Q41" s="20" t="s">
        <v>25</v>
      </c>
      <c r="R41" s="20" t="s">
        <v>25</v>
      </c>
      <c r="S41" s="20" t="s">
        <v>25</v>
      </c>
      <c r="T41" s="20" t="s">
        <v>25</v>
      </c>
      <c r="U41" s="20" t="s">
        <v>25</v>
      </c>
      <c r="V41" s="21">
        <v>1284</v>
      </c>
      <c r="W41" s="21" t="s">
        <v>25</v>
      </c>
      <c r="X41" s="20" t="s">
        <v>25</v>
      </c>
      <c r="Y41" s="21" t="s">
        <v>25</v>
      </c>
      <c r="Z41" s="21" t="s">
        <v>25</v>
      </c>
      <c r="AA41" s="20" t="s">
        <v>25</v>
      </c>
      <c r="AB41" s="21" t="s">
        <v>25</v>
      </c>
      <c r="AC41" s="21" t="s">
        <v>25</v>
      </c>
      <c r="AD41" s="21">
        <f t="shared" si="15"/>
        <v>1284</v>
      </c>
    </row>
    <row r="42" spans="1:30" ht="40.5">
      <c r="A42" s="15">
        <v>5</v>
      </c>
      <c r="B42" s="17" t="s">
        <v>41</v>
      </c>
      <c r="C42" s="18" t="s">
        <v>25</v>
      </c>
      <c r="D42" s="18" t="s">
        <v>25</v>
      </c>
      <c r="E42" s="18" t="s">
        <v>25</v>
      </c>
      <c r="F42" s="19" t="s">
        <v>25</v>
      </c>
      <c r="G42" s="19" t="s">
        <v>25</v>
      </c>
      <c r="H42" s="19">
        <v>6552.1</v>
      </c>
      <c r="I42" s="19" t="s">
        <v>25</v>
      </c>
      <c r="J42" s="19" t="s">
        <v>25</v>
      </c>
      <c r="K42" s="19" t="s">
        <v>25</v>
      </c>
      <c r="L42" s="19" t="s">
        <v>25</v>
      </c>
      <c r="M42" s="19" t="s">
        <v>25</v>
      </c>
      <c r="N42" s="19" t="s">
        <v>25</v>
      </c>
      <c r="O42" s="19" t="s">
        <v>25</v>
      </c>
      <c r="P42" s="19">
        <f t="shared" si="14"/>
        <v>6552.1</v>
      </c>
      <c r="Q42" s="20" t="s">
        <v>25</v>
      </c>
      <c r="R42" s="20" t="s">
        <v>25</v>
      </c>
      <c r="S42" s="20" t="s">
        <v>25</v>
      </c>
      <c r="T42" s="20" t="s">
        <v>25</v>
      </c>
      <c r="U42" s="20" t="s">
        <v>25</v>
      </c>
      <c r="V42" s="21">
        <v>320</v>
      </c>
      <c r="W42" s="21" t="s">
        <v>25</v>
      </c>
      <c r="X42" s="20" t="s">
        <v>25</v>
      </c>
      <c r="Y42" s="21" t="s">
        <v>25</v>
      </c>
      <c r="Z42" s="21" t="s">
        <v>25</v>
      </c>
      <c r="AA42" s="20" t="s">
        <v>25</v>
      </c>
      <c r="AB42" s="21" t="s">
        <v>25</v>
      </c>
      <c r="AC42" s="21" t="s">
        <v>25</v>
      </c>
      <c r="AD42" s="21">
        <f t="shared" si="15"/>
        <v>320</v>
      </c>
    </row>
    <row r="43" spans="1:30" ht="40.5">
      <c r="A43" s="15">
        <v>6</v>
      </c>
      <c r="B43" s="17" t="s">
        <v>42</v>
      </c>
      <c r="C43" s="18" t="s">
        <v>25</v>
      </c>
      <c r="D43" s="18" t="s">
        <v>25</v>
      </c>
      <c r="E43" s="18" t="s">
        <v>25</v>
      </c>
      <c r="F43" s="19" t="s">
        <v>25</v>
      </c>
      <c r="G43" s="19" t="s">
        <v>25</v>
      </c>
      <c r="H43" s="19">
        <v>3656.7</v>
      </c>
      <c r="I43" s="19" t="s">
        <v>25</v>
      </c>
      <c r="J43" s="19" t="s">
        <v>25</v>
      </c>
      <c r="K43" s="19" t="s">
        <v>25</v>
      </c>
      <c r="L43" s="19" t="s">
        <v>25</v>
      </c>
      <c r="M43" s="19" t="s">
        <v>25</v>
      </c>
      <c r="N43" s="19" t="s">
        <v>25</v>
      </c>
      <c r="O43" s="19" t="s">
        <v>25</v>
      </c>
      <c r="P43" s="19">
        <f t="shared" si="14"/>
        <v>3656.7</v>
      </c>
      <c r="Q43" s="20" t="s">
        <v>25</v>
      </c>
      <c r="R43" s="20" t="s">
        <v>25</v>
      </c>
      <c r="S43" s="20" t="s">
        <v>25</v>
      </c>
      <c r="T43" s="20" t="s">
        <v>25</v>
      </c>
      <c r="U43" s="20" t="s">
        <v>25</v>
      </c>
      <c r="V43" s="21">
        <v>186</v>
      </c>
      <c r="W43" s="21" t="s">
        <v>25</v>
      </c>
      <c r="X43" s="20" t="s">
        <v>25</v>
      </c>
      <c r="Y43" s="21" t="s">
        <v>25</v>
      </c>
      <c r="Z43" s="21" t="s">
        <v>25</v>
      </c>
      <c r="AA43" s="20" t="s">
        <v>25</v>
      </c>
      <c r="AB43" s="21" t="s">
        <v>25</v>
      </c>
      <c r="AC43" s="21" t="s">
        <v>25</v>
      </c>
      <c r="AD43" s="21">
        <f t="shared" si="15"/>
        <v>186</v>
      </c>
    </row>
    <row r="44" spans="1:30" ht="60.75">
      <c r="A44" s="15">
        <v>7</v>
      </c>
      <c r="B44" s="17" t="s">
        <v>35</v>
      </c>
      <c r="C44" s="18" t="s">
        <v>25</v>
      </c>
      <c r="D44" s="18" t="s">
        <v>25</v>
      </c>
      <c r="E44" s="18" t="s">
        <v>25</v>
      </c>
      <c r="F44" s="19" t="s">
        <v>25</v>
      </c>
      <c r="G44" s="19" t="s">
        <v>25</v>
      </c>
      <c r="H44" s="19">
        <v>667.6</v>
      </c>
      <c r="I44" s="19" t="s">
        <v>25</v>
      </c>
      <c r="J44" s="19" t="s">
        <v>25</v>
      </c>
      <c r="K44" s="19" t="s">
        <v>25</v>
      </c>
      <c r="L44" s="19" t="s">
        <v>25</v>
      </c>
      <c r="M44" s="19" t="s">
        <v>25</v>
      </c>
      <c r="N44" s="19" t="s">
        <v>25</v>
      </c>
      <c r="O44" s="19" t="s">
        <v>25</v>
      </c>
      <c r="P44" s="19">
        <f t="shared" si="14"/>
        <v>667.6</v>
      </c>
      <c r="Q44" s="20" t="s">
        <v>25</v>
      </c>
      <c r="R44" s="20" t="s">
        <v>25</v>
      </c>
      <c r="S44" s="20" t="s">
        <v>25</v>
      </c>
      <c r="T44" s="20" t="s">
        <v>25</v>
      </c>
      <c r="U44" s="20" t="s">
        <v>25</v>
      </c>
      <c r="V44" s="21">
        <v>34</v>
      </c>
      <c r="W44" s="21" t="s">
        <v>25</v>
      </c>
      <c r="X44" s="20" t="s">
        <v>25</v>
      </c>
      <c r="Y44" s="21" t="s">
        <v>25</v>
      </c>
      <c r="Z44" s="21" t="s">
        <v>25</v>
      </c>
      <c r="AA44" s="20" t="s">
        <v>25</v>
      </c>
      <c r="AB44" s="21" t="s">
        <v>25</v>
      </c>
      <c r="AC44" s="21" t="s">
        <v>25</v>
      </c>
      <c r="AD44" s="21">
        <f t="shared" si="15"/>
        <v>34</v>
      </c>
    </row>
    <row r="45" spans="1:30" ht="40.5">
      <c r="A45" s="15">
        <v>8</v>
      </c>
      <c r="B45" s="17" t="s">
        <v>43</v>
      </c>
      <c r="C45" s="18" t="s">
        <v>25</v>
      </c>
      <c r="D45" s="18" t="s">
        <v>25</v>
      </c>
      <c r="E45" s="18" t="s">
        <v>25</v>
      </c>
      <c r="F45" s="19" t="s">
        <v>25</v>
      </c>
      <c r="G45" s="19" t="s">
        <v>25</v>
      </c>
      <c r="H45" s="19">
        <v>443.7</v>
      </c>
      <c r="I45" s="19" t="s">
        <v>25</v>
      </c>
      <c r="J45" s="19" t="s">
        <v>25</v>
      </c>
      <c r="K45" s="19" t="s">
        <v>25</v>
      </c>
      <c r="L45" s="19" t="s">
        <v>25</v>
      </c>
      <c r="M45" s="19" t="s">
        <v>25</v>
      </c>
      <c r="N45" s="19" t="s">
        <v>25</v>
      </c>
      <c r="O45" s="19" t="s">
        <v>25</v>
      </c>
      <c r="P45" s="19">
        <f t="shared" si="14"/>
        <v>443.7</v>
      </c>
      <c r="Q45" s="20" t="s">
        <v>25</v>
      </c>
      <c r="R45" s="20" t="s">
        <v>25</v>
      </c>
      <c r="S45" s="20" t="s">
        <v>25</v>
      </c>
      <c r="T45" s="20" t="s">
        <v>25</v>
      </c>
      <c r="U45" s="20" t="s">
        <v>25</v>
      </c>
      <c r="V45" s="21">
        <v>19</v>
      </c>
      <c r="W45" s="21" t="s">
        <v>25</v>
      </c>
      <c r="X45" s="20" t="s">
        <v>25</v>
      </c>
      <c r="Y45" s="21" t="s">
        <v>25</v>
      </c>
      <c r="Z45" s="21" t="s">
        <v>25</v>
      </c>
      <c r="AA45" s="20" t="s">
        <v>25</v>
      </c>
      <c r="AB45" s="21" t="s">
        <v>25</v>
      </c>
      <c r="AC45" s="21" t="s">
        <v>25</v>
      </c>
      <c r="AD45" s="21">
        <f t="shared" si="15"/>
        <v>19</v>
      </c>
    </row>
    <row r="46" spans="1:30" ht="40.5">
      <c r="A46" s="15">
        <v>9</v>
      </c>
      <c r="B46" s="17" t="s">
        <v>44</v>
      </c>
      <c r="C46" s="18" t="s">
        <v>25</v>
      </c>
      <c r="D46" s="18" t="s">
        <v>25</v>
      </c>
      <c r="E46" s="18" t="s">
        <v>25</v>
      </c>
      <c r="F46" s="19" t="s">
        <v>25</v>
      </c>
      <c r="G46" s="19" t="s">
        <v>25</v>
      </c>
      <c r="H46" s="19">
        <v>4509.8999999999996</v>
      </c>
      <c r="I46" s="19" t="s">
        <v>25</v>
      </c>
      <c r="J46" s="19" t="s">
        <v>25</v>
      </c>
      <c r="K46" s="19" t="s">
        <v>25</v>
      </c>
      <c r="L46" s="19" t="s">
        <v>25</v>
      </c>
      <c r="M46" s="19" t="s">
        <v>25</v>
      </c>
      <c r="N46" s="19" t="s">
        <v>25</v>
      </c>
      <c r="O46" s="19" t="s">
        <v>25</v>
      </c>
      <c r="P46" s="19">
        <f t="shared" si="14"/>
        <v>4509.8999999999996</v>
      </c>
      <c r="Q46" s="20" t="s">
        <v>25</v>
      </c>
      <c r="R46" s="20" t="s">
        <v>25</v>
      </c>
      <c r="S46" s="20" t="s">
        <v>25</v>
      </c>
      <c r="T46" s="20" t="s">
        <v>25</v>
      </c>
      <c r="U46" s="20" t="s">
        <v>25</v>
      </c>
      <c r="V46" s="21">
        <v>179</v>
      </c>
      <c r="W46" s="21" t="s">
        <v>25</v>
      </c>
      <c r="X46" s="20" t="s">
        <v>25</v>
      </c>
      <c r="Y46" s="21" t="s">
        <v>25</v>
      </c>
      <c r="Z46" s="21" t="s">
        <v>25</v>
      </c>
      <c r="AA46" s="20" t="s">
        <v>25</v>
      </c>
      <c r="AB46" s="21" t="s">
        <v>25</v>
      </c>
      <c r="AC46" s="21" t="s">
        <v>25</v>
      </c>
      <c r="AD46" s="21">
        <f t="shared" si="15"/>
        <v>179</v>
      </c>
    </row>
    <row r="47" spans="1:30" ht="60.75">
      <c r="A47" s="15">
        <v>10</v>
      </c>
      <c r="B47" s="17" t="s">
        <v>45</v>
      </c>
      <c r="C47" s="18" t="s">
        <v>25</v>
      </c>
      <c r="D47" s="18" t="s">
        <v>25</v>
      </c>
      <c r="E47" s="18" t="s">
        <v>25</v>
      </c>
      <c r="F47" s="19" t="s">
        <v>25</v>
      </c>
      <c r="G47" s="19" t="s">
        <v>25</v>
      </c>
      <c r="H47" s="19">
        <v>583.22</v>
      </c>
      <c r="I47" s="19" t="s">
        <v>25</v>
      </c>
      <c r="J47" s="19" t="s">
        <v>25</v>
      </c>
      <c r="K47" s="19" t="s">
        <v>25</v>
      </c>
      <c r="L47" s="19" t="s">
        <v>25</v>
      </c>
      <c r="M47" s="19" t="s">
        <v>25</v>
      </c>
      <c r="N47" s="19" t="s">
        <v>25</v>
      </c>
      <c r="O47" s="19" t="s">
        <v>25</v>
      </c>
      <c r="P47" s="19">
        <f t="shared" si="14"/>
        <v>583.22</v>
      </c>
      <c r="Q47" s="20" t="s">
        <v>25</v>
      </c>
      <c r="R47" s="20" t="s">
        <v>25</v>
      </c>
      <c r="S47" s="20" t="s">
        <v>25</v>
      </c>
      <c r="T47" s="20" t="s">
        <v>25</v>
      </c>
      <c r="U47" s="20" t="s">
        <v>25</v>
      </c>
      <c r="V47" s="21">
        <v>39</v>
      </c>
      <c r="W47" s="21" t="s">
        <v>25</v>
      </c>
      <c r="X47" s="20" t="s">
        <v>25</v>
      </c>
      <c r="Y47" s="21" t="s">
        <v>25</v>
      </c>
      <c r="Z47" s="21" t="s">
        <v>25</v>
      </c>
      <c r="AA47" s="20" t="s">
        <v>25</v>
      </c>
      <c r="AB47" s="21" t="s">
        <v>25</v>
      </c>
      <c r="AC47" s="21" t="s">
        <v>25</v>
      </c>
      <c r="AD47" s="21">
        <f t="shared" si="15"/>
        <v>39</v>
      </c>
    </row>
    <row r="48" spans="1:30" ht="60.75">
      <c r="A48" s="15">
        <v>11</v>
      </c>
      <c r="B48" s="17" t="s">
        <v>46</v>
      </c>
      <c r="C48" s="18" t="s">
        <v>25</v>
      </c>
      <c r="D48" s="18" t="s">
        <v>25</v>
      </c>
      <c r="E48" s="18" t="s">
        <v>25</v>
      </c>
      <c r="F48" s="19" t="s">
        <v>25</v>
      </c>
      <c r="G48" s="19">
        <v>0</v>
      </c>
      <c r="H48" s="19">
        <v>1593.49</v>
      </c>
      <c r="I48" s="19" t="s">
        <v>25</v>
      </c>
      <c r="J48" s="19" t="s">
        <v>25</v>
      </c>
      <c r="K48" s="19" t="s">
        <v>25</v>
      </c>
      <c r="L48" s="19" t="s">
        <v>25</v>
      </c>
      <c r="M48" s="19" t="s">
        <v>25</v>
      </c>
      <c r="N48" s="19" t="s">
        <v>25</v>
      </c>
      <c r="O48" s="19" t="s">
        <v>25</v>
      </c>
      <c r="P48" s="19">
        <f t="shared" si="14"/>
        <v>1593.49</v>
      </c>
      <c r="Q48" s="20" t="s">
        <v>25</v>
      </c>
      <c r="R48" s="20" t="s">
        <v>25</v>
      </c>
      <c r="S48" s="20" t="s">
        <v>25</v>
      </c>
      <c r="T48" s="20" t="s">
        <v>25</v>
      </c>
      <c r="U48" s="20">
        <v>0</v>
      </c>
      <c r="V48" s="21">
        <v>99</v>
      </c>
      <c r="W48" s="21" t="s">
        <v>25</v>
      </c>
      <c r="X48" s="20" t="s">
        <v>25</v>
      </c>
      <c r="Y48" s="21" t="s">
        <v>25</v>
      </c>
      <c r="Z48" s="21" t="s">
        <v>25</v>
      </c>
      <c r="AA48" s="20" t="s">
        <v>25</v>
      </c>
      <c r="AB48" s="21" t="s">
        <v>25</v>
      </c>
      <c r="AC48" s="21" t="s">
        <v>25</v>
      </c>
      <c r="AD48" s="21">
        <f t="shared" si="15"/>
        <v>99</v>
      </c>
    </row>
    <row r="49" spans="1:30" ht="60.75">
      <c r="A49" s="15">
        <v>12</v>
      </c>
      <c r="B49" s="17" t="s">
        <v>47</v>
      </c>
      <c r="C49" s="18" t="s">
        <v>25</v>
      </c>
      <c r="D49" s="18" t="s">
        <v>25</v>
      </c>
      <c r="E49" s="18" t="s">
        <v>25</v>
      </c>
      <c r="F49" s="19" t="s">
        <v>25</v>
      </c>
      <c r="G49" s="19" t="s">
        <v>25</v>
      </c>
      <c r="H49" s="19">
        <v>181.56</v>
      </c>
      <c r="I49" s="19" t="s">
        <v>25</v>
      </c>
      <c r="J49" s="19" t="s">
        <v>25</v>
      </c>
      <c r="K49" s="19" t="s">
        <v>25</v>
      </c>
      <c r="L49" s="19" t="s">
        <v>25</v>
      </c>
      <c r="M49" s="19" t="s">
        <v>25</v>
      </c>
      <c r="N49" s="19" t="s">
        <v>25</v>
      </c>
      <c r="O49" s="19" t="s">
        <v>25</v>
      </c>
      <c r="P49" s="19">
        <f t="shared" si="14"/>
        <v>181.56</v>
      </c>
      <c r="Q49" s="20" t="s">
        <v>25</v>
      </c>
      <c r="R49" s="20" t="s">
        <v>25</v>
      </c>
      <c r="S49" s="20" t="s">
        <v>25</v>
      </c>
      <c r="T49" s="20" t="s">
        <v>25</v>
      </c>
      <c r="U49" s="20" t="s">
        <v>25</v>
      </c>
      <c r="V49" s="21">
        <v>13</v>
      </c>
      <c r="W49" s="21" t="s">
        <v>25</v>
      </c>
      <c r="X49" s="20" t="s">
        <v>25</v>
      </c>
      <c r="Y49" s="21" t="s">
        <v>25</v>
      </c>
      <c r="Z49" s="21" t="s">
        <v>25</v>
      </c>
      <c r="AA49" s="20" t="s">
        <v>25</v>
      </c>
      <c r="AB49" s="21" t="s">
        <v>25</v>
      </c>
      <c r="AC49" s="21" t="s">
        <v>25</v>
      </c>
      <c r="AD49" s="21">
        <f t="shared" si="15"/>
        <v>13</v>
      </c>
    </row>
    <row r="50" spans="1:30" ht="40.5">
      <c r="A50" s="15">
        <v>13</v>
      </c>
      <c r="B50" s="17" t="s">
        <v>36</v>
      </c>
      <c r="C50" s="18" t="s">
        <v>25</v>
      </c>
      <c r="D50" s="18" t="s">
        <v>25</v>
      </c>
      <c r="E50" s="18" t="s">
        <v>25</v>
      </c>
      <c r="F50" s="19" t="s">
        <v>25</v>
      </c>
      <c r="G50" s="19" t="s">
        <v>25</v>
      </c>
      <c r="H50" s="19">
        <v>125</v>
      </c>
      <c r="I50" s="19" t="s">
        <v>25</v>
      </c>
      <c r="J50" s="19" t="s">
        <v>25</v>
      </c>
      <c r="K50" s="19" t="s">
        <v>25</v>
      </c>
      <c r="L50" s="19" t="s">
        <v>25</v>
      </c>
      <c r="M50" s="19" t="s">
        <v>25</v>
      </c>
      <c r="N50" s="19" t="s">
        <v>25</v>
      </c>
      <c r="O50" s="19" t="s">
        <v>25</v>
      </c>
      <c r="P50" s="19">
        <f t="shared" si="14"/>
        <v>125</v>
      </c>
      <c r="Q50" s="20" t="s">
        <v>25</v>
      </c>
      <c r="R50" s="20" t="s">
        <v>25</v>
      </c>
      <c r="S50" s="20" t="s">
        <v>25</v>
      </c>
      <c r="T50" s="20" t="s">
        <v>25</v>
      </c>
      <c r="U50" s="20" t="s">
        <v>25</v>
      </c>
      <c r="V50" s="21">
        <v>5</v>
      </c>
      <c r="W50" s="21" t="s">
        <v>25</v>
      </c>
      <c r="X50" s="20" t="s">
        <v>25</v>
      </c>
      <c r="Y50" s="21" t="s">
        <v>25</v>
      </c>
      <c r="Z50" s="21" t="s">
        <v>25</v>
      </c>
      <c r="AA50" s="20" t="s">
        <v>25</v>
      </c>
      <c r="AB50" s="21" t="s">
        <v>25</v>
      </c>
      <c r="AC50" s="21" t="s">
        <v>25</v>
      </c>
      <c r="AD50" s="21">
        <f t="shared" si="15"/>
        <v>5</v>
      </c>
    </row>
    <row r="51" spans="1:30" ht="40.5">
      <c r="A51" s="15">
        <v>14</v>
      </c>
      <c r="B51" s="17" t="s">
        <v>37</v>
      </c>
      <c r="C51" s="18" t="s">
        <v>25</v>
      </c>
      <c r="D51" s="18" t="s">
        <v>25</v>
      </c>
      <c r="E51" s="18" t="s">
        <v>25</v>
      </c>
      <c r="F51" s="19" t="s">
        <v>25</v>
      </c>
      <c r="G51" s="19" t="s">
        <v>25</v>
      </c>
      <c r="H51" s="19">
        <v>572.5</v>
      </c>
      <c r="I51" s="19" t="s">
        <v>25</v>
      </c>
      <c r="J51" s="19" t="s">
        <v>25</v>
      </c>
      <c r="K51" s="19" t="s">
        <v>25</v>
      </c>
      <c r="L51" s="19" t="s">
        <v>25</v>
      </c>
      <c r="M51" s="19" t="s">
        <v>25</v>
      </c>
      <c r="N51" s="19" t="s">
        <v>25</v>
      </c>
      <c r="O51" s="19" t="s">
        <v>25</v>
      </c>
      <c r="P51" s="19">
        <f t="shared" si="14"/>
        <v>572.5</v>
      </c>
      <c r="Q51" s="20" t="s">
        <v>25</v>
      </c>
      <c r="R51" s="20" t="s">
        <v>25</v>
      </c>
      <c r="S51" s="20" t="s">
        <v>25</v>
      </c>
      <c r="T51" s="20" t="s">
        <v>25</v>
      </c>
      <c r="U51" s="20" t="s">
        <v>25</v>
      </c>
      <c r="V51" s="21">
        <v>26</v>
      </c>
      <c r="W51" s="21" t="s">
        <v>25</v>
      </c>
      <c r="X51" s="20" t="s">
        <v>25</v>
      </c>
      <c r="Y51" s="21" t="s">
        <v>25</v>
      </c>
      <c r="Z51" s="21" t="s">
        <v>25</v>
      </c>
      <c r="AA51" s="20" t="s">
        <v>25</v>
      </c>
      <c r="AB51" s="21" t="s">
        <v>25</v>
      </c>
      <c r="AC51" s="21" t="s">
        <v>25</v>
      </c>
      <c r="AD51" s="21">
        <f t="shared" si="15"/>
        <v>26</v>
      </c>
    </row>
    <row r="52" spans="1:30" ht="60.75">
      <c r="A52" s="15">
        <v>15</v>
      </c>
      <c r="B52" s="17" t="s">
        <v>48</v>
      </c>
      <c r="C52" s="18" t="s">
        <v>25</v>
      </c>
      <c r="D52" s="18" t="s">
        <v>25</v>
      </c>
      <c r="E52" s="18" t="s">
        <v>25</v>
      </c>
      <c r="F52" s="19" t="s">
        <v>25</v>
      </c>
      <c r="G52" s="19" t="s">
        <v>25</v>
      </c>
      <c r="H52" s="19">
        <v>552.6</v>
      </c>
      <c r="I52" s="19" t="s">
        <v>25</v>
      </c>
      <c r="J52" s="19" t="s">
        <v>25</v>
      </c>
      <c r="K52" s="19" t="s">
        <v>25</v>
      </c>
      <c r="L52" s="19" t="s">
        <v>25</v>
      </c>
      <c r="M52" s="19" t="s">
        <v>25</v>
      </c>
      <c r="N52" s="19" t="s">
        <v>25</v>
      </c>
      <c r="O52" s="19" t="s">
        <v>25</v>
      </c>
      <c r="P52" s="19">
        <f t="shared" si="14"/>
        <v>552.6</v>
      </c>
      <c r="Q52" s="20" t="s">
        <v>25</v>
      </c>
      <c r="R52" s="20" t="s">
        <v>25</v>
      </c>
      <c r="S52" s="20" t="s">
        <v>25</v>
      </c>
      <c r="T52" s="20" t="s">
        <v>25</v>
      </c>
      <c r="U52" s="20" t="s">
        <v>25</v>
      </c>
      <c r="V52" s="21">
        <v>18</v>
      </c>
      <c r="W52" s="21" t="s">
        <v>25</v>
      </c>
      <c r="X52" s="20" t="s">
        <v>25</v>
      </c>
      <c r="Y52" s="21" t="s">
        <v>25</v>
      </c>
      <c r="Z52" s="21" t="s">
        <v>25</v>
      </c>
      <c r="AA52" s="20" t="s">
        <v>25</v>
      </c>
      <c r="AB52" s="21" t="s">
        <v>25</v>
      </c>
      <c r="AC52" s="21" t="s">
        <v>25</v>
      </c>
      <c r="AD52" s="21">
        <f t="shared" si="15"/>
        <v>18</v>
      </c>
    </row>
    <row r="53" spans="1:30" ht="40.5">
      <c r="A53" s="15">
        <v>16</v>
      </c>
      <c r="B53" s="17" t="s">
        <v>49</v>
      </c>
      <c r="C53" s="18" t="s">
        <v>25</v>
      </c>
      <c r="D53" s="18" t="s">
        <v>25</v>
      </c>
      <c r="E53" s="18" t="s">
        <v>25</v>
      </c>
      <c r="F53" s="19" t="s">
        <v>25</v>
      </c>
      <c r="G53" s="19" t="s">
        <v>25</v>
      </c>
      <c r="H53" s="19">
        <v>360.3</v>
      </c>
      <c r="I53" s="19" t="s">
        <v>25</v>
      </c>
      <c r="J53" s="19" t="s">
        <v>25</v>
      </c>
      <c r="K53" s="19" t="s">
        <v>25</v>
      </c>
      <c r="L53" s="19" t="s">
        <v>25</v>
      </c>
      <c r="M53" s="19" t="s">
        <v>25</v>
      </c>
      <c r="N53" s="19" t="s">
        <v>25</v>
      </c>
      <c r="O53" s="19" t="s">
        <v>25</v>
      </c>
      <c r="P53" s="19">
        <f t="shared" si="14"/>
        <v>360.3</v>
      </c>
      <c r="Q53" s="20" t="s">
        <v>25</v>
      </c>
      <c r="R53" s="20" t="s">
        <v>25</v>
      </c>
      <c r="S53" s="20" t="s">
        <v>25</v>
      </c>
      <c r="T53" s="20" t="s">
        <v>25</v>
      </c>
      <c r="U53" s="20" t="s">
        <v>25</v>
      </c>
      <c r="V53" s="21">
        <v>25</v>
      </c>
      <c r="W53" s="21" t="s">
        <v>25</v>
      </c>
      <c r="X53" s="20" t="s">
        <v>25</v>
      </c>
      <c r="Y53" s="21" t="s">
        <v>25</v>
      </c>
      <c r="Z53" s="21" t="s">
        <v>25</v>
      </c>
      <c r="AA53" s="20" t="s">
        <v>25</v>
      </c>
      <c r="AB53" s="21" t="s">
        <v>25</v>
      </c>
      <c r="AC53" s="21" t="s">
        <v>25</v>
      </c>
      <c r="AD53" s="21">
        <f t="shared" si="15"/>
        <v>25</v>
      </c>
    </row>
    <row r="54" spans="1:30" ht="40.5">
      <c r="A54" s="15">
        <v>17</v>
      </c>
      <c r="B54" s="17" t="s">
        <v>30</v>
      </c>
      <c r="C54" s="18" t="s">
        <v>25</v>
      </c>
      <c r="D54" s="18" t="s">
        <v>25</v>
      </c>
      <c r="E54" s="18" t="s">
        <v>25</v>
      </c>
      <c r="F54" s="19" t="s">
        <v>25</v>
      </c>
      <c r="G54" s="19" t="s">
        <v>25</v>
      </c>
      <c r="H54" s="19">
        <v>405.8</v>
      </c>
      <c r="I54" s="19" t="s">
        <v>25</v>
      </c>
      <c r="J54" s="19" t="s">
        <v>25</v>
      </c>
      <c r="K54" s="19" t="s">
        <v>25</v>
      </c>
      <c r="L54" s="19" t="s">
        <v>25</v>
      </c>
      <c r="M54" s="19" t="s">
        <v>25</v>
      </c>
      <c r="N54" s="19" t="s">
        <v>25</v>
      </c>
      <c r="O54" s="19" t="s">
        <v>25</v>
      </c>
      <c r="P54" s="19">
        <f t="shared" si="14"/>
        <v>405.8</v>
      </c>
      <c r="Q54" s="20" t="s">
        <v>25</v>
      </c>
      <c r="R54" s="20" t="s">
        <v>25</v>
      </c>
      <c r="S54" s="20" t="s">
        <v>25</v>
      </c>
      <c r="T54" s="20" t="s">
        <v>25</v>
      </c>
      <c r="U54" s="20" t="s">
        <v>25</v>
      </c>
      <c r="V54" s="21">
        <v>46</v>
      </c>
      <c r="W54" s="21" t="s">
        <v>25</v>
      </c>
      <c r="X54" s="20" t="s">
        <v>25</v>
      </c>
      <c r="Y54" s="21" t="s">
        <v>25</v>
      </c>
      <c r="Z54" s="21" t="s">
        <v>25</v>
      </c>
      <c r="AA54" s="20" t="s">
        <v>25</v>
      </c>
      <c r="AB54" s="21" t="s">
        <v>25</v>
      </c>
      <c r="AC54" s="21" t="s">
        <v>25</v>
      </c>
      <c r="AD54" s="21">
        <f t="shared" si="15"/>
        <v>46</v>
      </c>
    </row>
    <row r="55" spans="1:30" ht="60.75">
      <c r="A55" s="15">
        <v>18</v>
      </c>
      <c r="B55" s="17" t="s">
        <v>50</v>
      </c>
      <c r="C55" s="18" t="s">
        <v>25</v>
      </c>
      <c r="D55" s="18" t="s">
        <v>25</v>
      </c>
      <c r="E55" s="18" t="s">
        <v>25</v>
      </c>
      <c r="F55" s="19" t="s">
        <v>25</v>
      </c>
      <c r="G55" s="19" t="s">
        <v>25</v>
      </c>
      <c r="H55" s="19">
        <v>681.7</v>
      </c>
      <c r="I55" s="19" t="s">
        <v>25</v>
      </c>
      <c r="J55" s="19" t="s">
        <v>25</v>
      </c>
      <c r="K55" s="19" t="s">
        <v>25</v>
      </c>
      <c r="L55" s="19" t="s">
        <v>25</v>
      </c>
      <c r="M55" s="19" t="s">
        <v>25</v>
      </c>
      <c r="N55" s="19" t="s">
        <v>25</v>
      </c>
      <c r="O55" s="19" t="s">
        <v>25</v>
      </c>
      <c r="P55" s="19">
        <f t="shared" si="14"/>
        <v>681.7</v>
      </c>
      <c r="Q55" s="20" t="s">
        <v>25</v>
      </c>
      <c r="R55" s="20" t="s">
        <v>25</v>
      </c>
      <c r="S55" s="20" t="s">
        <v>25</v>
      </c>
      <c r="T55" s="20" t="s">
        <v>25</v>
      </c>
      <c r="U55" s="20" t="s">
        <v>25</v>
      </c>
      <c r="V55" s="21">
        <v>66</v>
      </c>
      <c r="W55" s="21" t="s">
        <v>25</v>
      </c>
      <c r="X55" s="20" t="s">
        <v>25</v>
      </c>
      <c r="Y55" s="21" t="s">
        <v>25</v>
      </c>
      <c r="Z55" s="21" t="s">
        <v>25</v>
      </c>
      <c r="AA55" s="20" t="s">
        <v>25</v>
      </c>
      <c r="AB55" s="21" t="s">
        <v>25</v>
      </c>
      <c r="AC55" s="21" t="s">
        <v>25</v>
      </c>
      <c r="AD55" s="21">
        <f t="shared" si="15"/>
        <v>66</v>
      </c>
    </row>
    <row r="56" spans="1:30" ht="60.75">
      <c r="A56" s="15">
        <v>19</v>
      </c>
      <c r="B56" s="17" t="s">
        <v>51</v>
      </c>
      <c r="C56" s="18" t="s">
        <v>25</v>
      </c>
      <c r="D56" s="18" t="s">
        <v>25</v>
      </c>
      <c r="E56" s="18" t="s">
        <v>25</v>
      </c>
      <c r="F56" s="19" t="s">
        <v>25</v>
      </c>
      <c r="G56" s="19" t="s">
        <v>25</v>
      </c>
      <c r="H56" s="19">
        <v>1263</v>
      </c>
      <c r="I56" s="19" t="s">
        <v>25</v>
      </c>
      <c r="J56" s="19" t="s">
        <v>25</v>
      </c>
      <c r="K56" s="19" t="s">
        <v>25</v>
      </c>
      <c r="L56" s="19" t="s">
        <v>25</v>
      </c>
      <c r="M56" s="19" t="s">
        <v>25</v>
      </c>
      <c r="N56" s="19" t="s">
        <v>25</v>
      </c>
      <c r="O56" s="19" t="s">
        <v>25</v>
      </c>
      <c r="P56" s="19">
        <f t="shared" si="14"/>
        <v>1263</v>
      </c>
      <c r="Q56" s="20" t="s">
        <v>25</v>
      </c>
      <c r="R56" s="20" t="s">
        <v>25</v>
      </c>
      <c r="S56" s="20" t="s">
        <v>25</v>
      </c>
      <c r="T56" s="20" t="s">
        <v>25</v>
      </c>
      <c r="U56" s="20" t="s">
        <v>25</v>
      </c>
      <c r="V56" s="21">
        <v>75</v>
      </c>
      <c r="W56" s="21" t="s">
        <v>25</v>
      </c>
      <c r="X56" s="20" t="s">
        <v>25</v>
      </c>
      <c r="Y56" s="21" t="s">
        <v>25</v>
      </c>
      <c r="Z56" s="21" t="s">
        <v>25</v>
      </c>
      <c r="AA56" s="20" t="s">
        <v>25</v>
      </c>
      <c r="AB56" s="21" t="s">
        <v>25</v>
      </c>
      <c r="AC56" s="21" t="s">
        <v>25</v>
      </c>
      <c r="AD56" s="21">
        <f t="shared" si="15"/>
        <v>75</v>
      </c>
    </row>
    <row r="57" spans="1:30" ht="60.75">
      <c r="A57" s="15">
        <v>20</v>
      </c>
      <c r="B57" s="17" t="s">
        <v>52</v>
      </c>
      <c r="C57" s="18" t="s">
        <v>25</v>
      </c>
      <c r="D57" s="18" t="s">
        <v>25</v>
      </c>
      <c r="E57" s="18" t="s">
        <v>25</v>
      </c>
      <c r="F57" s="19" t="s">
        <v>25</v>
      </c>
      <c r="G57" s="19" t="s">
        <v>25</v>
      </c>
      <c r="H57" s="19">
        <v>108.9</v>
      </c>
      <c r="I57" s="19" t="s">
        <v>25</v>
      </c>
      <c r="J57" s="19" t="s">
        <v>25</v>
      </c>
      <c r="K57" s="19" t="s">
        <v>25</v>
      </c>
      <c r="L57" s="19" t="s">
        <v>25</v>
      </c>
      <c r="M57" s="19" t="s">
        <v>25</v>
      </c>
      <c r="N57" s="19" t="s">
        <v>25</v>
      </c>
      <c r="O57" s="19" t="s">
        <v>25</v>
      </c>
      <c r="P57" s="19">
        <f t="shared" si="14"/>
        <v>108.9</v>
      </c>
      <c r="Q57" s="20" t="s">
        <v>25</v>
      </c>
      <c r="R57" s="20" t="s">
        <v>25</v>
      </c>
      <c r="S57" s="20" t="s">
        <v>25</v>
      </c>
      <c r="T57" s="20" t="s">
        <v>25</v>
      </c>
      <c r="U57" s="20" t="s">
        <v>25</v>
      </c>
      <c r="V57" s="21">
        <v>3</v>
      </c>
      <c r="W57" s="21" t="s">
        <v>25</v>
      </c>
      <c r="X57" s="20" t="s">
        <v>25</v>
      </c>
      <c r="Y57" s="21" t="s">
        <v>25</v>
      </c>
      <c r="Z57" s="21" t="s">
        <v>25</v>
      </c>
      <c r="AA57" s="20" t="s">
        <v>25</v>
      </c>
      <c r="AB57" s="21" t="s">
        <v>25</v>
      </c>
      <c r="AC57" s="21" t="s">
        <v>25</v>
      </c>
      <c r="AD57" s="21">
        <f t="shared" si="15"/>
        <v>3</v>
      </c>
    </row>
    <row r="58" spans="1:30" ht="40.5">
      <c r="A58" s="15">
        <v>21</v>
      </c>
      <c r="B58" s="17" t="s">
        <v>38</v>
      </c>
      <c r="C58" s="18" t="s">
        <v>25</v>
      </c>
      <c r="D58" s="18" t="s">
        <v>25</v>
      </c>
      <c r="E58" s="18" t="s">
        <v>25</v>
      </c>
      <c r="F58" s="19" t="s">
        <v>25</v>
      </c>
      <c r="G58" s="19" t="s">
        <v>25</v>
      </c>
      <c r="H58" s="19">
        <v>811.3</v>
      </c>
      <c r="I58" s="19" t="s">
        <v>25</v>
      </c>
      <c r="J58" s="19" t="s">
        <v>25</v>
      </c>
      <c r="K58" s="19" t="s">
        <v>25</v>
      </c>
      <c r="L58" s="19" t="s">
        <v>25</v>
      </c>
      <c r="M58" s="19" t="s">
        <v>25</v>
      </c>
      <c r="N58" s="19" t="s">
        <v>25</v>
      </c>
      <c r="O58" s="19" t="s">
        <v>25</v>
      </c>
      <c r="P58" s="19">
        <f t="shared" si="14"/>
        <v>811.3</v>
      </c>
      <c r="Q58" s="20" t="s">
        <v>25</v>
      </c>
      <c r="R58" s="20" t="s">
        <v>25</v>
      </c>
      <c r="S58" s="20" t="s">
        <v>25</v>
      </c>
      <c r="T58" s="20" t="s">
        <v>25</v>
      </c>
      <c r="U58" s="20" t="s">
        <v>25</v>
      </c>
      <c r="V58" s="21">
        <v>58</v>
      </c>
      <c r="W58" s="21" t="s">
        <v>25</v>
      </c>
      <c r="X58" s="20" t="s">
        <v>25</v>
      </c>
      <c r="Y58" s="21" t="s">
        <v>25</v>
      </c>
      <c r="Z58" s="21" t="s">
        <v>25</v>
      </c>
      <c r="AA58" s="20" t="s">
        <v>25</v>
      </c>
      <c r="AB58" s="21" t="s">
        <v>25</v>
      </c>
      <c r="AC58" s="21" t="s">
        <v>25</v>
      </c>
      <c r="AD58" s="21">
        <f t="shared" si="15"/>
        <v>58</v>
      </c>
    </row>
    <row r="59" spans="1:30" ht="60.75">
      <c r="A59" s="15">
        <v>22</v>
      </c>
      <c r="B59" s="17" t="s">
        <v>53</v>
      </c>
      <c r="C59" s="18" t="s">
        <v>25</v>
      </c>
      <c r="D59" s="18" t="s">
        <v>25</v>
      </c>
      <c r="E59" s="18" t="s">
        <v>25</v>
      </c>
      <c r="F59" s="19" t="s">
        <v>25</v>
      </c>
      <c r="G59" s="19" t="s">
        <v>25</v>
      </c>
      <c r="H59" s="19">
        <v>235</v>
      </c>
      <c r="I59" s="19" t="s">
        <v>25</v>
      </c>
      <c r="J59" s="19" t="s">
        <v>25</v>
      </c>
      <c r="K59" s="19" t="s">
        <v>25</v>
      </c>
      <c r="L59" s="19" t="s">
        <v>25</v>
      </c>
      <c r="M59" s="19" t="s">
        <v>25</v>
      </c>
      <c r="N59" s="19" t="s">
        <v>25</v>
      </c>
      <c r="O59" s="19" t="s">
        <v>25</v>
      </c>
      <c r="P59" s="19">
        <f t="shared" si="14"/>
        <v>235</v>
      </c>
      <c r="Q59" s="20" t="s">
        <v>25</v>
      </c>
      <c r="R59" s="20" t="s">
        <v>25</v>
      </c>
      <c r="S59" s="20" t="s">
        <v>25</v>
      </c>
      <c r="T59" s="20" t="s">
        <v>25</v>
      </c>
      <c r="U59" s="20" t="s">
        <v>25</v>
      </c>
      <c r="V59" s="21">
        <v>21</v>
      </c>
      <c r="W59" s="21" t="s">
        <v>25</v>
      </c>
      <c r="X59" s="20" t="s">
        <v>25</v>
      </c>
      <c r="Y59" s="21" t="s">
        <v>25</v>
      </c>
      <c r="Z59" s="21" t="s">
        <v>25</v>
      </c>
      <c r="AA59" s="20" t="s">
        <v>25</v>
      </c>
      <c r="AB59" s="21" t="s">
        <v>25</v>
      </c>
      <c r="AC59" s="21" t="s">
        <v>25</v>
      </c>
      <c r="AD59" s="21">
        <f t="shared" si="15"/>
        <v>21</v>
      </c>
    </row>
    <row r="60" spans="1:30" ht="60.75">
      <c r="A60" s="15">
        <v>23</v>
      </c>
      <c r="B60" s="17" t="s">
        <v>54</v>
      </c>
      <c r="C60" s="18" t="s">
        <v>25</v>
      </c>
      <c r="D60" s="18" t="s">
        <v>25</v>
      </c>
      <c r="E60" s="18" t="s">
        <v>25</v>
      </c>
      <c r="F60" s="19" t="s">
        <v>25</v>
      </c>
      <c r="G60" s="19" t="s">
        <v>25</v>
      </c>
      <c r="H60" s="19">
        <v>245.6</v>
      </c>
      <c r="I60" s="19" t="s">
        <v>25</v>
      </c>
      <c r="J60" s="19" t="s">
        <v>25</v>
      </c>
      <c r="K60" s="19" t="s">
        <v>25</v>
      </c>
      <c r="L60" s="19" t="s">
        <v>25</v>
      </c>
      <c r="M60" s="19" t="s">
        <v>25</v>
      </c>
      <c r="N60" s="19" t="s">
        <v>25</v>
      </c>
      <c r="O60" s="19" t="s">
        <v>25</v>
      </c>
      <c r="P60" s="19">
        <f t="shared" si="14"/>
        <v>245.6</v>
      </c>
      <c r="Q60" s="20" t="s">
        <v>25</v>
      </c>
      <c r="R60" s="20" t="s">
        <v>25</v>
      </c>
      <c r="S60" s="20" t="s">
        <v>25</v>
      </c>
      <c r="T60" s="20" t="s">
        <v>25</v>
      </c>
      <c r="U60" s="20" t="s">
        <v>25</v>
      </c>
      <c r="V60" s="21">
        <v>18</v>
      </c>
      <c r="W60" s="21" t="s">
        <v>25</v>
      </c>
      <c r="X60" s="20" t="s">
        <v>25</v>
      </c>
      <c r="Y60" s="21" t="s">
        <v>25</v>
      </c>
      <c r="Z60" s="21" t="s">
        <v>25</v>
      </c>
      <c r="AA60" s="20" t="s">
        <v>25</v>
      </c>
      <c r="AB60" s="21" t="s">
        <v>25</v>
      </c>
      <c r="AC60" s="21" t="s">
        <v>25</v>
      </c>
      <c r="AD60" s="21">
        <f t="shared" si="15"/>
        <v>18</v>
      </c>
    </row>
    <row r="61" spans="1:30" ht="40.5">
      <c r="A61" s="15">
        <v>24</v>
      </c>
      <c r="B61" s="17" t="s">
        <v>55</v>
      </c>
      <c r="C61" s="18" t="s">
        <v>25</v>
      </c>
      <c r="D61" s="18" t="s">
        <v>25</v>
      </c>
      <c r="E61" s="18" t="s">
        <v>25</v>
      </c>
      <c r="F61" s="19" t="s">
        <v>25</v>
      </c>
      <c r="G61" s="19" t="s">
        <v>25</v>
      </c>
      <c r="H61" s="19">
        <v>115.2</v>
      </c>
      <c r="I61" s="19" t="s">
        <v>25</v>
      </c>
      <c r="J61" s="19" t="s">
        <v>25</v>
      </c>
      <c r="K61" s="19" t="s">
        <v>25</v>
      </c>
      <c r="L61" s="19" t="s">
        <v>25</v>
      </c>
      <c r="M61" s="19" t="s">
        <v>25</v>
      </c>
      <c r="N61" s="19" t="s">
        <v>25</v>
      </c>
      <c r="O61" s="19" t="s">
        <v>25</v>
      </c>
      <c r="P61" s="19">
        <f t="shared" si="14"/>
        <v>115.2</v>
      </c>
      <c r="Q61" s="20" t="s">
        <v>25</v>
      </c>
      <c r="R61" s="20" t="s">
        <v>25</v>
      </c>
      <c r="S61" s="20" t="s">
        <v>25</v>
      </c>
      <c r="T61" s="20" t="s">
        <v>25</v>
      </c>
      <c r="U61" s="20" t="s">
        <v>25</v>
      </c>
      <c r="V61" s="21">
        <v>6</v>
      </c>
      <c r="W61" s="21" t="s">
        <v>25</v>
      </c>
      <c r="X61" s="20" t="s">
        <v>25</v>
      </c>
      <c r="Y61" s="21" t="s">
        <v>25</v>
      </c>
      <c r="Z61" s="21" t="s">
        <v>25</v>
      </c>
      <c r="AA61" s="20" t="s">
        <v>25</v>
      </c>
      <c r="AB61" s="21" t="s">
        <v>25</v>
      </c>
      <c r="AC61" s="21" t="s">
        <v>25</v>
      </c>
      <c r="AD61" s="21">
        <f t="shared" si="15"/>
        <v>6</v>
      </c>
    </row>
    <row r="62" spans="1:30" ht="60.75">
      <c r="A62" s="15">
        <v>25</v>
      </c>
      <c r="B62" s="17" t="s">
        <v>56</v>
      </c>
      <c r="C62" s="18" t="s">
        <v>25</v>
      </c>
      <c r="D62" s="18" t="s">
        <v>25</v>
      </c>
      <c r="E62" s="18" t="s">
        <v>25</v>
      </c>
      <c r="F62" s="19" t="s">
        <v>25</v>
      </c>
      <c r="G62" s="19" t="s">
        <v>25</v>
      </c>
      <c r="H62" s="19">
        <v>388.6</v>
      </c>
      <c r="I62" s="19" t="s">
        <v>25</v>
      </c>
      <c r="J62" s="19" t="s">
        <v>25</v>
      </c>
      <c r="K62" s="19" t="s">
        <v>25</v>
      </c>
      <c r="L62" s="19" t="s">
        <v>25</v>
      </c>
      <c r="M62" s="19" t="s">
        <v>25</v>
      </c>
      <c r="N62" s="19" t="s">
        <v>25</v>
      </c>
      <c r="O62" s="19" t="s">
        <v>25</v>
      </c>
      <c r="P62" s="19">
        <f t="shared" si="14"/>
        <v>388.6</v>
      </c>
      <c r="Q62" s="20" t="s">
        <v>25</v>
      </c>
      <c r="R62" s="20" t="s">
        <v>25</v>
      </c>
      <c r="S62" s="20" t="s">
        <v>25</v>
      </c>
      <c r="T62" s="20" t="s">
        <v>25</v>
      </c>
      <c r="U62" s="20" t="s">
        <v>25</v>
      </c>
      <c r="V62" s="21">
        <v>24</v>
      </c>
      <c r="W62" s="21" t="s">
        <v>25</v>
      </c>
      <c r="X62" s="20" t="s">
        <v>25</v>
      </c>
      <c r="Y62" s="21" t="s">
        <v>25</v>
      </c>
      <c r="Z62" s="21" t="s">
        <v>25</v>
      </c>
      <c r="AA62" s="20" t="s">
        <v>25</v>
      </c>
      <c r="AB62" s="21" t="s">
        <v>25</v>
      </c>
      <c r="AC62" s="21" t="s">
        <v>25</v>
      </c>
      <c r="AD62" s="21">
        <f t="shared" si="15"/>
        <v>24</v>
      </c>
    </row>
    <row r="63" spans="1:30" ht="60.75">
      <c r="A63" s="15">
        <v>26</v>
      </c>
      <c r="B63" s="17" t="s">
        <v>26</v>
      </c>
      <c r="C63" s="18" t="s">
        <v>25</v>
      </c>
      <c r="D63" s="18" t="s">
        <v>25</v>
      </c>
      <c r="E63" s="18" t="s">
        <v>25</v>
      </c>
      <c r="F63" s="19" t="s">
        <v>25</v>
      </c>
      <c r="G63" s="19" t="s">
        <v>25</v>
      </c>
      <c r="H63" s="19">
        <v>4256.13</v>
      </c>
      <c r="I63" s="19" t="s">
        <v>25</v>
      </c>
      <c r="J63" s="19" t="s">
        <v>25</v>
      </c>
      <c r="K63" s="19" t="s">
        <v>25</v>
      </c>
      <c r="L63" s="19" t="s">
        <v>25</v>
      </c>
      <c r="M63" s="19" t="s">
        <v>25</v>
      </c>
      <c r="N63" s="19" t="s">
        <v>25</v>
      </c>
      <c r="O63" s="19" t="s">
        <v>25</v>
      </c>
      <c r="P63" s="19">
        <f t="shared" si="14"/>
        <v>4256.13</v>
      </c>
      <c r="Q63" s="20" t="s">
        <v>25</v>
      </c>
      <c r="R63" s="20" t="s">
        <v>25</v>
      </c>
      <c r="S63" s="20" t="s">
        <v>25</v>
      </c>
      <c r="T63" s="20" t="s">
        <v>25</v>
      </c>
      <c r="U63" s="20" t="s">
        <v>25</v>
      </c>
      <c r="V63" s="21">
        <v>252</v>
      </c>
      <c r="W63" s="21" t="s">
        <v>25</v>
      </c>
      <c r="X63" s="20" t="s">
        <v>25</v>
      </c>
      <c r="Y63" s="21" t="s">
        <v>25</v>
      </c>
      <c r="Z63" s="21" t="s">
        <v>25</v>
      </c>
      <c r="AA63" s="20" t="s">
        <v>25</v>
      </c>
      <c r="AB63" s="21" t="s">
        <v>25</v>
      </c>
      <c r="AC63" s="21" t="s">
        <v>25</v>
      </c>
      <c r="AD63" s="21">
        <f t="shared" si="15"/>
        <v>252</v>
      </c>
    </row>
    <row r="64" spans="1:30" ht="93" customHeight="1">
      <c r="A64" s="4"/>
      <c r="B64" s="17" t="s">
        <v>57</v>
      </c>
      <c r="C64" s="18">
        <f t="shared" ref="C64:AD64" si="16">SUM(C65:C74)</f>
        <v>49.7</v>
      </c>
      <c r="D64" s="18">
        <f t="shared" si="16"/>
        <v>0</v>
      </c>
      <c r="E64" s="18">
        <f t="shared" si="16"/>
        <v>0</v>
      </c>
      <c r="F64" s="19">
        <f t="shared" si="16"/>
        <v>0</v>
      </c>
      <c r="G64" s="19">
        <f t="shared" si="16"/>
        <v>0</v>
      </c>
      <c r="H64" s="19">
        <f t="shared" si="16"/>
        <v>12908.670000000002</v>
      </c>
      <c r="I64" s="19">
        <f t="shared" si="16"/>
        <v>0</v>
      </c>
      <c r="J64" s="19">
        <f t="shared" si="16"/>
        <v>0</v>
      </c>
      <c r="K64" s="19">
        <f t="shared" si="16"/>
        <v>0</v>
      </c>
      <c r="L64" s="19">
        <f t="shared" si="16"/>
        <v>0</v>
      </c>
      <c r="M64" s="19">
        <f t="shared" si="16"/>
        <v>0</v>
      </c>
      <c r="N64" s="19">
        <f t="shared" si="16"/>
        <v>0</v>
      </c>
      <c r="O64" s="19">
        <f t="shared" si="16"/>
        <v>0</v>
      </c>
      <c r="P64" s="19">
        <f t="shared" si="16"/>
        <v>12958.37</v>
      </c>
      <c r="Q64" s="20">
        <f t="shared" si="16"/>
        <v>2</v>
      </c>
      <c r="R64" s="20">
        <f t="shared" si="16"/>
        <v>0</v>
      </c>
      <c r="S64" s="20">
        <f t="shared" si="16"/>
        <v>0</v>
      </c>
      <c r="T64" s="20">
        <f t="shared" si="16"/>
        <v>0</v>
      </c>
      <c r="U64" s="20">
        <f t="shared" si="16"/>
        <v>0</v>
      </c>
      <c r="V64" s="21">
        <f t="shared" si="16"/>
        <v>890</v>
      </c>
      <c r="W64" s="21">
        <f t="shared" si="16"/>
        <v>0</v>
      </c>
      <c r="X64" s="20">
        <f t="shared" si="16"/>
        <v>0</v>
      </c>
      <c r="Y64" s="21">
        <f t="shared" si="16"/>
        <v>0</v>
      </c>
      <c r="Z64" s="21">
        <f t="shared" si="16"/>
        <v>0</v>
      </c>
      <c r="AA64" s="20">
        <f t="shared" si="16"/>
        <v>0</v>
      </c>
      <c r="AB64" s="21">
        <f t="shared" si="16"/>
        <v>0</v>
      </c>
      <c r="AC64" s="21">
        <f t="shared" si="16"/>
        <v>0</v>
      </c>
      <c r="AD64" s="21">
        <f t="shared" si="16"/>
        <v>892</v>
      </c>
    </row>
    <row r="65" spans="1:30" ht="40.5">
      <c r="A65" s="15">
        <v>1</v>
      </c>
      <c r="B65" s="17" t="s">
        <v>40</v>
      </c>
      <c r="C65" s="18">
        <v>0</v>
      </c>
      <c r="D65" s="18">
        <v>0</v>
      </c>
      <c r="E65" s="18">
        <v>0</v>
      </c>
      <c r="F65" s="19">
        <v>0</v>
      </c>
      <c r="G65" s="19">
        <v>0</v>
      </c>
      <c r="H65" s="19">
        <v>3386.99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f t="shared" ref="P65:P74" si="17">SUM(C65:O65)</f>
        <v>3386.99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1">
        <v>301</v>
      </c>
      <c r="W65" s="21">
        <v>0</v>
      </c>
      <c r="X65" s="20">
        <v>0</v>
      </c>
      <c r="Y65" s="21">
        <v>0</v>
      </c>
      <c r="Z65" s="21">
        <v>0</v>
      </c>
      <c r="AA65" s="20">
        <v>0</v>
      </c>
      <c r="AB65" s="21">
        <v>0</v>
      </c>
      <c r="AC65" s="21">
        <v>0</v>
      </c>
      <c r="AD65" s="21">
        <f t="shared" ref="AD65:AD74" si="18">SUM(Q65:AC65)</f>
        <v>301</v>
      </c>
    </row>
    <row r="66" spans="1:30" ht="20.25">
      <c r="A66" s="15">
        <v>2</v>
      </c>
      <c r="B66" s="17" t="s">
        <v>29</v>
      </c>
      <c r="C66" s="18">
        <v>0</v>
      </c>
      <c r="D66" s="18">
        <v>0</v>
      </c>
      <c r="E66" s="18">
        <v>0</v>
      </c>
      <c r="F66" s="19">
        <v>0</v>
      </c>
      <c r="G66" s="19">
        <v>0</v>
      </c>
      <c r="H66" s="19">
        <v>6380.12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 t="shared" si="17"/>
        <v>6380.12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1">
        <v>430</v>
      </c>
      <c r="W66" s="21">
        <v>0</v>
      </c>
      <c r="X66" s="20">
        <v>0</v>
      </c>
      <c r="Y66" s="21">
        <v>0</v>
      </c>
      <c r="Z66" s="21">
        <v>0</v>
      </c>
      <c r="AA66" s="20">
        <v>0</v>
      </c>
      <c r="AB66" s="21">
        <v>0</v>
      </c>
      <c r="AC66" s="21">
        <v>0</v>
      </c>
      <c r="AD66" s="21">
        <f t="shared" si="18"/>
        <v>430</v>
      </c>
    </row>
    <row r="67" spans="1:30" ht="60.75">
      <c r="A67" s="15">
        <v>3</v>
      </c>
      <c r="B67" s="17" t="s">
        <v>58</v>
      </c>
      <c r="C67" s="18">
        <v>0</v>
      </c>
      <c r="D67" s="18">
        <v>0</v>
      </c>
      <c r="E67" s="18">
        <v>0</v>
      </c>
      <c r="F67" s="19">
        <v>0</v>
      </c>
      <c r="G67" s="19">
        <v>0</v>
      </c>
      <c r="H67" s="19">
        <v>707.85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 t="shared" si="17"/>
        <v>707.85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1">
        <v>31</v>
      </c>
      <c r="W67" s="21">
        <v>0</v>
      </c>
      <c r="X67" s="20">
        <v>0</v>
      </c>
      <c r="Y67" s="21">
        <v>0</v>
      </c>
      <c r="Z67" s="21">
        <v>0</v>
      </c>
      <c r="AA67" s="20">
        <v>0</v>
      </c>
      <c r="AB67" s="21">
        <v>0</v>
      </c>
      <c r="AC67" s="21">
        <v>0</v>
      </c>
      <c r="AD67" s="21">
        <f t="shared" si="18"/>
        <v>31</v>
      </c>
    </row>
    <row r="68" spans="1:30" ht="40.5">
      <c r="A68" s="15">
        <v>4</v>
      </c>
      <c r="B68" s="17" t="s">
        <v>41</v>
      </c>
      <c r="C68" s="18">
        <v>49.7</v>
      </c>
      <c r="D68" s="18">
        <v>0</v>
      </c>
      <c r="E68" s="18">
        <v>0</v>
      </c>
      <c r="F68" s="19">
        <v>0</v>
      </c>
      <c r="G68" s="19">
        <v>0</v>
      </c>
      <c r="H68" s="19">
        <v>630.6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 t="shared" si="17"/>
        <v>680.30000000000007</v>
      </c>
      <c r="Q68" s="20">
        <v>2</v>
      </c>
      <c r="R68" s="20">
        <v>0</v>
      </c>
      <c r="S68" s="20">
        <v>0</v>
      </c>
      <c r="T68" s="20">
        <v>0</v>
      </c>
      <c r="U68" s="20">
        <v>0</v>
      </c>
      <c r="V68" s="21">
        <v>25</v>
      </c>
      <c r="W68" s="21">
        <v>0</v>
      </c>
      <c r="X68" s="20">
        <v>0</v>
      </c>
      <c r="Y68" s="21">
        <v>0</v>
      </c>
      <c r="Z68" s="21">
        <v>0</v>
      </c>
      <c r="AA68" s="20">
        <v>0</v>
      </c>
      <c r="AB68" s="21">
        <v>0</v>
      </c>
      <c r="AC68" s="21">
        <v>0</v>
      </c>
      <c r="AD68" s="21">
        <f t="shared" si="18"/>
        <v>27</v>
      </c>
    </row>
    <row r="69" spans="1:30" ht="60.75">
      <c r="A69" s="15">
        <v>5</v>
      </c>
      <c r="B69" s="17" t="s">
        <v>59</v>
      </c>
      <c r="C69" s="18">
        <v>0</v>
      </c>
      <c r="D69" s="18">
        <v>0</v>
      </c>
      <c r="E69" s="18">
        <v>0</v>
      </c>
      <c r="F69" s="19">
        <v>0</v>
      </c>
      <c r="G69" s="19">
        <v>0</v>
      </c>
      <c r="H69" s="19">
        <v>67.599999999999994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 t="shared" si="17"/>
        <v>67.599999999999994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1">
        <v>5</v>
      </c>
      <c r="W69" s="21">
        <v>0</v>
      </c>
      <c r="X69" s="20">
        <v>0</v>
      </c>
      <c r="Y69" s="21">
        <v>0</v>
      </c>
      <c r="Z69" s="21">
        <v>0</v>
      </c>
      <c r="AA69" s="20">
        <v>0</v>
      </c>
      <c r="AB69" s="21">
        <v>0</v>
      </c>
      <c r="AC69" s="21">
        <v>0</v>
      </c>
      <c r="AD69" s="21">
        <f t="shared" si="18"/>
        <v>5</v>
      </c>
    </row>
    <row r="70" spans="1:30" ht="81">
      <c r="A70" s="15">
        <v>6</v>
      </c>
      <c r="B70" s="17" t="s">
        <v>60</v>
      </c>
      <c r="C70" s="18">
        <v>0</v>
      </c>
      <c r="D70" s="18">
        <v>0</v>
      </c>
      <c r="E70" s="18">
        <v>0</v>
      </c>
      <c r="F70" s="19">
        <v>0</v>
      </c>
      <c r="G70" s="19">
        <v>0</v>
      </c>
      <c r="H70" s="19">
        <v>303.10000000000002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f t="shared" si="17"/>
        <v>303.10000000000002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1">
        <v>24</v>
      </c>
      <c r="W70" s="21">
        <v>0</v>
      </c>
      <c r="X70" s="20">
        <v>0</v>
      </c>
      <c r="Y70" s="21">
        <v>0</v>
      </c>
      <c r="Z70" s="21">
        <v>0</v>
      </c>
      <c r="AA70" s="20">
        <v>0</v>
      </c>
      <c r="AB70" s="21">
        <v>0</v>
      </c>
      <c r="AC70" s="21">
        <v>0</v>
      </c>
      <c r="AD70" s="21">
        <f t="shared" si="18"/>
        <v>24</v>
      </c>
    </row>
    <row r="71" spans="1:30" ht="20.25">
      <c r="A71" s="15">
        <v>7</v>
      </c>
      <c r="B71" s="17" t="s">
        <v>61</v>
      </c>
      <c r="C71" s="18">
        <v>0</v>
      </c>
      <c r="D71" s="18">
        <v>0</v>
      </c>
      <c r="E71" s="18">
        <v>0</v>
      </c>
      <c r="F71" s="19">
        <v>0</v>
      </c>
      <c r="G71" s="19">
        <v>0</v>
      </c>
      <c r="H71" s="19">
        <v>692.51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 t="shared" si="17"/>
        <v>692.51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1">
        <v>33</v>
      </c>
      <c r="W71" s="21">
        <v>0</v>
      </c>
      <c r="X71" s="20">
        <v>0</v>
      </c>
      <c r="Y71" s="21">
        <v>0</v>
      </c>
      <c r="Z71" s="21">
        <v>0</v>
      </c>
      <c r="AA71" s="20">
        <v>0</v>
      </c>
      <c r="AB71" s="21">
        <v>0</v>
      </c>
      <c r="AC71" s="21">
        <v>0</v>
      </c>
      <c r="AD71" s="21">
        <f t="shared" si="18"/>
        <v>33</v>
      </c>
    </row>
    <row r="72" spans="1:30" ht="40.5">
      <c r="A72" s="15">
        <v>8</v>
      </c>
      <c r="B72" s="17" t="s">
        <v>62</v>
      </c>
      <c r="C72" s="18">
        <v>0</v>
      </c>
      <c r="D72" s="18">
        <v>0</v>
      </c>
      <c r="E72" s="18">
        <v>0</v>
      </c>
      <c r="F72" s="19">
        <v>0</v>
      </c>
      <c r="G72" s="19">
        <v>0</v>
      </c>
      <c r="H72" s="19">
        <v>145.4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 t="shared" si="17"/>
        <v>145.4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1">
        <v>5</v>
      </c>
      <c r="W72" s="21">
        <v>0</v>
      </c>
      <c r="X72" s="20">
        <v>0</v>
      </c>
      <c r="Y72" s="21">
        <v>0</v>
      </c>
      <c r="Z72" s="21">
        <v>0</v>
      </c>
      <c r="AA72" s="20">
        <v>0</v>
      </c>
      <c r="AB72" s="21">
        <v>0</v>
      </c>
      <c r="AC72" s="21">
        <v>0</v>
      </c>
      <c r="AD72" s="21">
        <f t="shared" si="18"/>
        <v>5</v>
      </c>
    </row>
    <row r="73" spans="1:30" ht="60.75">
      <c r="A73" s="15">
        <v>9</v>
      </c>
      <c r="B73" s="17" t="s">
        <v>50</v>
      </c>
      <c r="C73" s="18">
        <v>0</v>
      </c>
      <c r="D73" s="18">
        <v>0</v>
      </c>
      <c r="E73" s="18">
        <v>0</v>
      </c>
      <c r="F73" s="19">
        <v>0</v>
      </c>
      <c r="G73" s="19">
        <v>0</v>
      </c>
      <c r="H73" s="19">
        <v>260.3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f t="shared" si="17"/>
        <v>260.3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1">
        <v>14</v>
      </c>
      <c r="W73" s="21">
        <v>0</v>
      </c>
      <c r="X73" s="20">
        <v>0</v>
      </c>
      <c r="Y73" s="21">
        <v>0</v>
      </c>
      <c r="Z73" s="21">
        <v>0</v>
      </c>
      <c r="AA73" s="20">
        <v>0</v>
      </c>
      <c r="AB73" s="21">
        <v>0</v>
      </c>
      <c r="AC73" s="21">
        <v>0</v>
      </c>
      <c r="AD73" s="21">
        <f t="shared" si="18"/>
        <v>14</v>
      </c>
    </row>
    <row r="74" spans="1:30" ht="60.75">
      <c r="A74" s="15">
        <v>10</v>
      </c>
      <c r="B74" s="17" t="s">
        <v>26</v>
      </c>
      <c r="C74" s="18">
        <v>0</v>
      </c>
      <c r="D74" s="18">
        <v>0</v>
      </c>
      <c r="E74" s="18">
        <v>0</v>
      </c>
      <c r="F74" s="19">
        <v>0</v>
      </c>
      <c r="G74" s="19">
        <v>0</v>
      </c>
      <c r="H74" s="19">
        <v>334.2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 t="shared" si="17"/>
        <v>334.2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1">
        <v>22</v>
      </c>
      <c r="W74" s="21">
        <v>0</v>
      </c>
      <c r="X74" s="20">
        <v>0</v>
      </c>
      <c r="Y74" s="21">
        <v>0</v>
      </c>
      <c r="Z74" s="21">
        <v>0</v>
      </c>
      <c r="AA74" s="20">
        <v>0</v>
      </c>
      <c r="AB74" s="21">
        <v>0</v>
      </c>
      <c r="AC74" s="21">
        <v>0</v>
      </c>
      <c r="AD74" s="21">
        <f t="shared" si="18"/>
        <v>22</v>
      </c>
    </row>
    <row r="75" spans="1:30" ht="45" customHeight="1">
      <c r="A75" s="32"/>
      <c r="B75" s="33"/>
      <c r="C75" s="33"/>
      <c r="D75" s="33"/>
      <c r="E75" s="33"/>
      <c r="F75" s="33"/>
      <c r="G75" s="33"/>
      <c r="H75" s="33"/>
      <c r="I75" s="33"/>
      <c r="J75" s="23"/>
      <c r="K75" s="23"/>
      <c r="L75" s="23"/>
      <c r="M75" s="23"/>
      <c r="N75" s="23"/>
      <c r="O75" s="23"/>
      <c r="P75" s="5"/>
      <c r="T75" s="38"/>
      <c r="U75" s="38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ht="22.5" customHeight="1">
      <c r="A76" s="33"/>
      <c r="B76" s="33"/>
      <c r="C76" s="33"/>
      <c r="D76" s="33"/>
      <c r="E76" s="33"/>
      <c r="F76" s="33"/>
      <c r="G76" s="33"/>
      <c r="H76" s="33"/>
      <c r="I76" s="33"/>
      <c r="J76" s="23"/>
      <c r="K76" s="23"/>
      <c r="L76" s="23"/>
      <c r="M76" s="23"/>
      <c r="N76" s="23"/>
      <c r="O76" s="23"/>
      <c r="P76" s="5"/>
      <c r="Q76" s="36"/>
      <c r="R76" s="36"/>
      <c r="T76" s="39"/>
      <c r="U76" s="39"/>
      <c r="V76" s="34" t="s">
        <v>65</v>
      </c>
      <c r="W76" s="35"/>
      <c r="X76" s="35"/>
      <c r="Y76" s="35"/>
      <c r="Z76" s="35"/>
      <c r="AA76" s="35"/>
      <c r="AB76" s="35"/>
      <c r="AC76" s="35"/>
      <c r="AD76" s="35"/>
    </row>
    <row r="77" spans="1:30" ht="21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5"/>
      <c r="Q77" s="12"/>
      <c r="R77" s="12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</row>
    <row r="78" spans="1:30" ht="1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5"/>
      <c r="Q78" s="12"/>
      <c r="R78" s="12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</row>
    <row r="79" spans="1:30" ht="21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5"/>
      <c r="Q79" s="12"/>
      <c r="R79" s="12"/>
      <c r="S79" s="13"/>
      <c r="T79" s="29"/>
      <c r="U79" s="29"/>
      <c r="V79" s="29"/>
      <c r="W79" s="28"/>
      <c r="X79" s="28"/>
      <c r="Y79" s="28"/>
      <c r="Z79" s="28"/>
      <c r="AA79" s="28"/>
      <c r="AB79" s="28"/>
      <c r="AC79" s="28"/>
      <c r="AD79" s="28"/>
    </row>
    <row r="80" spans="1:30" ht="1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5"/>
      <c r="Q80" s="12"/>
      <c r="R80" s="12"/>
      <c r="S80" s="13"/>
      <c r="T80" s="26"/>
      <c r="U80" s="26"/>
      <c r="V80" s="26"/>
      <c r="W80" s="27"/>
      <c r="X80" s="26"/>
      <c r="Y80" s="26"/>
      <c r="Z80" s="27"/>
      <c r="AA80" s="26"/>
      <c r="AB80" s="26"/>
      <c r="AC80" s="27"/>
      <c r="AD80" s="27"/>
    </row>
  </sheetData>
  <sheetProtection formatCells="0" formatColumns="0" formatRows="0" insertColumns="0" insertRows="0" insertHyperlinks="0" deleteColumns="0" deleteRows="0" sort="0" autoFilter="0" pivotTables="0"/>
  <mergeCells count="19">
    <mergeCell ref="B7:W7"/>
    <mergeCell ref="U1:AD1"/>
    <mergeCell ref="U2:AD4"/>
    <mergeCell ref="A9:A11"/>
    <mergeCell ref="B9:B11"/>
    <mergeCell ref="C9:P9"/>
    <mergeCell ref="Q9:AD9"/>
    <mergeCell ref="A75:I76"/>
    <mergeCell ref="V76:AD76"/>
    <mergeCell ref="Q76:R76"/>
    <mergeCell ref="V75:AD75"/>
    <mergeCell ref="T75:U75"/>
    <mergeCell ref="T76:U76"/>
    <mergeCell ref="W79:AD79"/>
    <mergeCell ref="T79:V79"/>
    <mergeCell ref="T77:U77"/>
    <mergeCell ref="T78:U78"/>
    <mergeCell ref="V77:AD77"/>
    <mergeCell ref="V78:AD78"/>
  </mergeCells>
  <printOptions horizontalCentered="1"/>
  <pageMargins left="1.0629921259842521" right="0.27559055118110237" top="0.74803149606299213" bottom="0.74803149606299213" header="0.31496062992125984" footer="0.31496062992125984"/>
  <pageSetup paperSize="9" scale="38" firstPageNumber="20" fitToWidth="0" fitToHeight="0" orientation="landscape" useFirstPageNumber="1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</vt:lpstr>
      <vt:lpstr>'Форма 4'!Заголовки_для_печати</vt:lpstr>
      <vt:lpstr>'Форма 4'!Область_печати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GurulevaMA</cp:lastModifiedBy>
  <cp:lastPrinted>2025-02-17T09:10:32Z</cp:lastPrinted>
  <dcterms:created xsi:type="dcterms:W3CDTF">2019-02-21T06:26:12Z</dcterms:created>
  <dcterms:modified xsi:type="dcterms:W3CDTF">2025-02-18T07:18:38Z</dcterms:modified>
</cp:coreProperties>
</file>