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Папка для обмена\Шароглазова\ПРОГРАММА 2025-2030\Приложения правки\"/>
    </mc:Choice>
  </mc:AlternateContent>
  <bookViews>
    <workbookView xWindow="0" yWindow="0" windowWidth="24000" windowHeight="9600"/>
  </bookViews>
  <sheets>
    <sheet name="Приложение 6" sheetId="1" r:id="rId1"/>
  </sheets>
  <definedNames>
    <definedName name="_xlnm.Print_Titles" localSheetId="0">'Приложение 6'!$9:$13</definedName>
    <definedName name="_xlnm.Print_Area" localSheetId="0">'Приложение 6'!$A$1:$S$31</definedName>
  </definedNames>
  <calcPr calcId="162913"/>
</workbook>
</file>

<file path=xl/calcChain.xml><?xml version="1.0" encoding="utf-8"?>
<calcChain xmlns="http://schemas.openxmlformats.org/spreadsheetml/2006/main">
  <c r="E15" i="1" l="1"/>
  <c r="F15" i="1"/>
  <c r="H15" i="1"/>
  <c r="I15" i="1"/>
  <c r="K15" i="1"/>
  <c r="L15" i="1"/>
  <c r="M15" i="1"/>
  <c r="O15" i="1"/>
  <c r="P15" i="1"/>
  <c r="R15" i="1"/>
  <c r="S15" i="1"/>
  <c r="C15" i="1"/>
  <c r="C14" i="1" s="1"/>
  <c r="G16" i="1"/>
  <c r="Q22" i="1" l="1"/>
  <c r="N22" i="1"/>
  <c r="J22" i="1"/>
  <c r="G22" i="1"/>
  <c r="D22" i="1"/>
  <c r="Q21" i="1"/>
  <c r="N21" i="1"/>
  <c r="J21" i="1"/>
  <c r="G21" i="1"/>
  <c r="D21" i="1"/>
  <c r="Q20" i="1"/>
  <c r="N20" i="1"/>
  <c r="J20" i="1"/>
  <c r="G20" i="1"/>
  <c r="D20" i="1"/>
  <c r="Q19" i="1"/>
  <c r="N19" i="1"/>
  <c r="J19" i="1"/>
  <c r="G19" i="1"/>
  <c r="D19" i="1"/>
  <c r="Q18" i="1"/>
  <c r="N18" i="1"/>
  <c r="J18" i="1"/>
  <c r="G18" i="1"/>
  <c r="D18" i="1"/>
  <c r="Q17" i="1"/>
  <c r="N17" i="1"/>
  <c r="J17" i="1"/>
  <c r="G17" i="1"/>
  <c r="D17" i="1"/>
  <c r="R14" i="1"/>
  <c r="P14" i="1"/>
  <c r="O14" i="1"/>
  <c r="M14" i="1"/>
  <c r="L14" i="1"/>
  <c r="K14" i="1"/>
  <c r="I14" i="1"/>
  <c r="H14" i="1"/>
  <c r="F14" i="1"/>
  <c r="E14" i="1"/>
  <c r="S14" i="1"/>
  <c r="Q15" i="1" l="1"/>
  <c r="Q14" i="1" s="1"/>
  <c r="D15" i="1"/>
  <c r="D14" i="1" s="1"/>
  <c r="G15" i="1"/>
  <c r="G14" i="1" s="1"/>
  <c r="J15" i="1"/>
  <c r="J14" i="1" s="1"/>
  <c r="N15" i="1"/>
  <c r="N14" i="1" s="1"/>
</calcChain>
</file>

<file path=xl/sharedStrings.xml><?xml version="1.0" encoding="utf-8"?>
<sst xmlns="http://schemas.openxmlformats.org/spreadsheetml/2006/main" count="63" uniqueCount="44">
  <si>
    <t>Приложение № 6</t>
  </si>
  <si>
    <t>План мероприятий по переселению граждан из аварийного жилищного фонда</t>
  </si>
  <si>
    <t>№ п/п</t>
  </si>
  <si>
    <t>Наименование муниципального образования</t>
  </si>
  <si>
    <t>Число жителей, планируемых  к переселению</t>
  </si>
  <si>
    <t>Количество расселяемых жилых помещений</t>
  </si>
  <si>
    <t>Расселяемая площадь жилых помещений</t>
  </si>
  <si>
    <t>Источники финансирования программы</t>
  </si>
  <si>
    <t>Справочно:
Расчетная сумма экономии бюджетных средств</t>
  </si>
  <si>
    <t>Справочно: 
Возмещение части стоимости жилых помещений</t>
  </si>
  <si>
    <t>Всего</t>
  </si>
  <si>
    <t>в том числе</t>
  </si>
  <si>
    <t>Всего:</t>
  </si>
  <si>
    <t>в том числе:</t>
  </si>
  <si>
    <t>Собственность граждан</t>
  </si>
  <si>
    <t>Муниципальная собственность</t>
  </si>
  <si>
    <t>собственность граждан</t>
  </si>
  <si>
    <t xml:space="preserve">муниципальная собственность 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</si>
  <si>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</si>
  <si>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</si>
  <si>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</si>
  <si>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переселения
граждан в рамках реализации решений о
 КРТ</t>
  </si>
  <si>
    <t>за счет  переселения граждан в свободный муниципальный жилищный фонд</t>
  </si>
  <si>
    <t>за счет средств собственников жилых помещений</t>
  </si>
  <si>
    <t>за счет средств иных лиц (инвесторов по договору 
КРТ)</t>
  </si>
  <si>
    <t>чел.</t>
  </si>
  <si>
    <t>ед.</t>
  </si>
  <si>
    <t>кв.м</t>
  </si>
  <si>
    <t>руб.</t>
  </si>
  <si>
    <r>
      <t xml:space="preserve">Всего по </t>
    </r>
    <r>
      <rPr>
        <sz val="16"/>
        <color rgb="FF000000"/>
        <rFont val="Times New Roman"/>
        <family val="1"/>
        <charset val="204"/>
      </rPr>
      <t xml:space="preserve"> программе переселения, в рамках которой предусмотрено финансирование за счет средств Фонда</t>
    </r>
    <r>
      <rPr>
        <sz val="16"/>
        <color rgb="FF000000"/>
        <rFont val="Times New Roman"/>
        <family val="1"/>
        <charset val="204"/>
      </rPr>
      <t>. в т.ч.:</t>
    </r>
  </si>
  <si>
    <t>Всего по этапу 2025 года</t>
  </si>
  <si>
    <t>Итого по Петровск-Забайкальский (город Петровск-Забайкальский)</t>
  </si>
  <si>
    <t>Итого по Забайкальское (Забайкальский муниципальный район)</t>
  </si>
  <si>
    <t>Итого по Карымское (Карымский муниципальный район)</t>
  </si>
  <si>
    <t>Итого по Могочинское (Могочинский муниципальный район)</t>
  </si>
  <si>
    <t>Итого по Чернышевское (Чернышевский муниципальный район)</t>
  </si>
  <si>
    <t>Итого по Шилкинский муниципальный район</t>
  </si>
  <si>
    <t>Высшее должностное лицо субъекта Российской Федерации (руководитель высшего исполнительного органа государственной власти субъекта Российской Федерации)</t>
  </si>
  <si>
    <t>/Подпись/</t>
  </si>
  <si>
    <t>/Расшифровка подписи/</t>
  </si>
  <si>
    <t>МП</t>
  </si>
  <si>
    <t xml:space="preserve">"       "                           20     года </t>
  </si>
  <si>
    <t>Итого по Чита (город Чита)</t>
  </si>
  <si>
    <t>к Региональной адресной программе Забайкальского края по переселению граждан из аварийного жилищного фонда на 2019-2025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</si>
</sst>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Times New Roman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0" fontId="0" fillId="3" borderId="0" xfId="0" applyFill="1"/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A19" zoomScale="55" zoomScaleNormal="55" workbookViewId="0">
      <selection activeCell="M11" sqref="M11"/>
    </sheetView>
  </sheetViews>
  <sheetFormatPr defaultRowHeight="15" x14ac:dyDescent="0.25"/>
  <cols>
    <col min="1" max="1" width="4.7109375" customWidth="1"/>
    <col min="2" max="2" width="50.7109375" style="1" customWidth="1"/>
    <col min="3" max="3" width="20.7109375" customWidth="1"/>
    <col min="4" max="4" width="18.7109375" customWidth="1"/>
    <col min="5" max="5" width="20.7109375" customWidth="1"/>
    <col min="6" max="6" width="23.140625" customWidth="1"/>
    <col min="7" max="8" width="20.7109375" customWidth="1"/>
    <col min="9" max="9" width="21.42578125" customWidth="1"/>
    <col min="10" max="15" width="20.7109375" customWidth="1"/>
    <col min="16" max="16" width="22.7109375" customWidth="1"/>
    <col min="17" max="19" width="20.7109375" customWidth="1"/>
  </cols>
  <sheetData>
    <row r="1" spans="1:19" ht="18.75" customHeight="1" x14ac:dyDescent="0.3">
      <c r="B1"/>
      <c r="D1" s="3"/>
      <c r="E1" s="5"/>
      <c r="F1" s="5"/>
      <c r="P1" s="12"/>
      <c r="Q1" s="36" t="s">
        <v>0</v>
      </c>
      <c r="R1" s="36"/>
      <c r="S1" s="36"/>
    </row>
    <row r="2" spans="1:19" ht="18.75" customHeight="1" x14ac:dyDescent="0.3">
      <c r="B2"/>
      <c r="D2" s="3"/>
      <c r="E2" s="5"/>
      <c r="F2" s="5"/>
      <c r="P2" s="12"/>
      <c r="Q2" s="36" t="s">
        <v>43</v>
      </c>
      <c r="R2" s="36"/>
      <c r="S2" s="36"/>
    </row>
    <row r="3" spans="1:19" ht="18.75" customHeight="1" x14ac:dyDescent="0.3">
      <c r="B3"/>
      <c r="D3" s="3"/>
      <c r="E3" s="5"/>
      <c r="F3" s="5"/>
      <c r="P3" s="12"/>
      <c r="Q3" s="36"/>
      <c r="R3" s="36"/>
      <c r="S3" s="36"/>
    </row>
    <row r="4" spans="1:19" ht="50.25" customHeight="1" x14ac:dyDescent="0.25">
      <c r="B4"/>
      <c r="D4" s="3"/>
      <c r="E4" s="5"/>
      <c r="F4" s="5"/>
      <c r="O4" s="19"/>
      <c r="P4" s="19"/>
      <c r="Q4" s="36"/>
      <c r="R4" s="36"/>
      <c r="S4" s="36"/>
    </row>
    <row r="7" spans="1:19" ht="20.25" customHeight="1" x14ac:dyDescent="0.25">
      <c r="A7" s="2"/>
      <c r="B7" s="35" t="s">
        <v>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</row>
    <row r="9" spans="1:19" ht="69" customHeight="1" x14ac:dyDescent="0.25">
      <c r="A9" s="28" t="s">
        <v>2</v>
      </c>
      <c r="B9" s="34" t="s">
        <v>3</v>
      </c>
      <c r="C9" s="34" t="s">
        <v>4</v>
      </c>
      <c r="D9" s="34" t="s">
        <v>5</v>
      </c>
      <c r="E9" s="34"/>
      <c r="F9" s="34"/>
      <c r="G9" s="34" t="s">
        <v>6</v>
      </c>
      <c r="H9" s="34"/>
      <c r="I9" s="34"/>
      <c r="J9" s="34" t="s">
        <v>7</v>
      </c>
      <c r="K9" s="34"/>
      <c r="L9" s="34"/>
      <c r="M9" s="34"/>
      <c r="N9" s="34" t="s">
        <v>8</v>
      </c>
      <c r="O9" s="34"/>
      <c r="P9" s="34"/>
      <c r="Q9" s="34" t="s">
        <v>9</v>
      </c>
      <c r="R9" s="34"/>
      <c r="S9" s="34"/>
    </row>
    <row r="10" spans="1:19" ht="16.5" customHeight="1" x14ac:dyDescent="0.25">
      <c r="A10" s="29"/>
      <c r="B10" s="34"/>
      <c r="C10" s="34"/>
      <c r="D10" s="31" t="s">
        <v>10</v>
      </c>
      <c r="E10" s="31" t="s">
        <v>11</v>
      </c>
      <c r="F10" s="31"/>
      <c r="G10" s="31" t="s">
        <v>10</v>
      </c>
      <c r="H10" s="31" t="s">
        <v>11</v>
      </c>
      <c r="I10" s="31"/>
      <c r="J10" s="31" t="s">
        <v>12</v>
      </c>
      <c r="K10" s="31" t="s">
        <v>13</v>
      </c>
      <c r="L10" s="31"/>
      <c r="M10" s="31"/>
      <c r="N10" s="34" t="s">
        <v>12</v>
      </c>
      <c r="O10" s="34" t="s">
        <v>13</v>
      </c>
      <c r="P10" s="34"/>
      <c r="Q10" s="34" t="s">
        <v>12</v>
      </c>
      <c r="R10" s="34" t="s">
        <v>13</v>
      </c>
      <c r="S10" s="34"/>
    </row>
    <row r="11" spans="1:19" ht="149.25" customHeight="1" x14ac:dyDescent="0.25">
      <c r="A11" s="29"/>
      <c r="B11" s="34"/>
      <c r="C11" s="34"/>
      <c r="D11" s="31"/>
      <c r="E11" s="13" t="s">
        <v>14</v>
      </c>
      <c r="F11" s="13" t="s">
        <v>15</v>
      </c>
      <c r="G11" s="31"/>
      <c r="H11" s="13" t="s">
        <v>16</v>
      </c>
      <c r="I11" s="13" t="s">
        <v>17</v>
      </c>
      <c r="J11" s="31"/>
      <c r="K11" s="13" t="s">
        <v>18</v>
      </c>
      <c r="L11" s="13" t="s">
        <v>19</v>
      </c>
      <c r="M11" s="13" t="s">
        <v>20</v>
      </c>
      <c r="N11" s="34"/>
      <c r="O11" s="13" t="s">
        <v>21</v>
      </c>
      <c r="P11" s="13" t="s">
        <v>22</v>
      </c>
      <c r="Q11" s="34"/>
      <c r="R11" s="13" t="s">
        <v>23</v>
      </c>
      <c r="S11" s="13" t="s">
        <v>24</v>
      </c>
    </row>
    <row r="12" spans="1:19" ht="20.25" customHeight="1" x14ac:dyDescent="0.25">
      <c r="A12" s="30"/>
      <c r="B12" s="34"/>
      <c r="C12" s="14" t="s">
        <v>25</v>
      </c>
      <c r="D12" s="14" t="s">
        <v>26</v>
      </c>
      <c r="E12" s="14" t="s">
        <v>26</v>
      </c>
      <c r="F12" s="14" t="s">
        <v>26</v>
      </c>
      <c r="G12" s="14" t="s">
        <v>27</v>
      </c>
      <c r="H12" s="14" t="s">
        <v>27</v>
      </c>
      <c r="I12" s="14" t="s">
        <v>27</v>
      </c>
      <c r="J12" s="14" t="s">
        <v>28</v>
      </c>
      <c r="K12" s="14" t="s">
        <v>28</v>
      </c>
      <c r="L12" s="14" t="s">
        <v>28</v>
      </c>
      <c r="M12" s="14" t="s">
        <v>28</v>
      </c>
      <c r="N12" s="13" t="s">
        <v>28</v>
      </c>
      <c r="O12" s="14" t="s">
        <v>28</v>
      </c>
      <c r="P12" s="13" t="s">
        <v>28</v>
      </c>
      <c r="Q12" s="13" t="s">
        <v>28</v>
      </c>
      <c r="R12" s="13" t="s">
        <v>28</v>
      </c>
      <c r="S12" s="13" t="s">
        <v>28</v>
      </c>
    </row>
    <row r="13" spans="1:19" ht="20.25" customHeight="1" x14ac:dyDescent="0.25">
      <c r="A13" s="14">
        <v>1</v>
      </c>
      <c r="B13" s="13">
        <v>2</v>
      </c>
      <c r="C13" s="14">
        <v>3</v>
      </c>
      <c r="D13" s="14">
        <v>4</v>
      </c>
      <c r="E13" s="14">
        <v>5</v>
      </c>
      <c r="F13" s="14">
        <v>6</v>
      </c>
      <c r="G13" s="14">
        <v>7</v>
      </c>
      <c r="H13" s="14">
        <v>8</v>
      </c>
      <c r="I13" s="14">
        <v>9</v>
      </c>
      <c r="J13" s="14">
        <v>10</v>
      </c>
      <c r="K13" s="14">
        <v>11</v>
      </c>
      <c r="L13" s="14">
        <v>12</v>
      </c>
      <c r="M13" s="14">
        <v>13</v>
      </c>
      <c r="N13" s="13">
        <v>14</v>
      </c>
      <c r="O13" s="14">
        <v>15</v>
      </c>
      <c r="P13" s="13">
        <v>16</v>
      </c>
      <c r="Q13" s="13">
        <v>17</v>
      </c>
      <c r="R13" s="13">
        <v>18</v>
      </c>
      <c r="S13" s="13">
        <v>19</v>
      </c>
    </row>
    <row r="14" spans="1:19" s="24" customFormat="1" ht="94.5" customHeight="1" x14ac:dyDescent="0.25">
      <c r="A14" s="20"/>
      <c r="B14" s="21" t="s">
        <v>29</v>
      </c>
      <c r="C14" s="22">
        <f>SUM(C15)</f>
        <v>512</v>
      </c>
      <c r="D14" s="22">
        <f t="shared" ref="D14:S14" si="0">SUM(D15)</f>
        <v>223</v>
      </c>
      <c r="E14" s="22">
        <f t="shared" si="0"/>
        <v>118</v>
      </c>
      <c r="F14" s="22">
        <f t="shared" si="0"/>
        <v>105</v>
      </c>
      <c r="G14" s="23">
        <f t="shared" si="0"/>
        <v>10464.64</v>
      </c>
      <c r="H14" s="23">
        <f t="shared" si="0"/>
        <v>7764.64</v>
      </c>
      <c r="I14" s="22">
        <f t="shared" si="0"/>
        <v>2700</v>
      </c>
      <c r="J14" s="23">
        <f t="shared" si="0"/>
        <v>1608457501.9999998</v>
      </c>
      <c r="K14" s="23">
        <f t="shared" si="0"/>
        <v>1013328226.2644998</v>
      </c>
      <c r="L14" s="23">
        <f t="shared" si="0"/>
        <v>595129275.7355001</v>
      </c>
      <c r="M14" s="23">
        <f t="shared" si="0"/>
        <v>0</v>
      </c>
      <c r="N14" s="23">
        <f t="shared" si="0"/>
        <v>0</v>
      </c>
      <c r="O14" s="23">
        <f t="shared" si="0"/>
        <v>0</v>
      </c>
      <c r="P14" s="23">
        <f t="shared" si="0"/>
        <v>0</v>
      </c>
      <c r="Q14" s="23">
        <f t="shared" si="0"/>
        <v>0</v>
      </c>
      <c r="R14" s="23">
        <f t="shared" si="0"/>
        <v>0</v>
      </c>
      <c r="S14" s="23">
        <f t="shared" si="0"/>
        <v>0</v>
      </c>
    </row>
    <row r="15" spans="1:19" s="24" customFormat="1" ht="51" customHeight="1" x14ac:dyDescent="0.25">
      <c r="A15" s="20"/>
      <c r="B15" s="21" t="s">
        <v>30</v>
      </c>
      <c r="C15" s="22">
        <f>SUM(C16:C22)</f>
        <v>512</v>
      </c>
      <c r="D15" s="22">
        <f t="shared" ref="D15:S15" si="1">SUM(D16:D22)</f>
        <v>223</v>
      </c>
      <c r="E15" s="22">
        <f t="shared" si="1"/>
        <v>118</v>
      </c>
      <c r="F15" s="22">
        <f t="shared" si="1"/>
        <v>105</v>
      </c>
      <c r="G15" s="23">
        <f t="shared" si="1"/>
        <v>10464.64</v>
      </c>
      <c r="H15" s="22">
        <f t="shared" si="1"/>
        <v>7764.64</v>
      </c>
      <c r="I15" s="22">
        <f t="shared" si="1"/>
        <v>2700</v>
      </c>
      <c r="J15" s="23">
        <f t="shared" si="1"/>
        <v>1608457501.9999998</v>
      </c>
      <c r="K15" s="23">
        <f t="shared" si="1"/>
        <v>1013328226.2644998</v>
      </c>
      <c r="L15" s="23">
        <f t="shared" si="1"/>
        <v>595129275.7355001</v>
      </c>
      <c r="M15" s="23">
        <f t="shared" si="1"/>
        <v>0</v>
      </c>
      <c r="N15" s="23">
        <f t="shared" si="1"/>
        <v>0</v>
      </c>
      <c r="O15" s="23">
        <f t="shared" si="1"/>
        <v>0</v>
      </c>
      <c r="P15" s="23">
        <f t="shared" si="1"/>
        <v>0</v>
      </c>
      <c r="Q15" s="23">
        <f t="shared" si="1"/>
        <v>0</v>
      </c>
      <c r="R15" s="23">
        <f t="shared" si="1"/>
        <v>0</v>
      </c>
      <c r="S15" s="23">
        <f t="shared" si="1"/>
        <v>0</v>
      </c>
    </row>
    <row r="16" spans="1:19" ht="45" customHeight="1" x14ac:dyDescent="0.25">
      <c r="A16" s="15">
        <v>1</v>
      </c>
      <c r="B16" s="16" t="s">
        <v>42</v>
      </c>
      <c r="C16" s="17">
        <v>112</v>
      </c>
      <c r="D16" s="17">
        <v>60</v>
      </c>
      <c r="E16" s="17">
        <v>9</v>
      </c>
      <c r="F16" s="17">
        <v>51</v>
      </c>
      <c r="G16" s="18">
        <f>SUM(H16:I16)</f>
        <v>2879.9</v>
      </c>
      <c r="H16" s="18">
        <v>2436.8000000000002</v>
      </c>
      <c r="I16" s="18">
        <v>443.1</v>
      </c>
      <c r="J16" s="18">
        <v>439612104.20000005</v>
      </c>
      <c r="K16" s="18">
        <v>207716719.23449996</v>
      </c>
      <c r="L16" s="18">
        <v>231895384.96550003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</row>
    <row r="17" spans="1:20" ht="40.5" x14ac:dyDescent="0.25">
      <c r="A17" s="15">
        <v>2</v>
      </c>
      <c r="B17" s="16" t="s">
        <v>31</v>
      </c>
      <c r="C17" s="17">
        <v>173</v>
      </c>
      <c r="D17" s="17">
        <f t="shared" ref="D17:D22" si="2">E17+F17</f>
        <v>65</v>
      </c>
      <c r="E17" s="17">
        <v>47</v>
      </c>
      <c r="F17" s="17">
        <v>18</v>
      </c>
      <c r="G17" s="18">
        <f t="shared" ref="G17:G22" si="3">H17+I17</f>
        <v>2790.74</v>
      </c>
      <c r="H17" s="18">
        <v>2063.44</v>
      </c>
      <c r="I17" s="18">
        <v>727.3</v>
      </c>
      <c r="J17" s="18">
        <f t="shared" ref="J17:J22" si="4">K17+L17+M17</f>
        <v>430066706.69</v>
      </c>
      <c r="K17" s="18">
        <v>296417890.98000002</v>
      </c>
      <c r="L17" s="18">
        <v>133648815.70999999</v>
      </c>
      <c r="M17" s="18">
        <v>0</v>
      </c>
      <c r="N17" s="18">
        <f t="shared" ref="N17:N22" si="5">O17+P17</f>
        <v>0</v>
      </c>
      <c r="O17" s="18">
        <v>0</v>
      </c>
      <c r="P17" s="18">
        <v>0</v>
      </c>
      <c r="Q17" s="18">
        <f t="shared" ref="Q17:Q22" si="6">R17+S17</f>
        <v>0</v>
      </c>
      <c r="R17" s="18">
        <v>0</v>
      </c>
      <c r="S17" s="18">
        <v>0</v>
      </c>
    </row>
    <row r="18" spans="1:20" ht="60.75" x14ac:dyDescent="0.25">
      <c r="A18" s="15">
        <v>3</v>
      </c>
      <c r="B18" s="16" t="s">
        <v>32</v>
      </c>
      <c r="C18" s="17">
        <v>45</v>
      </c>
      <c r="D18" s="17">
        <f t="shared" si="2"/>
        <v>25</v>
      </c>
      <c r="E18" s="17">
        <v>8</v>
      </c>
      <c r="F18" s="17">
        <v>17</v>
      </c>
      <c r="G18" s="18">
        <f t="shared" si="3"/>
        <v>1087.9000000000001</v>
      </c>
      <c r="H18" s="18">
        <v>360.9</v>
      </c>
      <c r="I18" s="18">
        <v>727</v>
      </c>
      <c r="J18" s="18">
        <f t="shared" si="4"/>
        <v>167650761.78</v>
      </c>
      <c r="K18" s="18">
        <v>115551109.75</v>
      </c>
      <c r="L18" s="18">
        <v>52099652.030000001</v>
      </c>
      <c r="M18" s="18">
        <v>0</v>
      </c>
      <c r="N18" s="18">
        <f t="shared" si="5"/>
        <v>0</v>
      </c>
      <c r="O18" s="18">
        <v>0</v>
      </c>
      <c r="P18" s="18">
        <v>0</v>
      </c>
      <c r="Q18" s="18">
        <f t="shared" si="6"/>
        <v>0</v>
      </c>
      <c r="R18" s="18">
        <v>0</v>
      </c>
      <c r="S18" s="18">
        <v>0</v>
      </c>
    </row>
    <row r="19" spans="1:20" ht="40.5" x14ac:dyDescent="0.25">
      <c r="A19" s="15">
        <v>4</v>
      </c>
      <c r="B19" s="16" t="s">
        <v>33</v>
      </c>
      <c r="C19" s="17">
        <v>60</v>
      </c>
      <c r="D19" s="17">
        <f t="shared" si="2"/>
        <v>18</v>
      </c>
      <c r="E19" s="17">
        <v>16</v>
      </c>
      <c r="F19" s="17">
        <v>2</v>
      </c>
      <c r="G19" s="18">
        <f t="shared" si="3"/>
        <v>1147.9000000000001</v>
      </c>
      <c r="H19" s="18">
        <v>1003.5</v>
      </c>
      <c r="I19" s="18">
        <v>144.4</v>
      </c>
      <c r="J19" s="18">
        <f t="shared" si="4"/>
        <v>176897058.60999998</v>
      </c>
      <c r="K19" s="18">
        <v>121923999.73999999</v>
      </c>
      <c r="L19" s="18">
        <v>54973058.869999997</v>
      </c>
      <c r="M19" s="18">
        <v>0</v>
      </c>
      <c r="N19" s="18">
        <f t="shared" si="5"/>
        <v>0</v>
      </c>
      <c r="O19" s="18">
        <v>0</v>
      </c>
      <c r="P19" s="18">
        <v>0</v>
      </c>
      <c r="Q19" s="18">
        <f t="shared" si="6"/>
        <v>0</v>
      </c>
      <c r="R19" s="18">
        <v>0</v>
      </c>
      <c r="S19" s="18">
        <v>0</v>
      </c>
    </row>
    <row r="20" spans="1:20" ht="60.75" x14ac:dyDescent="0.25">
      <c r="A20" s="15">
        <v>5</v>
      </c>
      <c r="B20" s="16" t="s">
        <v>34</v>
      </c>
      <c r="C20" s="17">
        <v>76</v>
      </c>
      <c r="D20" s="17">
        <f t="shared" si="2"/>
        <v>36</v>
      </c>
      <c r="E20" s="17">
        <v>31</v>
      </c>
      <c r="F20" s="17">
        <v>5</v>
      </c>
      <c r="G20" s="18">
        <f t="shared" si="3"/>
        <v>1904.1</v>
      </c>
      <c r="H20" s="18">
        <v>1638.1</v>
      </c>
      <c r="I20" s="18">
        <v>266</v>
      </c>
      <c r="J20" s="18">
        <f t="shared" si="4"/>
        <v>293431027.58999997</v>
      </c>
      <c r="K20" s="18">
        <v>202243524.06999999</v>
      </c>
      <c r="L20" s="18">
        <v>91187503.519999996</v>
      </c>
      <c r="M20" s="18">
        <v>0</v>
      </c>
      <c r="N20" s="18">
        <f t="shared" si="5"/>
        <v>0</v>
      </c>
      <c r="O20" s="18">
        <v>0</v>
      </c>
      <c r="P20" s="18">
        <v>0</v>
      </c>
      <c r="Q20" s="18">
        <f t="shared" si="6"/>
        <v>0</v>
      </c>
      <c r="R20" s="18">
        <v>0</v>
      </c>
      <c r="S20" s="18">
        <v>0</v>
      </c>
    </row>
    <row r="21" spans="1:20" ht="60.75" x14ac:dyDescent="0.25">
      <c r="A21" s="15">
        <v>6</v>
      </c>
      <c r="B21" s="16" t="s">
        <v>35</v>
      </c>
      <c r="C21" s="17">
        <v>29</v>
      </c>
      <c r="D21" s="17">
        <f t="shared" si="2"/>
        <v>11</v>
      </c>
      <c r="E21" s="17">
        <v>5</v>
      </c>
      <c r="F21" s="17">
        <v>6</v>
      </c>
      <c r="G21" s="18">
        <f t="shared" si="3"/>
        <v>401.7</v>
      </c>
      <c r="H21" s="18">
        <v>193.6</v>
      </c>
      <c r="I21" s="18">
        <v>208.1</v>
      </c>
      <c r="J21" s="18">
        <f t="shared" si="4"/>
        <v>61903925.370000005</v>
      </c>
      <c r="K21" s="18">
        <v>42666476.43</v>
      </c>
      <c r="L21" s="18">
        <v>19237448.940000001</v>
      </c>
      <c r="M21" s="18">
        <v>0</v>
      </c>
      <c r="N21" s="18">
        <f t="shared" si="5"/>
        <v>0</v>
      </c>
      <c r="O21" s="18">
        <v>0</v>
      </c>
      <c r="P21" s="18">
        <v>0</v>
      </c>
      <c r="Q21" s="18">
        <f t="shared" si="6"/>
        <v>0</v>
      </c>
      <c r="R21" s="18">
        <v>0</v>
      </c>
      <c r="S21" s="18">
        <v>0</v>
      </c>
    </row>
    <row r="22" spans="1:20" ht="40.5" x14ac:dyDescent="0.25">
      <c r="A22" s="15">
        <v>7</v>
      </c>
      <c r="B22" s="16" t="s">
        <v>36</v>
      </c>
      <c r="C22" s="17">
        <v>17</v>
      </c>
      <c r="D22" s="17">
        <f t="shared" si="2"/>
        <v>8</v>
      </c>
      <c r="E22" s="17">
        <v>2</v>
      </c>
      <c r="F22" s="17">
        <v>6</v>
      </c>
      <c r="G22" s="18">
        <f t="shared" si="3"/>
        <v>252.39999999999998</v>
      </c>
      <c r="H22" s="18">
        <v>68.3</v>
      </c>
      <c r="I22" s="18">
        <v>184.1</v>
      </c>
      <c r="J22" s="18">
        <f t="shared" si="4"/>
        <v>38895917.759999998</v>
      </c>
      <c r="K22" s="18">
        <v>26808506.059999999</v>
      </c>
      <c r="L22" s="18">
        <v>12087411.699999999</v>
      </c>
      <c r="M22" s="18">
        <v>0</v>
      </c>
      <c r="N22" s="18">
        <f t="shared" si="5"/>
        <v>0</v>
      </c>
      <c r="O22" s="18">
        <v>0</v>
      </c>
      <c r="P22" s="18">
        <v>0</v>
      </c>
      <c r="Q22" s="18">
        <f t="shared" si="6"/>
        <v>0</v>
      </c>
      <c r="R22" s="18">
        <v>0</v>
      </c>
      <c r="S22" s="18">
        <v>0</v>
      </c>
    </row>
    <row r="23" spans="1:20" ht="15.6" customHeight="1" x14ac:dyDescent="0.25">
      <c r="P23" s="6"/>
      <c r="Q23" s="6"/>
      <c r="R23" s="7"/>
    </row>
    <row r="24" spans="1:20" ht="15.6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0" ht="15" customHeight="1" x14ac:dyDescent="0.25">
      <c r="A25" s="27" t="s">
        <v>37</v>
      </c>
      <c r="B25" s="27"/>
      <c r="C25" s="27"/>
      <c r="D25" s="27"/>
      <c r="E25" s="27"/>
      <c r="F25" s="27"/>
      <c r="G25" s="27"/>
      <c r="H25" s="27"/>
      <c r="I25" s="3"/>
      <c r="J25" s="3"/>
      <c r="K25" s="3"/>
      <c r="L25" s="3"/>
    </row>
    <row r="26" spans="1:20" ht="15" customHeight="1" x14ac:dyDescent="0.25">
      <c r="A26" s="27"/>
      <c r="B26" s="27"/>
      <c r="C26" s="27"/>
      <c r="D26" s="27"/>
      <c r="E26" s="27"/>
      <c r="F26" s="27"/>
      <c r="G26" s="27"/>
      <c r="H26" s="27"/>
      <c r="I26" s="3"/>
      <c r="J26" s="3"/>
      <c r="K26" s="3"/>
      <c r="L26" s="3"/>
      <c r="M26" s="3"/>
      <c r="N26" s="3"/>
      <c r="T26" s="4"/>
    </row>
    <row r="27" spans="1:20" ht="23.25" customHeight="1" x14ac:dyDescent="0.25">
      <c r="A27" s="27"/>
      <c r="B27" s="27"/>
      <c r="C27" s="27"/>
      <c r="D27" s="27"/>
      <c r="E27" s="27"/>
      <c r="F27" s="27"/>
      <c r="G27" s="27"/>
      <c r="H27" s="27"/>
      <c r="I27" s="3"/>
      <c r="J27" s="3"/>
      <c r="K27" s="3"/>
      <c r="L27" s="3"/>
      <c r="M27" s="3"/>
      <c r="O27" s="33"/>
      <c r="P27" s="33"/>
      <c r="Q27" s="33"/>
      <c r="R27" s="33"/>
      <c r="S27" s="33"/>
    </row>
    <row r="28" spans="1:20" ht="19.5" customHeight="1" x14ac:dyDescent="0.3">
      <c r="A28" s="8"/>
      <c r="B28" s="8"/>
      <c r="C28" s="8"/>
      <c r="D28" s="8"/>
      <c r="E28" s="8"/>
      <c r="F28" s="8"/>
      <c r="G28" s="8"/>
      <c r="H28" s="8"/>
      <c r="I28" s="3"/>
      <c r="J28" s="3"/>
      <c r="K28" s="3"/>
      <c r="L28" s="3"/>
      <c r="M28" s="3"/>
      <c r="O28" s="32" t="s">
        <v>38</v>
      </c>
      <c r="P28" s="32"/>
      <c r="Q28" s="32" t="s">
        <v>39</v>
      </c>
      <c r="R28" s="32"/>
      <c r="S28" s="32"/>
    </row>
    <row r="29" spans="1:20" ht="15" customHeight="1" x14ac:dyDescent="0.25">
      <c r="A29" s="8"/>
      <c r="B29" s="8"/>
      <c r="C29" s="8"/>
      <c r="D29" s="8"/>
      <c r="E29" s="8"/>
      <c r="F29" s="8"/>
      <c r="G29" s="8"/>
      <c r="H29" s="8"/>
      <c r="I29" s="3"/>
      <c r="J29" s="3"/>
      <c r="K29" s="3"/>
      <c r="L29" s="3"/>
      <c r="M29" s="3"/>
      <c r="O29" s="10"/>
      <c r="P29" s="10"/>
      <c r="Q29" s="10"/>
      <c r="R29" s="11"/>
      <c r="S29" s="11"/>
    </row>
    <row r="30" spans="1:20" ht="15" customHeight="1" x14ac:dyDescent="0.3">
      <c r="A30" s="8"/>
      <c r="B30" s="8"/>
      <c r="C30" s="8"/>
      <c r="D30" s="8"/>
      <c r="E30" s="8"/>
      <c r="F30" s="8"/>
      <c r="G30" s="8"/>
      <c r="H30" s="8"/>
      <c r="I30" s="3"/>
      <c r="J30" s="3"/>
      <c r="K30" s="3"/>
      <c r="L30" s="3"/>
      <c r="M30" s="3"/>
      <c r="O30" s="25" t="s">
        <v>40</v>
      </c>
      <c r="P30" s="25"/>
      <c r="Q30" s="25"/>
      <c r="R30" s="26" t="s">
        <v>41</v>
      </c>
      <c r="S30" s="26"/>
    </row>
    <row r="31" spans="1:20" ht="15" customHeight="1" x14ac:dyDescent="0.25">
      <c r="A31" s="8"/>
      <c r="B31" s="8"/>
      <c r="C31" s="8"/>
      <c r="D31" s="8"/>
      <c r="E31" s="8"/>
      <c r="F31" s="8"/>
      <c r="G31" s="8"/>
      <c r="H31" s="8"/>
      <c r="I31" s="3"/>
      <c r="J31" s="3"/>
      <c r="K31" s="3"/>
      <c r="L31" s="3"/>
      <c r="M31" s="3"/>
      <c r="P31" s="9"/>
      <c r="Q31" s="9"/>
      <c r="R31" s="9"/>
      <c r="S31" s="9"/>
    </row>
  </sheetData>
  <sheetProtection formatCells="0" formatColumns="0" formatRows="0" insertColumns="0" insertRows="0" insertHyperlinks="0" deleteColumns="0" deleteRows="0" sort="0" autoFilter="0" pivotTables="0"/>
  <mergeCells count="28">
    <mergeCell ref="B7:S7"/>
    <mergeCell ref="Q2:S4"/>
    <mergeCell ref="Q1:S1"/>
    <mergeCell ref="N9:P9"/>
    <mergeCell ref="Q9:S9"/>
    <mergeCell ref="C9:C11"/>
    <mergeCell ref="B9:B12"/>
    <mergeCell ref="G9:I9"/>
    <mergeCell ref="N10:N11"/>
    <mergeCell ref="Q10:Q11"/>
    <mergeCell ref="K10:M10"/>
    <mergeCell ref="O10:P10"/>
    <mergeCell ref="O30:Q30"/>
    <mergeCell ref="R30:S30"/>
    <mergeCell ref="A25:H27"/>
    <mergeCell ref="A9:A12"/>
    <mergeCell ref="D10:D11"/>
    <mergeCell ref="G10:G11"/>
    <mergeCell ref="Q28:S28"/>
    <mergeCell ref="Q27:S27"/>
    <mergeCell ref="O28:P28"/>
    <mergeCell ref="O27:P27"/>
    <mergeCell ref="E10:F10"/>
    <mergeCell ref="H10:I10"/>
    <mergeCell ref="R10:S10"/>
    <mergeCell ref="J9:M9"/>
    <mergeCell ref="J10:J11"/>
    <mergeCell ref="D9:F9"/>
  </mergeCells>
  <printOptions horizontalCentered="1"/>
  <pageMargins left="0.31496062992126" right="0.31496062992126" top="0.31496062992126" bottom="0.31496062992126" header="0.51181102362205" footer="0.51181102362205"/>
  <pageSetup paperSize="9" scale="3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Валентина И. Серебрянникова</dc:creator>
  <cp:keywords/>
  <dc:description/>
  <cp:lastModifiedBy>Павел А. Исаев</cp:lastModifiedBy>
  <cp:lastPrinted>2025-09-11T10:01:19Z</cp:lastPrinted>
  <dcterms:created xsi:type="dcterms:W3CDTF">2006-09-16T00:00:00Z</dcterms:created>
  <dcterms:modified xsi:type="dcterms:W3CDTF">2025-09-11T10:01:27Z</dcterms:modified>
  <cp:category/>
</cp:coreProperties>
</file>