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риложение 11" sheetId="8" r:id="rId1"/>
    <sheet name="Приложение 12" sheetId="7" r:id="rId2"/>
  </sheets>
  <definedNames>
    <definedName name="_xlnm._FilterDatabase" localSheetId="1" hidden="1">'Приложение 12'!$A$7:$F$148</definedName>
  </definedNames>
  <calcPr calcId="125725"/>
</workbook>
</file>

<file path=xl/calcChain.xml><?xml version="1.0" encoding="utf-8"?>
<calcChain xmlns="http://schemas.openxmlformats.org/spreadsheetml/2006/main">
  <c r="E67" i="7"/>
  <c r="E82"/>
  <c r="E109" i="8"/>
  <c r="E114"/>
  <c r="E41"/>
  <c r="E70"/>
  <c r="F111" i="7"/>
  <c r="F106" s="1"/>
  <c r="F116"/>
  <c r="E106"/>
  <c r="F90"/>
  <c r="E90"/>
  <c r="F87"/>
  <c r="E87"/>
  <c r="F67"/>
  <c r="F63"/>
  <c r="E63"/>
  <c r="F38"/>
  <c r="E38"/>
  <c r="F7"/>
  <c r="E7"/>
  <c r="E151" i="8" l="1"/>
  <c r="E148" i="7"/>
  <c r="F148"/>
</calcChain>
</file>

<file path=xl/sharedStrings.xml><?xml version="1.0" encoding="utf-8"?>
<sst xmlns="http://schemas.openxmlformats.org/spreadsheetml/2006/main" count="1065" uniqueCount="241">
  <si>
    <t>Наименование показателя</t>
  </si>
  <si>
    <t>Коды ведомственной классификации</t>
  </si>
  <si>
    <t>Код ведомства</t>
  </si>
  <si>
    <t>РЗ, ПР</t>
  </si>
  <si>
    <t>ЦСР</t>
  </si>
  <si>
    <t>2026 год</t>
  </si>
  <si>
    <t>2027 год</t>
  </si>
  <si>
    <t xml:space="preserve">    Учреждение: Администрация муниципального района "Агинский район" Забайкальского края</t>
  </si>
  <si>
    <t>902</t>
  </si>
  <si>
    <t xml:space="preserve">      ОБЩЕГОСУДАРСТВЕННЫЕ ВОПРОСЫ</t>
  </si>
  <si>
    <t>0100</t>
  </si>
  <si>
    <t xml:space="preserve">          Глава муниципального образования</t>
  </si>
  <si>
    <t>0102</t>
  </si>
  <si>
    <t>0000020300</t>
  </si>
  <si>
    <t xml:space="preserve">          Центральный аппарат</t>
  </si>
  <si>
    <t>0103</t>
  </si>
  <si>
    <t>0000020400</t>
  </si>
  <si>
    <t>Совет</t>
  </si>
  <si>
    <t>0000021100</t>
  </si>
  <si>
    <t>0104</t>
  </si>
  <si>
    <t>Центральный аппарат</t>
  </si>
  <si>
    <t>0000020402</t>
  </si>
  <si>
    <t xml:space="preserve">          Осуществление государственных полномочий   в сфере государственного управления охраной труда</t>
  </si>
  <si>
    <t>0000079206</t>
  </si>
  <si>
    <t xml:space="preserve">          Осуществление  государственного полномочия  по созданию  административных комиссий</t>
  </si>
  <si>
    <t>0000079207</t>
  </si>
  <si>
    <t>Единая субвенция</t>
  </si>
  <si>
    <t>0000079202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</si>
  <si>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</si>
  <si>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</si>
  <si>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0000051200</t>
  </si>
  <si>
    <t>Резервные фонды муниципальных образований</t>
  </si>
  <si>
    <t>0111</t>
  </si>
  <si>
    <t>0000070050</t>
  </si>
  <si>
    <t>Учреждения по обеспечению хозяйственного обслуживания</t>
  </si>
  <si>
    <t>0113</t>
  </si>
  <si>
    <t>0000093990</t>
  </si>
  <si>
    <t xml:space="preserve">      НАЦИОНАЛЬНАЯ ОБОРОНА</t>
  </si>
  <si>
    <t>0200</t>
  </si>
  <si>
    <t xml:space="preserve">          Подготовка населения и организаций к действиям в чрезвычайной ситуации в мирное и военное время</t>
  </si>
  <si>
    <t>0204</t>
  </si>
  <si>
    <t>0000021901</t>
  </si>
  <si>
    <t xml:space="preserve">  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</si>
  <si>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</si>
  <si>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</si>
  <si>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</si>
  <si>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0000024799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</si>
  <si>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</si>
  <si>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</si>
  <si>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</si>
  <si>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 xml:space="preserve">      НАЦИОНАЛЬНАЯ ЭКОНОМИКА</t>
  </si>
  <si>
    <t>0400</t>
  </si>
  <si>
    <t>0405</t>
  </si>
  <si>
    <t>Организация проведения мероприятий по содержанию безнадзорных животных</t>
  </si>
  <si>
    <t>0000077265</t>
  </si>
  <si>
    <t>Реализация мероприятий на проведение кадастровых работ</t>
  </si>
  <si>
    <t>0000077267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</si>
  <si>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</si>
  <si>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0000079265</t>
  </si>
  <si>
    <t>РЦП "Развитие агропромышленного комплекса муниципального района "Агинский район"</t>
  </si>
  <si>
    <t>0000079505</t>
  </si>
  <si>
    <t>Муниципальный дорожный фонд</t>
  </si>
  <si>
    <t>0409</t>
  </si>
  <si>
    <t>0000031522</t>
  </si>
  <si>
    <t>Субсидия на проведение комплексных кадастровых работ</t>
  </si>
  <si>
    <t>0412</t>
  </si>
  <si>
    <t>00000L5110</t>
  </si>
  <si>
    <t xml:space="preserve">      СОЦИАЛЬНАЯ ПОЛИТИКА</t>
  </si>
  <si>
    <t>1000</t>
  </si>
  <si>
    <t xml:space="preserve">          Доплаты к пенсиям муниципальных служащих муниципального района "Агинский район"</t>
  </si>
  <si>
    <t>1001</t>
  </si>
  <si>
    <t>0000049101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</si>
  <si>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</si>
  <si>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1003</t>
  </si>
  <si>
    <t>00000L5764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</si>
  <si>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</si>
  <si>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</si>
  <si>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</si>
  <si>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</si>
  <si>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</si>
  <si>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 xml:space="preserve">    Учреждение: Комитет по финансам администрации муниципального района "Агинский район"</t>
  </si>
  <si>
    <t>0106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</si>
  <si>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</si>
  <si>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>0000079216</t>
  </si>
  <si>
    <t>Субсидия на строительство, реконструкцию, ремонт автодорог</t>
  </si>
  <si>
    <t>00000S4317</t>
  </si>
  <si>
    <t xml:space="preserve">          РЦП "Развитие экономического потенциала муниципального района "Агинский район" </t>
  </si>
  <si>
    <t>0000079514</t>
  </si>
  <si>
    <t xml:space="preserve">  ЖИЛИЩНО-КОММУНАЛЬНОЕ ХОЗЯЙСТВО</t>
  </si>
  <si>
    <t>0500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</si>
  <si>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</si>
  <si>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0502</t>
  </si>
  <si>
    <t>00000S4905</t>
  </si>
  <si>
    <t>Реализация мероприятий по проведению капитального ремонта жилых помещений отдельных категорий граждан</t>
  </si>
  <si>
    <t>0503</t>
  </si>
  <si>
    <t>0000074927</t>
  </si>
  <si>
    <t>CОЦИАЛЬНАЯ ПОЛИТИКА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</si>
  <si>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</si>
  <si>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0000074505</t>
  </si>
  <si>
    <t xml:space="preserve">  ФИЗИЧЕСКАЯ КУЛЬТУРА И СПОРТ</t>
  </si>
  <si>
    <t>1100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</si>
  <si>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</si>
  <si>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904</t>
  </si>
  <si>
    <t>1102</t>
  </si>
  <si>
    <t>000005505М</t>
  </si>
  <si>
    <t>00000Ц505М</t>
  </si>
  <si>
    <t xml:space="preserve">        Обслуживание государственного внутреннего и муниципального долга</t>
  </si>
  <si>
    <t>1300</t>
  </si>
  <si>
    <t>1301</t>
  </si>
  <si>
    <t>0000006065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</si>
  <si>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</si>
  <si>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</si>
  <si>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  Дотация на выравнивание бюджетной обеспеченности поселений из районного ФФП</t>
  </si>
  <si>
    <t>1401</t>
  </si>
  <si>
    <t>0000051603</t>
  </si>
  <si>
    <t xml:space="preserve">          Дотация на выравнивание бюджетной обеспеченности поселений за счет краевого ФФП</t>
  </si>
  <si>
    <t>0000078060</t>
  </si>
  <si>
    <t xml:space="preserve">          Дотация на поддержку мер по обеспечению сбалансированности бюджетов поселений</t>
  </si>
  <si>
    <t>1403</t>
  </si>
  <si>
    <t>0000051702</t>
  </si>
  <si>
    <t>Субвенция по переданным полномочиям</t>
  </si>
  <si>
    <t>0000051703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</si>
  <si>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</si>
  <si>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</si>
  <si>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 xml:space="preserve">    Учреждение: КСП муниципального района "Агинский район"</t>
  </si>
  <si>
    <t>0000020401</t>
  </si>
  <si>
    <t>Руководитель контрольного органа муниципального образования и его заместители</t>
  </si>
  <si>
    <t>0000022400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</si>
  <si>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</si>
  <si>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НАЦИОНАЛЬНАЯ ЭКОНОМИКА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</si>
  <si>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</si>
  <si>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0000079227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</si>
  <si>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</si>
  <si>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0000079502</t>
  </si>
  <si>
    <t xml:space="preserve">      ЖИЛИЩНО-КОММУНАЛЬНОЕ ХОЗЯЙСТВО</t>
  </si>
  <si>
    <t>0505</t>
  </si>
  <si>
    <t xml:space="preserve">      ОБРАЗОВАНИЕ</t>
  </si>
  <si>
    <t>0700</t>
  </si>
  <si>
    <t xml:space="preserve">          Детские дошкольные учреждения</t>
  </si>
  <si>
    <t>0701</t>
  </si>
  <si>
    <t>0000042099</t>
  </si>
  <si>
    <t xml:space="preserve">          Школы-детские сады, школы начальные, неполные средние и средние 
</t>
  </si>
  <si>
    <t>0702</t>
  </si>
  <si>
    <t>0000042199</t>
  </si>
  <si>
    <t xml:space="preserve">          Учреждения по внешкольной работе с детьми (РОК)</t>
  </si>
  <si>
    <t>0703</t>
  </si>
  <si>
    <t>0000042398</t>
  </si>
  <si>
    <t xml:space="preserve">          Учреждения по внешкольной работе с детьми (РОО)</t>
  </si>
  <si>
    <t>0000042399</t>
  </si>
  <si>
    <t xml:space="preserve">          Учреждения, обеспечивающие предоставление услуг в сфере образования 
</t>
  </si>
  <si>
    <t>0709</t>
  </si>
  <si>
    <t>0000043599</t>
  </si>
  <si>
    <t xml:space="preserve">      КУЛЬТУРА, КИНЕМАТОГРАФИЯ, СРЕДСТВА МАССОВОЙ ИНФОРМАЦИИ</t>
  </si>
  <si>
    <t>0800</t>
  </si>
  <si>
    <t xml:space="preserve">          Учреждения культуры и мероприятия в сфере культуры и кинематографии 
</t>
  </si>
  <si>
    <t>0801</t>
  </si>
  <si>
    <t>0000044099</t>
  </si>
  <si>
    <t xml:space="preserve">          Библиотеки</t>
  </si>
  <si>
    <t>0000044299</t>
  </si>
  <si>
    <t>Реализация мероприятий по обеспечению жильем молодых семей</t>
  </si>
  <si>
    <t>1004</t>
  </si>
  <si>
    <t>00000L4970</t>
  </si>
  <si>
    <t>Учреждение: Муниципальное казенное учреждение"Центр бухгалтерского учета"</t>
  </si>
  <si>
    <t>ОБЩЕГОСУДАРСТВЕННЫЕ ВОПРОСЫ</t>
  </si>
  <si>
    <t>Выполнение функций органами местного самоуправления</t>
  </si>
  <si>
    <t>0000093991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</si>
  <si>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</si>
  <si>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 xml:space="preserve">ОБРАЗОВАНИЕ </t>
  </si>
  <si>
    <t>РЦП "Реализация молодежной политики в МР "Агинский район"</t>
  </si>
  <si>
    <t>0707</t>
  </si>
  <si>
    <t>0000079513</t>
  </si>
  <si>
    <t>Реализация мероприятий по укреплению единства российской нации и этнокультурному развитию народов России</t>
  </si>
  <si>
    <t>00000L5160</t>
  </si>
  <si>
    <t>0804</t>
  </si>
  <si>
    <t>РЦП" Сохранение и развитие культуры"</t>
  </si>
  <si>
    <t>0000079512</t>
  </si>
  <si>
    <t>Мероприятия в области здравоохранения, спорта и физической культуры, туризма</t>
  </si>
  <si>
    <t>0000051297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</si>
  <si>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</si>
  <si>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</si>
  <si>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</si>
  <si>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</si>
  <si>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</si>
  <si>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</si>
  <si>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0000071201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</si>
  <si>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</t>
  </si>
  <si>
    <t>0000071231</t>
  </si>
  <si>
    <t>Разработка проектно-сметной документации для капитального ремонта образовательных организаций</t>
  </si>
  <si>
    <t>0000071448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</si>
  <si>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</si>
  <si>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</si>
  <si>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>0000071218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</si>
  <si>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</si>
  <si>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</si>
  <si>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РЦП "Развитие системы образования "</t>
  </si>
  <si>
    <t>0000079509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</si>
  <si>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</si>
  <si>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00000S1445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</si>
  <si>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</si>
  <si>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</si>
  <si>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</si>
  <si>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</si>
  <si>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</si>
  <si>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0000071030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</si>
  <si>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</si>
  <si>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</si>
  <si>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>Реализация мероприятий по модернизации школьных систем образования</t>
  </si>
  <si>
    <t>00000L7500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</si>
  <si>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</si>
  <si>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000E250970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</si>
  <si>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</si>
  <si>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000EB51790</t>
  </si>
  <si>
    <t>Персонифицированное финансирование дополнительного образования детей</t>
  </si>
  <si>
    <t>0000042397</t>
  </si>
  <si>
    <t xml:space="preserve">          Субсидии бюджетным учреждениям в части увеличения тарифной ставки (должностного оклада) на 25 %</t>
  </si>
  <si>
    <t>00000S1101</t>
  </si>
  <si>
    <t>Организация летнего отдыха детей</t>
  </si>
  <si>
    <t>0000071432</t>
  </si>
  <si>
    <t xml:space="preserve">          Централизованная бухгалтерия отдела образования муниципального района "Агинский район"</t>
  </si>
  <si>
    <t>0000045298</t>
  </si>
  <si>
    <t xml:space="preserve">          Методический кабинет отдела образования муниципального района "Агинский район"</t>
  </si>
  <si>
    <t>0000045299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</si>
  <si>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</si>
  <si>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0000079211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</si>
  <si>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</si>
  <si>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</si>
  <si>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</si>
  <si>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</si>
  <si>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Ежемесячные денежные средства на содержание детей-сирот и детей, оставшихся без попечения родителей , в приемных семьях</t>
  </si>
  <si>
    <t>0000072411</t>
  </si>
  <si>
    <t xml:space="preserve">Назначения и выплата вознаграждения приемным родителям </t>
  </si>
  <si>
    <t>0000072421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</si>
  <si>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</si>
  <si>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>0000072431</t>
  </si>
  <si>
    <t>Всего расходов:</t>
  </si>
  <si>
    <t>2025 год</t>
  </si>
  <si>
    <t xml:space="preserve">ПРИЛОЖЕНИЕ 12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              </t>
  </si>
  <si>
    <t xml:space="preserve"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2025 год </t>
  </si>
  <si>
    <t>(тыс.руб.)</t>
  </si>
  <si>
    <t xml:space="preserve">ПРИЛОЖЕНИЕ 11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                      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</si>
  <si>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плановый период 2026-2027 годов.</t>
  </si>
</sst>
</file>

<file path=xl/styles.xml><?xml version="1.0" encoding="utf-8"?>
<styleSheet xmlns="http://schemas.openxmlformats.org/spreadsheetml/2006/main">
  <numFmts count="7">
    <numFmt numFmtId="164" formatCode="_-* #,##0.000_р_._-;\-* #,##0.000_р_._-;_-* &quot;-&quot;?????_р_._-;_-@"/>
    <numFmt numFmtId="165" formatCode="_-* #,##0.000\ _₽_-;\-* #,##0.000\ _₽_-;_-* &quot;-&quot;???\ _₽_-;_-@"/>
    <numFmt numFmtId="166" formatCode="_-* #\ ##0.000_р_._-;\-* #\ ##0.000_р_._-;_-* &quot;-&quot;?????_р_._-;_-@"/>
    <numFmt numFmtId="167" formatCode="_-* #\ ##0.000\ _₽_-;\-* #\ ##0.000\ _₽_-;_-* &quot;-&quot;???\ _₽_-;_-@"/>
    <numFmt numFmtId="168" formatCode="#,##0.00_ ;\-#,##0.00\ "/>
    <numFmt numFmtId="169" formatCode="_-* #,##0.00_р_._-;\-* #,##0.00_р_._-;_-* &quot;-&quot;?????_р_._-;_-@"/>
    <numFmt numFmtId="170" formatCode="_-* #,##0.0_р_._-;\-* #,##0.0_р_._-;_-* &quot;-&quot;?????_р_._-;_-@"/>
  </numFmts>
  <fonts count="20">
    <font>
      <sz val="10"/>
      <color rgb="FF000000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Arimo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7"/>
    <xf numFmtId="0" fontId="16" fillId="0" borderId="7"/>
  </cellStyleXfs>
  <cellXfs count="212">
    <xf numFmtId="0" fontId="0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wrapText="1"/>
    </xf>
    <xf numFmtId="49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7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7" xfId="0" applyFont="1" applyFill="1" applyBorder="1"/>
    <xf numFmtId="0" fontId="9" fillId="4" borderId="1" xfId="0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vertical="center" shrinkToFit="1"/>
    </xf>
    <xf numFmtId="164" fontId="9" fillId="4" borderId="1" xfId="0" applyNumberFormat="1" applyFont="1" applyFill="1" applyBorder="1"/>
    <xf numFmtId="0" fontId="10" fillId="3" borderId="7" xfId="0" applyFont="1" applyFill="1" applyBorder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164" fontId="5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/>
    <xf numFmtId="0" fontId="6" fillId="2" borderId="1" xfId="0" applyFont="1" applyFill="1" applyBorder="1"/>
    <xf numFmtId="49" fontId="1" fillId="2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/>
    <xf numFmtId="164" fontId="5" fillId="3" borderId="1" xfId="0" applyNumberFormat="1" applyFont="1" applyFill="1" applyBorder="1"/>
    <xf numFmtId="49" fontId="1" fillId="0" borderId="1" xfId="0" applyNumberFormat="1" applyFont="1" applyBorder="1" applyAlignment="1">
      <alignment vertical="center" shrinkToFit="1"/>
    </xf>
    <xf numFmtId="0" fontId="5" fillId="3" borderId="1" xfId="0" applyFont="1" applyFill="1" applyBorder="1"/>
    <xf numFmtId="0" fontId="1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vertical="center" shrinkToFit="1"/>
    </xf>
    <xf numFmtId="0" fontId="1" fillId="2" borderId="13" xfId="0" applyFont="1" applyFill="1" applyBorder="1" applyAlignment="1">
      <alignment vertical="top"/>
    </xf>
    <xf numFmtId="49" fontId="1" fillId="2" borderId="8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164" fontId="5" fillId="2" borderId="1" xfId="0" applyNumberFormat="1" applyFont="1" applyFill="1" applyBorder="1" applyAlignment="1">
      <alignment horizontal="center"/>
    </xf>
    <xf numFmtId="0" fontId="11" fillId="2" borderId="7" xfId="0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vertical="center" shrinkToFit="1"/>
    </xf>
    <xf numFmtId="0" fontId="12" fillId="3" borderId="7" xfId="0" applyFont="1" applyFill="1" applyBorder="1"/>
    <xf numFmtId="0" fontId="6" fillId="0" borderId="1" xfId="0" applyFont="1" applyBorder="1" applyAlignment="1">
      <alignment horizontal="left" vertical="center" wrapText="1"/>
    </xf>
    <xf numFmtId="0" fontId="13" fillId="3" borderId="7" xfId="0" applyFont="1" applyFill="1" applyBorder="1"/>
    <xf numFmtId="0" fontId="1" fillId="0" borderId="2" xfId="0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1" fillId="3" borderId="8" xfId="0" applyFont="1" applyFill="1" applyBorder="1"/>
    <xf numFmtId="0" fontId="6" fillId="0" borderId="2" xfId="0" applyFont="1" applyBorder="1" applyAlignment="1">
      <alignment horizontal="left" wrapText="1"/>
    </xf>
    <xf numFmtId="164" fontId="1" fillId="3" borderId="8" xfId="0" applyNumberFormat="1" applyFont="1" applyFill="1" applyBorder="1"/>
    <xf numFmtId="0" fontId="3" fillId="3" borderId="7" xfId="0" applyFont="1" applyFill="1" applyBorder="1"/>
    <xf numFmtId="0" fontId="6" fillId="0" borderId="1" xfId="0" applyFont="1" applyBorder="1" applyAlignment="1">
      <alignment vertical="top"/>
    </xf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Border="1"/>
    <xf numFmtId="164" fontId="5" fillId="3" borderId="12" xfId="0" applyNumberFormat="1" applyFont="1" applyFill="1" applyBorder="1"/>
    <xf numFmtId="4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3" borderId="7" xfId="0" applyFont="1" applyFill="1" applyBorder="1"/>
    <xf numFmtId="166" fontId="9" fillId="4" borderId="1" xfId="0" applyNumberFormat="1" applyFont="1" applyFill="1" applyBorder="1"/>
    <xf numFmtId="166" fontId="5" fillId="3" borderId="1" xfId="0" applyNumberFormat="1" applyFont="1" applyFill="1" applyBorder="1"/>
    <xf numFmtId="166" fontId="1" fillId="0" borderId="1" xfId="0" applyNumberFormat="1" applyFont="1" applyBorder="1"/>
    <xf numFmtId="0" fontId="15" fillId="3" borderId="7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0" fontId="9" fillId="3" borderId="7" xfId="0" applyFont="1" applyFill="1" applyBorder="1"/>
    <xf numFmtId="0" fontId="12" fillId="4" borderId="1" xfId="0" applyFont="1" applyFill="1" applyBorder="1" applyAlignment="1">
      <alignment horizontal="left"/>
    </xf>
    <xf numFmtId="49" fontId="9" fillId="4" borderId="12" xfId="0" applyNumberFormat="1" applyFont="1" applyFill="1" applyBorder="1" applyAlignment="1">
      <alignment horizontal="center"/>
    </xf>
    <xf numFmtId="49" fontId="9" fillId="4" borderId="12" xfId="0" applyNumberFormat="1" applyFont="1" applyFill="1" applyBorder="1"/>
    <xf numFmtId="164" fontId="9" fillId="4" borderId="12" xfId="0" applyNumberFormat="1" applyFont="1" applyFill="1" applyBorder="1"/>
    <xf numFmtId="0" fontId="5" fillId="0" borderId="1" xfId="0" applyFont="1" applyBorder="1" applyAlignment="1">
      <alignment horizontal="left"/>
    </xf>
    <xf numFmtId="49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/>
    <xf numFmtId="164" fontId="5" fillId="0" borderId="6" xfId="0" applyNumberFormat="1" applyFont="1" applyBorder="1"/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/>
    <xf numFmtId="0" fontId="1" fillId="0" borderId="5" xfId="0" applyFont="1" applyBorder="1" applyAlignment="1">
      <alignment vertical="center" wrapText="1"/>
    </xf>
    <xf numFmtId="164" fontId="13" fillId="3" borderId="1" xfId="0" applyNumberFormat="1" applyFont="1" applyFill="1" applyBorder="1"/>
    <xf numFmtId="164" fontId="12" fillId="3" borderId="1" xfId="0" applyNumberFormat="1" applyFont="1" applyFill="1" applyBorder="1"/>
    <xf numFmtId="49" fontId="12" fillId="4" borderId="1" xfId="0" applyNumberFormat="1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166" fontId="1" fillId="3" borderId="1" xfId="0" applyNumberFormat="1" applyFont="1" applyFill="1" applyBorder="1"/>
    <xf numFmtId="168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169" fontId="4" fillId="0" borderId="1" xfId="0" applyNumberFormat="1" applyFont="1" applyBorder="1" applyAlignment="1">
      <alignment horizontal="center"/>
    </xf>
    <xf numFmtId="0" fontId="8" fillId="3" borderId="7" xfId="0" applyFont="1" applyFill="1" applyBorder="1"/>
    <xf numFmtId="0" fontId="7" fillId="2" borderId="7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7" xfId="2" applyFont="1"/>
    <xf numFmtId="0" fontId="1" fillId="0" borderId="7" xfId="2" applyFont="1" applyAlignment="1">
      <alignment horizontal="left" wrapText="1"/>
    </xf>
    <xf numFmtId="0" fontId="1" fillId="0" borderId="7" xfId="2" applyFont="1" applyAlignment="1">
      <alignment horizontal="center" vertical="center"/>
    </xf>
    <xf numFmtId="0" fontId="1" fillId="0" borderId="7" xfId="2" applyFont="1" applyAlignment="1">
      <alignment vertical="center"/>
    </xf>
    <xf numFmtId="0" fontId="1" fillId="3" borderId="7" xfId="2" applyFont="1" applyFill="1" applyBorder="1"/>
    <xf numFmtId="170" fontId="1" fillId="3" borderId="7" xfId="2" applyNumberFormat="1" applyFont="1" applyFill="1" applyBorder="1"/>
    <xf numFmtId="0" fontId="5" fillId="3" borderId="7" xfId="2" applyFont="1" applyFill="1" applyBorder="1"/>
    <xf numFmtId="0" fontId="9" fillId="4" borderId="1" xfId="2" applyFont="1" applyFill="1" applyBorder="1" applyAlignment="1">
      <alignment horizontal="left" vertical="center" wrapText="1"/>
    </xf>
    <xf numFmtId="49" fontId="9" fillId="4" borderId="1" xfId="2" applyNumberFormat="1" applyFont="1" applyFill="1" applyBorder="1" applyAlignment="1">
      <alignment horizontal="center" vertical="center" shrinkToFit="1"/>
    </xf>
    <xf numFmtId="164" fontId="9" fillId="4" borderId="1" xfId="2" applyNumberFormat="1" applyFont="1" applyFill="1" applyBorder="1"/>
    <xf numFmtId="0" fontId="10" fillId="3" borderId="7" xfId="2" applyFont="1" applyFill="1" applyBorder="1"/>
    <xf numFmtId="0" fontId="5" fillId="0" borderId="1" xfId="2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center" shrinkToFit="1"/>
    </xf>
    <xf numFmtId="164" fontId="5" fillId="0" borderId="1" xfId="2" applyNumberFormat="1" applyFont="1" applyBorder="1"/>
    <xf numFmtId="165" fontId="5" fillId="3" borderId="7" xfId="2" applyNumberFormat="1" applyFont="1" applyFill="1" applyBorder="1"/>
    <xf numFmtId="0" fontId="1" fillId="0" borderId="1" xfId="2" applyFont="1" applyBorder="1" applyAlignment="1">
      <alignment horizontal="left" vertical="center" wrapText="1"/>
    </xf>
    <xf numFmtId="49" fontId="1" fillId="0" borderId="1" xfId="2" applyNumberFormat="1" applyFont="1" applyBorder="1" applyAlignment="1">
      <alignment horizontal="center" vertical="center" shrinkToFit="1"/>
    </xf>
    <xf numFmtId="164" fontId="1" fillId="3" borderId="1" xfId="2" applyNumberFormat="1" applyFont="1" applyFill="1" applyBorder="1"/>
    <xf numFmtId="165" fontId="1" fillId="3" borderId="7" xfId="2" applyNumberFormat="1" applyFont="1" applyFill="1" applyBorder="1"/>
    <xf numFmtId="0" fontId="6" fillId="2" borderId="1" xfId="2" applyFont="1" applyFill="1" applyBorder="1"/>
    <xf numFmtId="49" fontId="1" fillId="2" borderId="12" xfId="2" applyNumberFormat="1" applyFont="1" applyFill="1" applyBorder="1" applyAlignment="1">
      <alignment horizontal="center"/>
    </xf>
    <xf numFmtId="164" fontId="1" fillId="3" borderId="12" xfId="2" applyNumberFormat="1" applyFont="1" applyFill="1" applyBorder="1"/>
    <xf numFmtId="164" fontId="5" fillId="3" borderId="1" xfId="2" applyNumberFormat="1" applyFont="1" applyFill="1" applyBorder="1"/>
    <xf numFmtId="0" fontId="5" fillId="3" borderId="1" xfId="2" applyFont="1" applyFill="1" applyBorder="1"/>
    <xf numFmtId="0" fontId="1" fillId="3" borderId="1" xfId="2" applyFont="1" applyFill="1" applyBorder="1"/>
    <xf numFmtId="0" fontId="5" fillId="3" borderId="1" xfId="2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center" vertical="center" shrinkToFit="1"/>
    </xf>
    <xf numFmtId="0" fontId="1" fillId="2" borderId="13" xfId="2" applyFont="1" applyFill="1" applyBorder="1" applyAlignment="1">
      <alignment vertical="top"/>
    </xf>
    <xf numFmtId="49" fontId="1" fillId="2" borderId="8" xfId="2" applyNumberFormat="1" applyFont="1" applyFill="1" applyBorder="1" applyAlignment="1">
      <alignment horizontal="center"/>
    </xf>
    <xf numFmtId="164" fontId="5" fillId="2" borderId="1" xfId="2" applyNumberFormat="1" applyFont="1" applyFill="1" applyBorder="1" applyAlignment="1">
      <alignment horizontal="center"/>
    </xf>
    <xf numFmtId="165" fontId="11" fillId="2" borderId="7" xfId="2" applyNumberFormat="1" applyFont="1" applyFill="1" applyBorder="1" applyAlignment="1"/>
    <xf numFmtId="0" fontId="11" fillId="2" borderId="7" xfId="2" applyFont="1" applyFill="1" applyBorder="1" applyAlignment="1"/>
    <xf numFmtId="0" fontId="6" fillId="3" borderId="1" xfId="2" applyFont="1" applyFill="1" applyBorder="1" applyAlignment="1">
      <alignment horizontal="left" vertical="center" wrapText="1"/>
    </xf>
    <xf numFmtId="49" fontId="1" fillId="3" borderId="1" xfId="2" applyNumberFormat="1" applyFont="1" applyFill="1" applyBorder="1" applyAlignment="1">
      <alignment horizontal="center" vertical="center" shrinkToFit="1"/>
    </xf>
    <xf numFmtId="0" fontId="12" fillId="3" borderId="7" xfId="2" applyFont="1" applyFill="1" applyBorder="1"/>
    <xf numFmtId="0" fontId="6" fillId="0" borderId="1" xfId="2" applyFont="1" applyBorder="1" applyAlignment="1">
      <alignment horizontal="left" vertical="center" wrapText="1"/>
    </xf>
    <xf numFmtId="0" fontId="13" fillId="3" borderId="7" xfId="2" applyFont="1" applyFill="1" applyBorder="1"/>
    <xf numFmtId="0" fontId="1" fillId="0" borderId="13" xfId="2" applyFont="1" applyBorder="1" applyAlignment="1">
      <alignment horizontal="left"/>
    </xf>
    <xf numFmtId="49" fontId="1" fillId="0" borderId="8" xfId="2" applyNumberFormat="1" applyFont="1" applyBorder="1" applyAlignment="1">
      <alignment horizontal="center"/>
    </xf>
    <xf numFmtId="0" fontId="1" fillId="3" borderId="8" xfId="2" applyFont="1" applyFill="1" applyBorder="1"/>
    <xf numFmtId="0" fontId="6" fillId="0" borderId="13" xfId="2" applyFont="1" applyBorder="1" applyAlignment="1">
      <alignment horizontal="left" wrapText="1"/>
    </xf>
    <xf numFmtId="164" fontId="1" fillId="3" borderId="8" xfId="2" applyNumberFormat="1" applyFont="1" applyFill="1" applyBorder="1"/>
    <xf numFmtId="165" fontId="3" fillId="3" borderId="7" xfId="2" applyNumberFormat="1" applyFont="1" applyFill="1" applyBorder="1"/>
    <xf numFmtId="0" fontId="3" fillId="3" borderId="7" xfId="2" applyFont="1" applyFill="1" applyBorder="1"/>
    <xf numFmtId="0" fontId="6" fillId="0" borderId="1" xfId="2" applyFont="1" applyBorder="1" applyAlignment="1">
      <alignment vertical="top"/>
    </xf>
    <xf numFmtId="49" fontId="1" fillId="0" borderId="12" xfId="2" applyNumberFormat="1" applyFont="1" applyBorder="1" applyAlignment="1">
      <alignment horizontal="center"/>
    </xf>
    <xf numFmtId="164" fontId="5" fillId="3" borderId="12" xfId="2" applyNumberFormat="1" applyFont="1" applyFill="1" applyBorder="1"/>
    <xf numFmtId="0" fontId="6" fillId="0" borderId="1" xfId="2" applyFont="1" applyBorder="1" applyAlignment="1">
      <alignment horizontal="left"/>
    </xf>
    <xf numFmtId="0" fontId="14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0" fontId="2" fillId="3" borderId="7" xfId="2" applyFont="1" applyFill="1" applyBorder="1"/>
    <xf numFmtId="166" fontId="9" fillId="4" borderId="1" xfId="2" applyNumberFormat="1" applyFont="1" applyFill="1" applyBorder="1"/>
    <xf numFmtId="167" fontId="3" fillId="3" borderId="7" xfId="2" applyNumberFormat="1" applyFont="1" applyFill="1" applyBorder="1"/>
    <xf numFmtId="166" fontId="5" fillId="3" borderId="1" xfId="2" applyNumberFormat="1" applyFont="1" applyFill="1" applyBorder="1"/>
    <xf numFmtId="167" fontId="5" fillId="3" borderId="7" xfId="2" applyNumberFormat="1" applyFont="1" applyFill="1" applyBorder="1"/>
    <xf numFmtId="166" fontId="1" fillId="0" borderId="1" xfId="2" applyNumberFormat="1" applyFont="1" applyBorder="1"/>
    <xf numFmtId="0" fontId="15" fillId="3" borderId="7" xfId="2" applyFont="1" applyFill="1" applyBorder="1"/>
    <xf numFmtId="0" fontId="12" fillId="4" borderId="1" xfId="2" applyFont="1" applyFill="1" applyBorder="1" applyAlignment="1">
      <alignment horizontal="left" vertical="center" wrapText="1"/>
    </xf>
    <xf numFmtId="165" fontId="9" fillId="3" borderId="7" xfId="2" applyNumberFormat="1" applyFont="1" applyFill="1" applyBorder="1"/>
    <xf numFmtId="0" fontId="9" fillId="3" borderId="7" xfId="2" applyFont="1" applyFill="1" applyBorder="1"/>
    <xf numFmtId="0" fontId="12" fillId="4" borderId="1" xfId="2" applyFont="1" applyFill="1" applyBorder="1" applyAlignment="1">
      <alignment horizontal="left"/>
    </xf>
    <xf numFmtId="49" fontId="9" fillId="4" borderId="12" xfId="2" applyNumberFormat="1" applyFont="1" applyFill="1" applyBorder="1" applyAlignment="1">
      <alignment horizontal="center"/>
    </xf>
    <xf numFmtId="164" fontId="9" fillId="4" borderId="12" xfId="2" applyNumberFormat="1" applyFont="1" applyFill="1" applyBorder="1"/>
    <xf numFmtId="0" fontId="5" fillId="0" borderId="1" xfId="2" applyFont="1" applyBorder="1" applyAlignment="1">
      <alignment horizontal="left"/>
    </xf>
    <xf numFmtId="49" fontId="5" fillId="0" borderId="12" xfId="2" applyNumberFormat="1" applyFont="1" applyBorder="1" applyAlignment="1">
      <alignment horizontal="center"/>
    </xf>
    <xf numFmtId="164" fontId="5" fillId="0" borderId="12" xfId="2" applyNumberFormat="1" applyFont="1" applyBorder="1"/>
    <xf numFmtId="0" fontId="1" fillId="3" borderId="1" xfId="2" applyFont="1" applyFill="1" applyBorder="1" applyAlignment="1">
      <alignment horizontal="left" vertical="center" wrapText="1"/>
    </xf>
    <xf numFmtId="0" fontId="1" fillId="0" borderId="5" xfId="2" applyFont="1" applyBorder="1" applyAlignment="1">
      <alignment vertical="center" wrapText="1"/>
    </xf>
    <xf numFmtId="164" fontId="13" fillId="3" borderId="1" xfId="2" applyNumberFormat="1" applyFont="1" applyFill="1" applyBorder="1"/>
    <xf numFmtId="164" fontId="12" fillId="3" borderId="1" xfId="2" applyNumberFormat="1" applyFont="1" applyFill="1" applyBorder="1"/>
    <xf numFmtId="49" fontId="12" fillId="4" borderId="1" xfId="2" applyNumberFormat="1" applyFont="1" applyFill="1" applyBorder="1" applyAlignment="1">
      <alignment horizontal="center" vertical="center" shrinkToFit="1"/>
    </xf>
    <xf numFmtId="0" fontId="1" fillId="0" borderId="1" xfId="2" applyFont="1" applyBorder="1" applyAlignment="1">
      <alignment horizontal="left" wrapText="1"/>
    </xf>
    <xf numFmtId="0" fontId="1" fillId="0" borderId="13" xfId="2" applyFont="1" applyBorder="1" applyAlignment="1">
      <alignment horizontal="left" wrapText="1"/>
    </xf>
    <xf numFmtId="0" fontId="1" fillId="0" borderId="5" xfId="2" applyFont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/>
    </xf>
    <xf numFmtId="166" fontId="1" fillId="3" borderId="1" xfId="2" applyNumberFormat="1" applyFont="1" applyFill="1" applyBorder="1"/>
    <xf numFmtId="168" fontId="1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49" fontId="3" fillId="0" borderId="1" xfId="2" applyNumberFormat="1" applyFont="1" applyBorder="1" applyAlignment="1">
      <alignment horizontal="center" vertical="center" shrinkToFit="1"/>
    </xf>
    <xf numFmtId="0" fontId="8" fillId="3" borderId="7" xfId="2" applyFont="1" applyFill="1" applyBorder="1"/>
    <xf numFmtId="170" fontId="1" fillId="4" borderId="7" xfId="2" applyNumberFormat="1" applyFont="1" applyFill="1" applyBorder="1"/>
    <xf numFmtId="164" fontId="1" fillId="5" borderId="1" xfId="2" applyNumberFormat="1" applyFont="1" applyFill="1" applyBorder="1"/>
    <xf numFmtId="0" fontId="5" fillId="0" borderId="13" xfId="2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shrinkToFit="1"/>
    </xf>
    <xf numFmtId="164" fontId="1" fillId="3" borderId="3" xfId="2" applyNumberFormat="1" applyFont="1" applyFill="1" applyBorder="1"/>
    <xf numFmtId="169" fontId="4" fillId="0" borderId="14" xfId="2" applyNumberFormat="1" applyFont="1" applyBorder="1" applyAlignment="1">
      <alignment horizontal="center"/>
    </xf>
    <xf numFmtId="0" fontId="1" fillId="0" borderId="7" xfId="2" applyFont="1" applyBorder="1" applyAlignment="1">
      <alignment horizontal="center" wrapText="1"/>
    </xf>
    <xf numFmtId="0" fontId="5" fillId="0" borderId="13" xfId="2" applyFont="1" applyBorder="1" applyAlignment="1">
      <alignment horizontal="center" vertical="center"/>
    </xf>
    <xf numFmtId="0" fontId="19" fillId="0" borderId="7" xfId="2" applyFont="1" applyAlignment="1"/>
    <xf numFmtId="0" fontId="19" fillId="0" borderId="7" xfId="2" applyFont="1" applyAlignment="1">
      <alignment horizontal="center"/>
    </xf>
    <xf numFmtId="49" fontId="1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/>
    </xf>
    <xf numFmtId="49" fontId="1" fillId="4" borderId="1" xfId="2" applyNumberFormat="1" applyFont="1" applyFill="1" applyBorder="1" applyAlignment="1">
      <alignment horizontal="center" vertical="center" shrinkToFit="1"/>
    </xf>
    <xf numFmtId="49" fontId="1" fillId="0" borderId="3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70" fontId="1" fillId="3" borderId="7" xfId="2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19" fillId="0" borderId="0" xfId="0" applyFont="1" applyAlignment="1"/>
    <xf numFmtId="0" fontId="1" fillId="0" borderId="0" xfId="0" applyFont="1" applyAlignment="1">
      <alignment horizontal="right"/>
    </xf>
    <xf numFmtId="0" fontId="1" fillId="0" borderId="7" xfId="2" applyFont="1" applyBorder="1" applyAlignment="1">
      <alignment horizontal="center" wrapText="1"/>
    </xf>
    <xf numFmtId="0" fontId="5" fillId="0" borderId="9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 wrapText="1"/>
    </xf>
    <xf numFmtId="0" fontId="17" fillId="0" borderId="14" xfId="2" applyFont="1" applyBorder="1"/>
    <xf numFmtId="0" fontId="18" fillId="0" borderId="14" xfId="2" applyFont="1" applyBorder="1" applyAlignment="1"/>
    <xf numFmtId="0" fontId="4" fillId="0" borderId="7" xfId="2" applyFont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C573"/>
  <sheetViews>
    <sheetView tabSelected="1" topLeftCell="A122" workbookViewId="0">
      <selection activeCell="E110" sqref="E110"/>
    </sheetView>
  </sheetViews>
  <sheetFormatPr defaultColWidth="8.85546875" defaultRowHeight="15" customHeight="1"/>
  <cols>
    <col min="1" max="1" width="60.5703125" style="94" customWidth="1"/>
    <col min="2" max="2" width="9.42578125" style="94" customWidth="1"/>
    <col min="3" max="3" width="10.140625" style="94" customWidth="1"/>
    <col min="4" max="4" width="14.7109375" style="192" customWidth="1"/>
    <col min="5" max="5" width="22.7109375" style="94" customWidth="1"/>
    <col min="6" max="6" width="23.42578125" style="94" customWidth="1"/>
    <col min="7" max="7" width="19.28515625" style="94" customWidth="1"/>
    <col min="8" max="9" width="15" style="94" customWidth="1"/>
    <col min="10" max="29" width="8.85546875" style="94" customWidth="1"/>
    <col min="30" max="16384" width="8.85546875" style="94"/>
  </cols>
  <sheetData>
    <row r="1" spans="1:29" ht="105.75" customHeight="1">
      <c r="A1" s="97"/>
      <c r="B1" s="99"/>
      <c r="C1" s="197" t="s">
        <v>239</v>
      </c>
      <c r="D1" s="197"/>
      <c r="E1" s="197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7"/>
    </row>
    <row r="2" spans="1:29" s="95" customFormat="1" ht="16.5" customHeight="1">
      <c r="A2" s="97"/>
      <c r="B2" s="99"/>
      <c r="C2" s="99"/>
      <c r="D2" s="182"/>
      <c r="E2" s="182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7"/>
    </row>
    <row r="3" spans="1:29" ht="58.5" customHeight="1">
      <c r="A3" s="204" t="s">
        <v>237</v>
      </c>
      <c r="B3" s="204"/>
      <c r="C3" s="204"/>
      <c r="D3" s="204"/>
      <c r="E3" s="204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7"/>
    </row>
    <row r="4" spans="1:29" ht="18" customHeight="1">
      <c r="A4" s="184"/>
      <c r="B4" s="184"/>
      <c r="C4" s="184"/>
      <c r="D4" s="185"/>
      <c r="E4" s="184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7"/>
    </row>
    <row r="5" spans="1:29" ht="15.75" customHeight="1">
      <c r="A5" s="97"/>
      <c r="B5" s="98"/>
      <c r="C5" s="99"/>
      <c r="D5" s="98"/>
      <c r="E5" s="193" t="s">
        <v>238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7"/>
    </row>
    <row r="6" spans="1:29" ht="15.75" customHeight="1">
      <c r="A6" s="198" t="s">
        <v>0</v>
      </c>
      <c r="B6" s="201" t="s">
        <v>1</v>
      </c>
      <c r="C6" s="202"/>
      <c r="D6" s="202"/>
      <c r="E6" s="202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7"/>
    </row>
    <row r="7" spans="1:29" ht="6.75" customHeight="1">
      <c r="A7" s="199"/>
      <c r="B7" s="202"/>
      <c r="C7" s="203"/>
      <c r="D7" s="203"/>
      <c r="E7" s="203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7"/>
    </row>
    <row r="8" spans="1:29" ht="15.75" customHeight="1">
      <c r="A8" s="199"/>
      <c r="B8" s="202"/>
      <c r="C8" s="202"/>
      <c r="D8" s="202"/>
      <c r="E8" s="20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7"/>
    </row>
    <row r="9" spans="1:29" ht="15.75" customHeight="1">
      <c r="A9" s="200"/>
      <c r="B9" s="178" t="s">
        <v>2</v>
      </c>
      <c r="C9" s="178" t="s">
        <v>3</v>
      </c>
      <c r="D9" s="178" t="s">
        <v>4</v>
      </c>
      <c r="E9" s="183" t="s">
        <v>235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7"/>
    </row>
    <row r="10" spans="1:29" ht="15.75" customHeight="1">
      <c r="A10" s="103" t="s">
        <v>7</v>
      </c>
      <c r="B10" s="104" t="s">
        <v>8</v>
      </c>
      <c r="C10" s="104"/>
      <c r="D10" s="104"/>
      <c r="E10" s="105">
        <v>85041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7"/>
    </row>
    <row r="11" spans="1:29" ht="15.75" customHeight="1">
      <c r="A11" s="107" t="s">
        <v>9</v>
      </c>
      <c r="B11" s="108" t="s">
        <v>8</v>
      </c>
      <c r="C11" s="108" t="s">
        <v>10</v>
      </c>
      <c r="D11" s="108"/>
      <c r="E11" s="109">
        <v>52576.4</v>
      </c>
      <c r="F11" s="110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7"/>
    </row>
    <row r="12" spans="1:29" ht="15.75" customHeight="1">
      <c r="A12" s="111" t="s">
        <v>11</v>
      </c>
      <c r="B12" s="112" t="s">
        <v>8</v>
      </c>
      <c r="C12" s="112" t="s">
        <v>12</v>
      </c>
      <c r="D12" s="186" t="s">
        <v>13</v>
      </c>
      <c r="E12" s="113">
        <v>1445</v>
      </c>
      <c r="F12" s="114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7"/>
    </row>
    <row r="13" spans="1:29" ht="15.75" customHeight="1">
      <c r="A13" s="111" t="s">
        <v>14</v>
      </c>
      <c r="B13" s="112" t="s">
        <v>8</v>
      </c>
      <c r="C13" s="112" t="s">
        <v>15</v>
      </c>
      <c r="D13" s="186" t="s">
        <v>16</v>
      </c>
      <c r="E13" s="113">
        <v>536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7"/>
    </row>
    <row r="14" spans="1:29" ht="15.75" customHeight="1">
      <c r="A14" s="115" t="s">
        <v>17</v>
      </c>
      <c r="B14" s="116" t="s">
        <v>8</v>
      </c>
      <c r="C14" s="116" t="s">
        <v>15</v>
      </c>
      <c r="D14" s="116" t="s">
        <v>18</v>
      </c>
      <c r="E14" s="117">
        <v>220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7"/>
    </row>
    <row r="15" spans="1:29" ht="15.75" customHeight="1">
      <c r="A15" s="111" t="s">
        <v>14</v>
      </c>
      <c r="B15" s="112" t="s">
        <v>8</v>
      </c>
      <c r="C15" s="112" t="s">
        <v>19</v>
      </c>
      <c r="D15" s="186" t="s">
        <v>16</v>
      </c>
      <c r="E15" s="113">
        <v>10862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7"/>
    </row>
    <row r="16" spans="1:29" ht="15.75" customHeight="1">
      <c r="A16" s="111" t="s">
        <v>20</v>
      </c>
      <c r="B16" s="112" t="s">
        <v>8</v>
      </c>
      <c r="C16" s="112" t="s">
        <v>19</v>
      </c>
      <c r="D16" s="186" t="s">
        <v>21</v>
      </c>
      <c r="E16" s="113">
        <v>0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7"/>
    </row>
    <row r="17" spans="1:29" ht="15.75" customHeight="1">
      <c r="A17" s="111" t="s">
        <v>22</v>
      </c>
      <c r="B17" s="112" t="s">
        <v>8</v>
      </c>
      <c r="C17" s="112" t="s">
        <v>19</v>
      </c>
      <c r="D17" s="186" t="s">
        <v>23</v>
      </c>
      <c r="E17" s="113">
        <v>395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7"/>
    </row>
    <row r="18" spans="1:29" ht="15.75" customHeight="1">
      <c r="A18" s="111" t="s">
        <v>24</v>
      </c>
      <c r="B18" s="112" t="s">
        <v>8</v>
      </c>
      <c r="C18" s="112" t="s">
        <v>19</v>
      </c>
      <c r="D18" s="186" t="s">
        <v>25</v>
      </c>
      <c r="E18" s="113">
        <v>5.8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7"/>
    </row>
    <row r="19" spans="1:29" ht="15.75" customHeight="1">
      <c r="A19" s="111" t="s">
        <v>26</v>
      </c>
      <c r="B19" s="112" t="s">
        <v>8</v>
      </c>
      <c r="C19" s="112" t="s">
        <v>19</v>
      </c>
      <c r="D19" s="186" t="s">
        <v>27</v>
      </c>
      <c r="E19" s="113">
        <v>856.1</v>
      </c>
      <c r="F19" s="114"/>
      <c r="G19" s="114"/>
      <c r="H19" s="114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7"/>
    </row>
    <row r="20" spans="1:29" ht="15.75" customHeight="1">
      <c r="A20" s="111" t="s">
        <v>28</v>
      </c>
      <c r="B20" s="112" t="s">
        <v>8</v>
      </c>
      <c r="C20" s="112" t="s">
        <v>29</v>
      </c>
      <c r="D20" s="186" t="s">
        <v>30</v>
      </c>
      <c r="E20" s="113">
        <v>6.1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7"/>
    </row>
    <row r="21" spans="1:29" ht="15.75" customHeight="1">
      <c r="A21" s="111" t="s">
        <v>31</v>
      </c>
      <c r="B21" s="112" t="s">
        <v>8</v>
      </c>
      <c r="C21" s="112" t="s">
        <v>32</v>
      </c>
      <c r="D21" s="186" t="s">
        <v>33</v>
      </c>
      <c r="E21" s="113">
        <v>1000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7"/>
    </row>
    <row r="22" spans="1:29" ht="15.75" customHeight="1">
      <c r="A22" s="111" t="s">
        <v>34</v>
      </c>
      <c r="B22" s="112" t="s">
        <v>8</v>
      </c>
      <c r="C22" s="112" t="s">
        <v>35</v>
      </c>
      <c r="D22" s="112" t="s">
        <v>36</v>
      </c>
      <c r="E22" s="113">
        <v>37250.400000000001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7"/>
    </row>
    <row r="23" spans="1:29" ht="15.75" customHeight="1">
      <c r="A23" s="107" t="s">
        <v>37</v>
      </c>
      <c r="B23" s="108" t="s">
        <v>8</v>
      </c>
      <c r="C23" s="108" t="s">
        <v>38</v>
      </c>
      <c r="D23" s="108"/>
      <c r="E23" s="119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7"/>
    </row>
    <row r="24" spans="1:29" ht="15.75" customHeight="1">
      <c r="A24" s="111" t="s">
        <v>39</v>
      </c>
      <c r="B24" s="112" t="s">
        <v>8</v>
      </c>
      <c r="C24" s="112" t="s">
        <v>40</v>
      </c>
      <c r="D24" s="112" t="s">
        <v>41</v>
      </c>
      <c r="E24" s="12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7"/>
    </row>
    <row r="25" spans="1:29" ht="15.75" customHeight="1">
      <c r="A25" s="121" t="s">
        <v>42</v>
      </c>
      <c r="B25" s="122" t="s">
        <v>8</v>
      </c>
      <c r="C25" s="122" t="s">
        <v>43</v>
      </c>
      <c r="D25" s="122"/>
      <c r="E25" s="118">
        <v>2833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7"/>
    </row>
    <row r="26" spans="1:29" ht="15.75" customHeight="1">
      <c r="A26" s="123" t="s">
        <v>44</v>
      </c>
      <c r="B26" s="124" t="s">
        <v>8</v>
      </c>
      <c r="C26" s="124" t="s">
        <v>45</v>
      </c>
      <c r="D26" s="124" t="s">
        <v>46</v>
      </c>
      <c r="E26" s="125">
        <v>2783</v>
      </c>
      <c r="F26" s="12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7"/>
    </row>
    <row r="27" spans="1:29" ht="15.75" customHeight="1">
      <c r="A27" s="128" t="s">
        <v>47</v>
      </c>
      <c r="B27" s="129" t="s">
        <v>8</v>
      </c>
      <c r="C27" s="129" t="s">
        <v>48</v>
      </c>
      <c r="D27" s="129" t="s">
        <v>49</v>
      </c>
      <c r="E27" s="113">
        <v>50</v>
      </c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7"/>
    </row>
    <row r="28" spans="1:29" ht="15.75" customHeight="1">
      <c r="A28" s="107" t="s">
        <v>50</v>
      </c>
      <c r="B28" s="108" t="s">
        <v>8</v>
      </c>
      <c r="C28" s="108" t="s">
        <v>51</v>
      </c>
      <c r="D28" s="108"/>
      <c r="E28" s="118">
        <v>26131.599999999999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7"/>
    </row>
    <row r="29" spans="1:29" ht="15.75" customHeight="1">
      <c r="A29" s="111" t="s">
        <v>14</v>
      </c>
      <c r="B29" s="112" t="s">
        <v>8</v>
      </c>
      <c r="C29" s="112" t="s">
        <v>52</v>
      </c>
      <c r="D29" s="186" t="s">
        <v>16</v>
      </c>
      <c r="E29" s="113">
        <v>1950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7"/>
    </row>
    <row r="30" spans="1:29" ht="15.75" customHeight="1">
      <c r="A30" s="131" t="s">
        <v>53</v>
      </c>
      <c r="B30" s="112" t="s">
        <v>8</v>
      </c>
      <c r="C30" s="112" t="s">
        <v>52</v>
      </c>
      <c r="D30" s="186" t="s">
        <v>54</v>
      </c>
      <c r="E30" s="113">
        <v>4338.3999999999996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7"/>
    </row>
    <row r="31" spans="1:29" ht="15.75" customHeight="1">
      <c r="A31" s="96" t="s">
        <v>55</v>
      </c>
      <c r="B31" s="112" t="s">
        <v>8</v>
      </c>
      <c r="C31" s="112" t="s">
        <v>52</v>
      </c>
      <c r="D31" s="186" t="s">
        <v>56</v>
      </c>
      <c r="E31" s="113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7"/>
    </row>
    <row r="32" spans="1:29" ht="15.75" customHeight="1">
      <c r="A32" s="131" t="s">
        <v>57</v>
      </c>
      <c r="B32" s="112" t="s">
        <v>8</v>
      </c>
      <c r="C32" s="112" t="s">
        <v>52</v>
      </c>
      <c r="D32" s="186" t="s">
        <v>58</v>
      </c>
      <c r="E32" s="113">
        <v>140.4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7"/>
    </row>
    <row r="33" spans="1:29" ht="15.75" customHeight="1">
      <c r="A33" s="111" t="s">
        <v>59</v>
      </c>
      <c r="B33" s="112" t="s">
        <v>8</v>
      </c>
      <c r="C33" s="112" t="s">
        <v>52</v>
      </c>
      <c r="D33" s="186" t="s">
        <v>60</v>
      </c>
      <c r="E33" s="113">
        <v>200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7"/>
    </row>
    <row r="34" spans="1:29" ht="15.75" customHeight="1">
      <c r="A34" s="111" t="s">
        <v>61</v>
      </c>
      <c r="B34" s="112" t="s">
        <v>8</v>
      </c>
      <c r="C34" s="112" t="s">
        <v>62</v>
      </c>
      <c r="D34" s="112" t="s">
        <v>63</v>
      </c>
      <c r="E34" s="113">
        <v>19502.8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7"/>
    </row>
    <row r="35" spans="1:29" ht="15.75" customHeight="1">
      <c r="A35" s="133" t="s">
        <v>64</v>
      </c>
      <c r="B35" s="134" t="s">
        <v>8</v>
      </c>
      <c r="C35" s="134" t="s">
        <v>65</v>
      </c>
      <c r="D35" s="134" t="s">
        <v>66</v>
      </c>
      <c r="E35" s="135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7"/>
    </row>
    <row r="36" spans="1:29" ht="15.75" customHeight="1">
      <c r="A36" s="107" t="s">
        <v>67</v>
      </c>
      <c r="B36" s="108" t="s">
        <v>8</v>
      </c>
      <c r="C36" s="108" t="s">
        <v>68</v>
      </c>
      <c r="D36" s="108"/>
      <c r="E36" s="118">
        <v>3500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7"/>
    </row>
    <row r="37" spans="1:29" ht="15.75" customHeight="1">
      <c r="A37" s="111" t="s">
        <v>69</v>
      </c>
      <c r="B37" s="112" t="s">
        <v>8</v>
      </c>
      <c r="C37" s="112" t="s">
        <v>70</v>
      </c>
      <c r="D37" s="112" t="s">
        <v>71</v>
      </c>
      <c r="E37" s="113">
        <v>2500</v>
      </c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7"/>
    </row>
    <row r="38" spans="1:29" ht="15.75" customHeight="1">
      <c r="A38" s="136" t="s">
        <v>72</v>
      </c>
      <c r="B38" s="134" t="s">
        <v>8</v>
      </c>
      <c r="C38" s="134" t="s">
        <v>73</v>
      </c>
      <c r="D38" s="134" t="s">
        <v>74</v>
      </c>
      <c r="E38" s="137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7"/>
    </row>
    <row r="39" spans="1:29" ht="15.75" customHeight="1">
      <c r="A39" s="131" t="s">
        <v>75</v>
      </c>
      <c r="B39" s="112" t="s">
        <v>8</v>
      </c>
      <c r="C39" s="112" t="s">
        <v>76</v>
      </c>
      <c r="D39" s="112" t="s">
        <v>77</v>
      </c>
      <c r="E39" s="113">
        <v>800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7"/>
    </row>
    <row r="40" spans="1:29" ht="15.75" customHeight="1">
      <c r="A40" s="131" t="s">
        <v>78</v>
      </c>
      <c r="B40" s="112" t="s">
        <v>8</v>
      </c>
      <c r="C40" s="112" t="s">
        <v>76</v>
      </c>
      <c r="D40" s="112" t="s">
        <v>79</v>
      </c>
      <c r="E40" s="113">
        <v>200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7"/>
    </row>
    <row r="41" spans="1:29" ht="15.75" customHeight="1">
      <c r="A41" s="103" t="s">
        <v>80</v>
      </c>
      <c r="B41" s="104" t="s">
        <v>8</v>
      </c>
      <c r="C41" s="104"/>
      <c r="D41" s="104"/>
      <c r="E41" s="105">
        <f>E42+E50+E58+E60+E53</f>
        <v>96975.2</v>
      </c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7"/>
    </row>
    <row r="42" spans="1:29" ht="15.75" customHeight="1">
      <c r="A42" s="107" t="s">
        <v>9</v>
      </c>
      <c r="B42" s="108" t="s">
        <v>8</v>
      </c>
      <c r="C42" s="108" t="s">
        <v>10</v>
      </c>
      <c r="D42" s="108"/>
      <c r="E42" s="118">
        <v>6519.6</v>
      </c>
      <c r="F42" s="110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7"/>
    </row>
    <row r="43" spans="1:29" ht="15.75" customHeight="1">
      <c r="A43" s="111" t="s">
        <v>14</v>
      </c>
      <c r="B43" s="112" t="s">
        <v>8</v>
      </c>
      <c r="C43" s="112" t="s">
        <v>81</v>
      </c>
      <c r="D43" s="186" t="s">
        <v>16</v>
      </c>
      <c r="E43" s="113">
        <v>6095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7"/>
    </row>
    <row r="44" spans="1:29" ht="15.75" customHeight="1">
      <c r="A44" s="111" t="s">
        <v>26</v>
      </c>
      <c r="B44" s="112" t="s">
        <v>8</v>
      </c>
      <c r="C44" s="112" t="s">
        <v>81</v>
      </c>
      <c r="D44" s="186" t="s">
        <v>27</v>
      </c>
      <c r="E44" s="113">
        <v>324.60000000000002</v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7"/>
    </row>
    <row r="45" spans="1:29" ht="15.75" customHeight="1">
      <c r="A45" s="111" t="s">
        <v>82</v>
      </c>
      <c r="B45" s="112" t="s">
        <v>8</v>
      </c>
      <c r="C45" s="112" t="s">
        <v>81</v>
      </c>
      <c r="D45" s="186" t="s">
        <v>83</v>
      </c>
      <c r="E45" s="113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7"/>
    </row>
    <row r="46" spans="1:29" ht="15.75" customHeight="1">
      <c r="A46" s="140" t="s">
        <v>34</v>
      </c>
      <c r="B46" s="141" t="s">
        <v>8</v>
      </c>
      <c r="C46" s="141" t="s">
        <v>35</v>
      </c>
      <c r="D46" s="141" t="s">
        <v>36</v>
      </c>
      <c r="E46" s="142">
        <v>100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7"/>
    </row>
    <row r="47" spans="1:29" ht="15.75" customHeight="1">
      <c r="A47" s="107" t="s">
        <v>50</v>
      </c>
      <c r="B47" s="108" t="s">
        <v>8</v>
      </c>
      <c r="C47" s="108" t="s">
        <v>51</v>
      </c>
      <c r="D47" s="187"/>
      <c r="E47" s="118">
        <v>0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7"/>
    </row>
    <row r="48" spans="1:29" ht="15.75" customHeight="1">
      <c r="A48" s="143" t="s">
        <v>84</v>
      </c>
      <c r="B48" s="112" t="s">
        <v>8</v>
      </c>
      <c r="C48" s="112" t="s">
        <v>62</v>
      </c>
      <c r="D48" s="186" t="s">
        <v>85</v>
      </c>
      <c r="E48" s="113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7"/>
    </row>
    <row r="49" spans="1:29" ht="15.75" customHeight="1">
      <c r="A49" s="111" t="s">
        <v>86</v>
      </c>
      <c r="B49" s="112" t="s">
        <v>8</v>
      </c>
      <c r="C49" s="112" t="s">
        <v>65</v>
      </c>
      <c r="D49" s="112" t="s">
        <v>87</v>
      </c>
      <c r="E49" s="113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7"/>
    </row>
    <row r="50" spans="1:29" ht="15.75" customHeight="1">
      <c r="A50" s="144" t="s">
        <v>88</v>
      </c>
      <c r="B50" s="108" t="s">
        <v>8</v>
      </c>
      <c r="C50" s="108" t="s">
        <v>89</v>
      </c>
      <c r="D50" s="112"/>
      <c r="E50" s="118">
        <v>400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7"/>
    </row>
    <row r="51" spans="1:29" ht="15.75" customHeight="1">
      <c r="A51" s="131" t="s">
        <v>90</v>
      </c>
      <c r="B51" s="112" t="s">
        <v>8</v>
      </c>
      <c r="C51" s="112" t="s">
        <v>91</v>
      </c>
      <c r="D51" s="112" t="s">
        <v>92</v>
      </c>
      <c r="E51" s="113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7"/>
    </row>
    <row r="52" spans="1:29" ht="15.75" customHeight="1">
      <c r="A52" s="136" t="s">
        <v>93</v>
      </c>
      <c r="B52" s="134" t="s">
        <v>8</v>
      </c>
      <c r="C52" s="134" t="s">
        <v>94</v>
      </c>
      <c r="D52" s="134" t="s">
        <v>95</v>
      </c>
      <c r="E52" s="137">
        <v>400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7"/>
    </row>
    <row r="53" spans="1:29" ht="15.75" customHeight="1">
      <c r="A53" s="144" t="s">
        <v>96</v>
      </c>
      <c r="B53" s="108" t="s">
        <v>8</v>
      </c>
      <c r="C53" s="108" t="s">
        <v>68</v>
      </c>
      <c r="D53" s="186"/>
      <c r="E53" s="118">
        <v>5364.8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7"/>
    </row>
    <row r="54" spans="1:29" ht="15.75" customHeight="1">
      <c r="A54" s="111" t="s">
        <v>97</v>
      </c>
      <c r="B54" s="112" t="s">
        <v>8</v>
      </c>
      <c r="C54" s="112" t="s">
        <v>73</v>
      </c>
      <c r="D54" s="186" t="s">
        <v>98</v>
      </c>
      <c r="E54" s="113">
        <v>5364.8</v>
      </c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7"/>
    </row>
    <row r="55" spans="1:29" ht="15.75" customHeight="1">
      <c r="A55" s="144" t="s">
        <v>99</v>
      </c>
      <c r="B55" s="108" t="s">
        <v>8</v>
      </c>
      <c r="C55" s="108" t="s">
        <v>100</v>
      </c>
      <c r="D55" s="187"/>
      <c r="E55" s="118">
        <v>0</v>
      </c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7"/>
    </row>
    <row r="56" spans="1:29" ht="15.75" customHeight="1">
      <c r="A56" s="131" t="s">
        <v>101</v>
      </c>
      <c r="B56" s="112" t="s">
        <v>102</v>
      </c>
      <c r="C56" s="112" t="s">
        <v>103</v>
      </c>
      <c r="D56" s="186" t="s">
        <v>104</v>
      </c>
      <c r="E56" s="113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7"/>
    </row>
    <row r="57" spans="1:29" ht="15.75" customHeight="1">
      <c r="A57" s="131" t="s">
        <v>101</v>
      </c>
      <c r="B57" s="112" t="s">
        <v>8</v>
      </c>
      <c r="C57" s="112" t="s">
        <v>103</v>
      </c>
      <c r="D57" s="186" t="s">
        <v>105</v>
      </c>
      <c r="E57" s="113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7"/>
    </row>
    <row r="58" spans="1:29" ht="15.75" customHeight="1">
      <c r="A58" s="107" t="s">
        <v>106</v>
      </c>
      <c r="B58" s="108" t="s">
        <v>8</v>
      </c>
      <c r="C58" s="108" t="s">
        <v>107</v>
      </c>
      <c r="D58" s="108"/>
      <c r="E58" s="118">
        <v>4.0999999999999996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7"/>
    </row>
    <row r="59" spans="1:29" ht="15.75" customHeight="1">
      <c r="A59" s="107" t="s">
        <v>106</v>
      </c>
      <c r="B59" s="108" t="s">
        <v>8</v>
      </c>
      <c r="C59" s="108" t="s">
        <v>108</v>
      </c>
      <c r="D59" s="108" t="s">
        <v>109</v>
      </c>
      <c r="E59" s="118">
        <v>4.0999999999999996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7"/>
    </row>
    <row r="60" spans="1:29" ht="15.75" customHeight="1">
      <c r="A60" s="107" t="s">
        <v>110</v>
      </c>
      <c r="B60" s="108" t="s">
        <v>8</v>
      </c>
      <c r="C60" s="108" t="s">
        <v>111</v>
      </c>
      <c r="D60" s="108"/>
      <c r="E60" s="118">
        <v>84686.7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7"/>
    </row>
    <row r="61" spans="1:29" ht="15.75" customHeight="1">
      <c r="A61" s="111" t="s">
        <v>112</v>
      </c>
      <c r="B61" s="112" t="s">
        <v>8</v>
      </c>
      <c r="C61" s="112" t="s">
        <v>113</v>
      </c>
      <c r="D61" s="112" t="s">
        <v>114</v>
      </c>
      <c r="E61" s="113">
        <v>64451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7"/>
    </row>
    <row r="62" spans="1:29" ht="15.75" customHeight="1">
      <c r="A62" s="111" t="s">
        <v>115</v>
      </c>
      <c r="B62" s="112" t="s">
        <v>8</v>
      </c>
      <c r="C62" s="112" t="s">
        <v>113</v>
      </c>
      <c r="D62" s="112" t="s">
        <v>116</v>
      </c>
      <c r="E62" s="113">
        <v>2297.6999999999998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7"/>
    </row>
    <row r="63" spans="1:29" ht="15.75" customHeight="1">
      <c r="A63" s="111" t="s">
        <v>117</v>
      </c>
      <c r="B63" s="112" t="s">
        <v>8</v>
      </c>
      <c r="C63" s="112" t="s">
        <v>118</v>
      </c>
      <c r="D63" s="112" t="s">
        <v>119</v>
      </c>
      <c r="E63" s="113">
        <v>16885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7"/>
    </row>
    <row r="64" spans="1:29" ht="15.75" customHeight="1">
      <c r="A64" s="111" t="s">
        <v>120</v>
      </c>
      <c r="B64" s="112" t="s">
        <v>8</v>
      </c>
      <c r="C64" s="112" t="s">
        <v>118</v>
      </c>
      <c r="D64" s="112" t="s">
        <v>121</v>
      </c>
      <c r="E64" s="113">
        <v>1053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7"/>
    </row>
    <row r="65" spans="1:29" ht="15.75" customHeight="1">
      <c r="A65" s="145" t="s">
        <v>122</v>
      </c>
      <c r="B65" s="112" t="s">
        <v>8</v>
      </c>
      <c r="C65" s="112" t="s">
        <v>118</v>
      </c>
      <c r="D65" s="112" t="s">
        <v>123</v>
      </c>
      <c r="E65" s="113"/>
      <c r="F65" s="102"/>
      <c r="G65" s="102"/>
      <c r="H65" s="102"/>
      <c r="I65" s="102"/>
      <c r="J65" s="102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00"/>
      <c r="AA65" s="100"/>
      <c r="AB65" s="100"/>
      <c r="AC65" s="7"/>
    </row>
    <row r="66" spans="1:29" ht="15.75" customHeight="1">
      <c r="A66" s="103" t="s">
        <v>124</v>
      </c>
      <c r="B66" s="104" t="s">
        <v>8</v>
      </c>
      <c r="C66" s="104"/>
      <c r="D66" s="104"/>
      <c r="E66" s="147">
        <v>1683</v>
      </c>
      <c r="F66" s="148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7"/>
    </row>
    <row r="67" spans="1:29" ht="15.75" customHeight="1">
      <c r="A67" s="107" t="s">
        <v>9</v>
      </c>
      <c r="B67" s="108" t="s">
        <v>8</v>
      </c>
      <c r="C67" s="108" t="s">
        <v>10</v>
      </c>
      <c r="D67" s="108"/>
      <c r="E67" s="149">
        <v>1683</v>
      </c>
      <c r="F67" s="150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7"/>
    </row>
    <row r="68" spans="1:29" ht="15.75" customHeight="1">
      <c r="A68" s="111" t="s">
        <v>20</v>
      </c>
      <c r="B68" s="112" t="s">
        <v>8</v>
      </c>
      <c r="C68" s="112" t="s">
        <v>81</v>
      </c>
      <c r="D68" s="186" t="s">
        <v>125</v>
      </c>
      <c r="E68" s="151">
        <v>635</v>
      </c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7"/>
    </row>
    <row r="69" spans="1:29" ht="15.75" customHeight="1">
      <c r="A69" s="111" t="s">
        <v>126</v>
      </c>
      <c r="B69" s="112" t="s">
        <v>8</v>
      </c>
      <c r="C69" s="112" t="s">
        <v>81</v>
      </c>
      <c r="D69" s="186" t="s">
        <v>127</v>
      </c>
      <c r="E69" s="151">
        <v>1048</v>
      </c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7"/>
    </row>
    <row r="70" spans="1:29" ht="15.75" customHeight="1">
      <c r="A70" s="153" t="s">
        <v>128</v>
      </c>
      <c r="B70" s="104" t="s">
        <v>8</v>
      </c>
      <c r="C70" s="104"/>
      <c r="D70" s="104"/>
      <c r="E70" s="105">
        <f>E71+E73+E77+E79+E85+E88</f>
        <v>98492.099999999991</v>
      </c>
      <c r="F70" s="154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7"/>
    </row>
    <row r="71" spans="1:29" ht="15.75" customHeight="1">
      <c r="A71" s="107" t="s">
        <v>9</v>
      </c>
      <c r="B71" s="108" t="s">
        <v>8</v>
      </c>
      <c r="C71" s="108" t="s">
        <v>10</v>
      </c>
      <c r="D71" s="108"/>
      <c r="E71" s="118">
        <v>385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7"/>
    </row>
    <row r="72" spans="1:29" ht="15.75" customHeight="1">
      <c r="A72" s="111" t="s">
        <v>34</v>
      </c>
      <c r="B72" s="112" t="s">
        <v>8</v>
      </c>
      <c r="C72" s="112" t="s">
        <v>35</v>
      </c>
      <c r="D72" s="112" t="s">
        <v>36</v>
      </c>
      <c r="E72" s="113">
        <v>385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7"/>
    </row>
    <row r="73" spans="1:29" ht="15.75" customHeight="1">
      <c r="A73" s="144" t="s">
        <v>129</v>
      </c>
      <c r="B73" s="108" t="s">
        <v>8</v>
      </c>
      <c r="C73" s="108" t="s">
        <v>51</v>
      </c>
      <c r="D73" s="108"/>
      <c r="E73" s="118">
        <v>12.1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7"/>
    </row>
    <row r="74" spans="1:29" ht="15.75" customHeight="1">
      <c r="A74" s="131" t="s">
        <v>61</v>
      </c>
      <c r="B74" s="112" t="s">
        <v>8</v>
      </c>
      <c r="C74" s="112" t="s">
        <v>62</v>
      </c>
      <c r="D74" s="112" t="s">
        <v>63</v>
      </c>
      <c r="E74" s="113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7"/>
    </row>
    <row r="75" spans="1:29" ht="15.75" customHeight="1">
      <c r="A75" s="111" t="s">
        <v>130</v>
      </c>
      <c r="B75" s="112" t="s">
        <v>8</v>
      </c>
      <c r="C75" s="112" t="s">
        <v>65</v>
      </c>
      <c r="D75" s="186" t="s">
        <v>131</v>
      </c>
      <c r="E75" s="113">
        <v>4</v>
      </c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7"/>
    </row>
    <row r="76" spans="1:29" ht="15.75" customHeight="1">
      <c r="A76" s="111" t="s">
        <v>132</v>
      </c>
      <c r="B76" s="112" t="s">
        <v>8</v>
      </c>
      <c r="C76" s="112" t="s">
        <v>65</v>
      </c>
      <c r="D76" s="186" t="s">
        <v>133</v>
      </c>
      <c r="E76" s="113">
        <v>8.1</v>
      </c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7"/>
    </row>
    <row r="77" spans="1:29" ht="15.75" customHeight="1">
      <c r="A77" s="107" t="s">
        <v>134</v>
      </c>
      <c r="B77" s="108" t="s">
        <v>8</v>
      </c>
      <c r="C77" s="108" t="s">
        <v>89</v>
      </c>
      <c r="D77" s="108"/>
      <c r="E77" s="118">
        <v>1193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7"/>
    </row>
    <row r="78" spans="1:29" ht="15.75" customHeight="1">
      <c r="A78" s="111" t="s">
        <v>14</v>
      </c>
      <c r="B78" s="112" t="s">
        <v>8</v>
      </c>
      <c r="C78" s="112" t="s">
        <v>135</v>
      </c>
      <c r="D78" s="186" t="s">
        <v>16</v>
      </c>
      <c r="E78" s="113">
        <v>1193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7"/>
    </row>
    <row r="79" spans="1:29" ht="15.75" customHeight="1">
      <c r="A79" s="107" t="s">
        <v>136</v>
      </c>
      <c r="B79" s="108" t="s">
        <v>8</v>
      </c>
      <c r="C79" s="108" t="s">
        <v>137</v>
      </c>
      <c r="D79" s="108"/>
      <c r="E79" s="118">
        <v>90998.799999999988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7"/>
    </row>
    <row r="80" spans="1:29" ht="15.75" customHeight="1">
      <c r="A80" s="111" t="s">
        <v>138</v>
      </c>
      <c r="B80" s="112" t="s">
        <v>8</v>
      </c>
      <c r="C80" s="112" t="s">
        <v>139</v>
      </c>
      <c r="D80" s="112" t="s">
        <v>140</v>
      </c>
      <c r="E80" s="113">
        <v>17583.8</v>
      </c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7"/>
    </row>
    <row r="81" spans="1:29" ht="15.75" customHeight="1">
      <c r="A81" s="111" t="s">
        <v>141</v>
      </c>
      <c r="B81" s="112" t="s">
        <v>8</v>
      </c>
      <c r="C81" s="112" t="s">
        <v>142</v>
      </c>
      <c r="D81" s="112" t="s">
        <v>143</v>
      </c>
      <c r="E81" s="113">
        <v>56977.1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7"/>
    </row>
    <row r="82" spans="1:29" ht="15.75" customHeight="1">
      <c r="A82" s="111" t="s">
        <v>144</v>
      </c>
      <c r="B82" s="112" t="s">
        <v>8</v>
      </c>
      <c r="C82" s="112" t="s">
        <v>145</v>
      </c>
      <c r="D82" s="112" t="s">
        <v>146</v>
      </c>
      <c r="E82" s="113">
        <v>2945.2</v>
      </c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7"/>
    </row>
    <row r="83" spans="1:29" ht="15.75" customHeight="1">
      <c r="A83" s="111" t="s">
        <v>147</v>
      </c>
      <c r="B83" s="112" t="s">
        <v>8</v>
      </c>
      <c r="C83" s="112" t="s">
        <v>145</v>
      </c>
      <c r="D83" s="112" t="s">
        <v>148</v>
      </c>
      <c r="E83" s="113">
        <v>13391.3</v>
      </c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7"/>
    </row>
    <row r="84" spans="1:29" ht="15.75" customHeight="1">
      <c r="A84" s="111" t="s">
        <v>149</v>
      </c>
      <c r="B84" s="112" t="s">
        <v>8</v>
      </c>
      <c r="C84" s="112" t="s">
        <v>150</v>
      </c>
      <c r="D84" s="112" t="s">
        <v>151</v>
      </c>
      <c r="E84" s="113">
        <v>101.4</v>
      </c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7"/>
    </row>
    <row r="85" spans="1:29" ht="15.75" customHeight="1">
      <c r="A85" s="107" t="s">
        <v>152</v>
      </c>
      <c r="B85" s="108" t="s">
        <v>8</v>
      </c>
      <c r="C85" s="108" t="s">
        <v>153</v>
      </c>
      <c r="D85" s="108"/>
      <c r="E85" s="118">
        <v>1583.2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7"/>
    </row>
    <row r="86" spans="1:29" ht="15.75" customHeight="1">
      <c r="A86" s="111" t="s">
        <v>154</v>
      </c>
      <c r="B86" s="112" t="s">
        <v>8</v>
      </c>
      <c r="C86" s="112" t="s">
        <v>155</v>
      </c>
      <c r="D86" s="112" t="s">
        <v>156</v>
      </c>
      <c r="E86" s="113">
        <v>1179.5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7"/>
    </row>
    <row r="87" spans="1:29" ht="15.75" customHeight="1">
      <c r="A87" s="111" t="s">
        <v>157</v>
      </c>
      <c r="B87" s="112" t="s">
        <v>8</v>
      </c>
      <c r="C87" s="112" t="s">
        <v>155</v>
      </c>
      <c r="D87" s="112" t="s">
        <v>158</v>
      </c>
      <c r="E87" s="113">
        <v>403.7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7"/>
    </row>
    <row r="88" spans="1:29" ht="15.75" customHeight="1">
      <c r="A88" s="107" t="s">
        <v>67</v>
      </c>
      <c r="B88" s="108" t="s">
        <v>8</v>
      </c>
      <c r="C88" s="108" t="s">
        <v>68</v>
      </c>
      <c r="D88" s="108"/>
      <c r="E88" s="118">
        <v>4320</v>
      </c>
      <c r="F88" s="102"/>
      <c r="G88" s="102"/>
      <c r="H88" s="102"/>
      <c r="I88" s="102"/>
      <c r="J88" s="102"/>
      <c r="K88" s="102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7"/>
    </row>
    <row r="89" spans="1:29" ht="15.75" customHeight="1">
      <c r="A89" s="131" t="s">
        <v>159</v>
      </c>
      <c r="B89" s="112" t="s">
        <v>8</v>
      </c>
      <c r="C89" s="112" t="s">
        <v>160</v>
      </c>
      <c r="D89" s="186" t="s">
        <v>161</v>
      </c>
      <c r="E89" s="113">
        <v>4320</v>
      </c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7"/>
    </row>
    <row r="90" spans="1:29" ht="15.75" customHeight="1">
      <c r="A90" s="156" t="s">
        <v>162</v>
      </c>
      <c r="B90" s="157" t="s">
        <v>8</v>
      </c>
      <c r="C90" s="157"/>
      <c r="D90" s="157"/>
      <c r="E90" s="158">
        <v>7513</v>
      </c>
      <c r="F90" s="154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7"/>
    </row>
    <row r="91" spans="1:29" ht="15.75" customHeight="1">
      <c r="A91" s="159" t="s">
        <v>163</v>
      </c>
      <c r="B91" s="160" t="s">
        <v>8</v>
      </c>
      <c r="C91" s="160" t="s">
        <v>10</v>
      </c>
      <c r="D91" s="160"/>
      <c r="E91" s="161">
        <v>7513</v>
      </c>
      <c r="F91" s="154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7"/>
    </row>
    <row r="92" spans="1:29" ht="15.75" customHeight="1">
      <c r="A92" s="162" t="s">
        <v>164</v>
      </c>
      <c r="B92" s="129" t="s">
        <v>8</v>
      </c>
      <c r="C92" s="129" t="s">
        <v>35</v>
      </c>
      <c r="D92" s="129" t="s">
        <v>165</v>
      </c>
      <c r="E92" s="113">
        <v>7513</v>
      </c>
      <c r="F92" s="154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7"/>
    </row>
    <row r="93" spans="1:29" ht="15.75" customHeight="1">
      <c r="A93" s="153" t="s">
        <v>166</v>
      </c>
      <c r="B93" s="104" t="s">
        <v>102</v>
      </c>
      <c r="C93" s="104"/>
      <c r="D93" s="104"/>
      <c r="E93" s="105">
        <v>124472.9</v>
      </c>
      <c r="F93" s="154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7"/>
    </row>
    <row r="94" spans="1:29" ht="15.75" customHeight="1">
      <c r="A94" s="107" t="s">
        <v>9</v>
      </c>
      <c r="B94" s="108" t="s">
        <v>102</v>
      </c>
      <c r="C94" s="108" t="s">
        <v>10</v>
      </c>
      <c r="D94" s="108"/>
      <c r="E94" s="109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7"/>
    </row>
    <row r="95" spans="1:29" ht="15.75" customHeight="1">
      <c r="A95" s="140" t="s">
        <v>164</v>
      </c>
      <c r="B95" s="112" t="s">
        <v>102</v>
      </c>
      <c r="C95" s="112" t="s">
        <v>35</v>
      </c>
      <c r="D95" s="188" t="s">
        <v>36</v>
      </c>
      <c r="E95" s="113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7"/>
    </row>
    <row r="96" spans="1:29" ht="15.75" customHeight="1">
      <c r="A96" s="107" t="s">
        <v>167</v>
      </c>
      <c r="B96" s="108" t="s">
        <v>102</v>
      </c>
      <c r="C96" s="108" t="s">
        <v>137</v>
      </c>
      <c r="D96" s="108"/>
      <c r="E96" s="118">
        <v>50783.6</v>
      </c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7"/>
    </row>
    <row r="97" spans="1:29" ht="15.75" customHeight="1">
      <c r="A97" s="111" t="s">
        <v>144</v>
      </c>
      <c r="B97" s="112" t="s">
        <v>102</v>
      </c>
      <c r="C97" s="112" t="s">
        <v>145</v>
      </c>
      <c r="D97" s="112" t="s">
        <v>146</v>
      </c>
      <c r="E97" s="113">
        <v>50683.6</v>
      </c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7"/>
    </row>
    <row r="98" spans="1:29" ht="15.75" customHeight="1">
      <c r="A98" s="145" t="s">
        <v>122</v>
      </c>
      <c r="B98" s="112" t="s">
        <v>102</v>
      </c>
      <c r="C98" s="112" t="s">
        <v>145</v>
      </c>
      <c r="D98" s="112" t="s">
        <v>123</v>
      </c>
      <c r="E98" s="113"/>
      <c r="F98" s="102"/>
      <c r="G98" s="102"/>
      <c r="H98" s="102"/>
      <c r="I98" s="102"/>
      <c r="J98" s="102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00"/>
      <c r="AA98" s="100"/>
      <c r="AB98" s="100"/>
      <c r="AC98" s="7"/>
    </row>
    <row r="99" spans="1:29" ht="15.75" customHeight="1">
      <c r="A99" s="111" t="s">
        <v>168</v>
      </c>
      <c r="B99" s="112" t="s">
        <v>102</v>
      </c>
      <c r="C99" s="112" t="s">
        <v>169</v>
      </c>
      <c r="D99" s="186" t="s">
        <v>170</v>
      </c>
      <c r="E99" s="113">
        <v>100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7"/>
    </row>
    <row r="100" spans="1:29" ht="15.75" customHeight="1">
      <c r="A100" s="107" t="s">
        <v>152</v>
      </c>
      <c r="B100" s="108" t="s">
        <v>102</v>
      </c>
      <c r="C100" s="108" t="s">
        <v>153</v>
      </c>
      <c r="D100" s="108"/>
      <c r="E100" s="118">
        <v>72689.3</v>
      </c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7"/>
    </row>
    <row r="101" spans="1:29" ht="15.75" customHeight="1">
      <c r="A101" s="111" t="s">
        <v>154</v>
      </c>
      <c r="B101" s="112" t="s">
        <v>102</v>
      </c>
      <c r="C101" s="112" t="s">
        <v>155</v>
      </c>
      <c r="D101" s="112" t="s">
        <v>156</v>
      </c>
      <c r="E101" s="113">
        <v>52089.8</v>
      </c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7"/>
    </row>
    <row r="102" spans="1:29" ht="15.75" customHeight="1">
      <c r="A102" s="111" t="s">
        <v>157</v>
      </c>
      <c r="B102" s="112" t="s">
        <v>102</v>
      </c>
      <c r="C102" s="112" t="s">
        <v>155</v>
      </c>
      <c r="D102" s="112" t="s">
        <v>158</v>
      </c>
      <c r="E102" s="113">
        <v>17132.5</v>
      </c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7"/>
    </row>
    <row r="103" spans="1:29" ht="15.75" customHeight="1">
      <c r="A103" s="145" t="s">
        <v>122</v>
      </c>
      <c r="B103" s="112" t="s">
        <v>102</v>
      </c>
      <c r="C103" s="112" t="s">
        <v>155</v>
      </c>
      <c r="D103" s="112" t="s">
        <v>123</v>
      </c>
      <c r="E103" s="113"/>
      <c r="F103" s="102"/>
      <c r="G103" s="102"/>
      <c r="H103" s="102"/>
      <c r="I103" s="102"/>
      <c r="J103" s="102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00"/>
      <c r="AA103" s="100"/>
      <c r="AB103" s="100"/>
      <c r="AC103" s="7"/>
    </row>
    <row r="104" spans="1:29" ht="15.75" customHeight="1">
      <c r="A104" s="163" t="s">
        <v>171</v>
      </c>
      <c r="B104" s="112" t="s">
        <v>102</v>
      </c>
      <c r="C104" s="112" t="s">
        <v>155</v>
      </c>
      <c r="D104" s="112" t="s">
        <v>172</v>
      </c>
      <c r="E104" s="113"/>
      <c r="F104" s="102"/>
      <c r="G104" s="102"/>
      <c r="H104" s="102"/>
      <c r="I104" s="102"/>
      <c r="J104" s="102"/>
      <c r="K104" s="102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7"/>
    </row>
    <row r="105" spans="1:29" ht="15.75" customHeight="1">
      <c r="A105" s="111" t="s">
        <v>14</v>
      </c>
      <c r="B105" s="112" t="s">
        <v>102</v>
      </c>
      <c r="C105" s="112" t="s">
        <v>173</v>
      </c>
      <c r="D105" s="186" t="s">
        <v>16</v>
      </c>
      <c r="E105" s="164">
        <v>2967</v>
      </c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7"/>
    </row>
    <row r="106" spans="1:29" ht="15.75" customHeight="1">
      <c r="A106" s="111" t="s">
        <v>174</v>
      </c>
      <c r="B106" s="112" t="s">
        <v>102</v>
      </c>
      <c r="C106" s="112" t="s">
        <v>173</v>
      </c>
      <c r="D106" s="186" t="s">
        <v>175</v>
      </c>
      <c r="E106" s="113">
        <v>500</v>
      </c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7"/>
    </row>
    <row r="107" spans="1:29" ht="15.75" customHeight="1">
      <c r="A107" s="144" t="s">
        <v>99</v>
      </c>
      <c r="B107" s="108" t="s">
        <v>102</v>
      </c>
      <c r="C107" s="108" t="s">
        <v>100</v>
      </c>
      <c r="D107" s="187"/>
      <c r="E107" s="165">
        <v>1000</v>
      </c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7"/>
    </row>
    <row r="108" spans="1:29" ht="15.75" customHeight="1">
      <c r="A108" s="111" t="s">
        <v>176</v>
      </c>
      <c r="B108" s="112" t="s">
        <v>102</v>
      </c>
      <c r="C108" s="112" t="s">
        <v>103</v>
      </c>
      <c r="D108" s="112" t="s">
        <v>177</v>
      </c>
      <c r="E108" s="164">
        <v>1000</v>
      </c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7"/>
    </row>
    <row r="109" spans="1:29" ht="15.75" customHeight="1">
      <c r="A109" s="153" t="s">
        <v>178</v>
      </c>
      <c r="B109" s="166" t="s">
        <v>179</v>
      </c>
      <c r="C109" s="166"/>
      <c r="D109" s="189"/>
      <c r="E109" s="105">
        <f>E112+E114+E145</f>
        <v>779686.09999999986</v>
      </c>
      <c r="F109" s="114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7"/>
    </row>
    <row r="110" spans="1:29" ht="15.75" customHeight="1">
      <c r="A110" s="107" t="s">
        <v>9</v>
      </c>
      <c r="B110" s="108" t="s">
        <v>179</v>
      </c>
      <c r="C110" s="108" t="s">
        <v>10</v>
      </c>
      <c r="D110" s="108"/>
      <c r="E110" s="118">
        <v>0</v>
      </c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7"/>
    </row>
    <row r="111" spans="1:29" ht="15.75" customHeight="1">
      <c r="A111" s="140" t="s">
        <v>164</v>
      </c>
      <c r="B111" s="112" t="s">
        <v>102</v>
      </c>
      <c r="C111" s="112" t="s">
        <v>35</v>
      </c>
      <c r="D111" s="188" t="s">
        <v>36</v>
      </c>
      <c r="E111" s="113">
        <v>0</v>
      </c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7"/>
    </row>
    <row r="112" spans="1:29" ht="15.75" customHeight="1">
      <c r="A112" s="128" t="s">
        <v>129</v>
      </c>
      <c r="B112" s="122" t="s">
        <v>179</v>
      </c>
      <c r="C112" s="122" t="s">
        <v>51</v>
      </c>
      <c r="D112" s="129"/>
      <c r="E112" s="118">
        <v>250</v>
      </c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7"/>
    </row>
    <row r="113" spans="1:29" ht="15.75" customHeight="1">
      <c r="A113" s="128" t="s">
        <v>180</v>
      </c>
      <c r="B113" s="129" t="s">
        <v>179</v>
      </c>
      <c r="C113" s="129" t="s">
        <v>181</v>
      </c>
      <c r="D113" s="129" t="s">
        <v>182</v>
      </c>
      <c r="E113" s="113">
        <v>250</v>
      </c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7"/>
    </row>
    <row r="114" spans="1:29" ht="15.75" customHeight="1">
      <c r="A114" s="111" t="s">
        <v>136</v>
      </c>
      <c r="B114" s="108" t="s">
        <v>179</v>
      </c>
      <c r="C114" s="108" t="s">
        <v>137</v>
      </c>
      <c r="D114" s="112"/>
      <c r="E114" s="118">
        <f>SUM(E115:E144)</f>
        <v>766084.99999999988</v>
      </c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7"/>
    </row>
    <row r="115" spans="1:29" ht="15.75" customHeight="1">
      <c r="A115" s="111" t="s">
        <v>138</v>
      </c>
      <c r="B115" s="112" t="s">
        <v>179</v>
      </c>
      <c r="C115" s="112" t="s">
        <v>139</v>
      </c>
      <c r="D115" s="112" t="s">
        <v>140</v>
      </c>
      <c r="E115" s="113">
        <v>60571.3</v>
      </c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7"/>
    </row>
    <row r="116" spans="1:29" ht="15.75" customHeight="1">
      <c r="A116" s="111" t="s">
        <v>183</v>
      </c>
      <c r="B116" s="112" t="s">
        <v>179</v>
      </c>
      <c r="C116" s="112" t="s">
        <v>139</v>
      </c>
      <c r="D116" s="186" t="s">
        <v>184</v>
      </c>
      <c r="E116" s="113">
        <v>137753.29999999999</v>
      </c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7"/>
    </row>
    <row r="117" spans="1:29" ht="15.75" customHeight="1">
      <c r="A117" s="145" t="s">
        <v>185</v>
      </c>
      <c r="B117" s="112" t="s">
        <v>179</v>
      </c>
      <c r="C117" s="112" t="s">
        <v>139</v>
      </c>
      <c r="D117" s="112" t="s">
        <v>186</v>
      </c>
      <c r="E117" s="113">
        <v>1304.4000000000001</v>
      </c>
      <c r="F117" s="102"/>
      <c r="G117" s="102"/>
      <c r="H117" s="102"/>
      <c r="I117" s="102"/>
      <c r="J117" s="102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00"/>
      <c r="AA117" s="100"/>
      <c r="AB117" s="100"/>
      <c r="AC117" s="7"/>
    </row>
    <row r="118" spans="1:29" ht="15.75" customHeight="1">
      <c r="A118" s="145" t="s">
        <v>187</v>
      </c>
      <c r="B118" s="112" t="s">
        <v>179</v>
      </c>
      <c r="C118" s="112" t="s">
        <v>139</v>
      </c>
      <c r="D118" s="112" t="s">
        <v>188</v>
      </c>
      <c r="E118" s="113"/>
      <c r="F118" s="102"/>
      <c r="G118" s="102"/>
      <c r="H118" s="102"/>
      <c r="I118" s="102"/>
      <c r="J118" s="102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00"/>
      <c r="AA118" s="100"/>
      <c r="AB118" s="100"/>
      <c r="AC118" s="7"/>
    </row>
    <row r="119" spans="1:29" ht="15.75" customHeight="1">
      <c r="A119" s="111" t="s">
        <v>141</v>
      </c>
      <c r="B119" s="112" t="s">
        <v>179</v>
      </c>
      <c r="C119" s="112" t="s">
        <v>142</v>
      </c>
      <c r="D119" s="112" t="s">
        <v>143</v>
      </c>
      <c r="E119" s="113">
        <v>85755.4</v>
      </c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7"/>
    </row>
    <row r="120" spans="1:29" ht="15.75" customHeight="1">
      <c r="A120" s="111" t="s">
        <v>189</v>
      </c>
      <c r="B120" s="112" t="s">
        <v>179</v>
      </c>
      <c r="C120" s="112" t="s">
        <v>142</v>
      </c>
      <c r="D120" s="186" t="s">
        <v>184</v>
      </c>
      <c r="E120" s="177">
        <v>348543.6</v>
      </c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7"/>
    </row>
    <row r="121" spans="1:29" ht="15.75" customHeight="1">
      <c r="A121" s="111" t="s">
        <v>190</v>
      </c>
      <c r="B121" s="112" t="s">
        <v>179</v>
      </c>
      <c r="C121" s="112" t="s">
        <v>142</v>
      </c>
      <c r="D121" s="186" t="s">
        <v>191</v>
      </c>
      <c r="E121" s="113">
        <v>5254.2</v>
      </c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7"/>
    </row>
    <row r="122" spans="1:29" ht="15.75" customHeight="1">
      <c r="A122" s="111" t="s">
        <v>192</v>
      </c>
      <c r="B122" s="112" t="s">
        <v>179</v>
      </c>
      <c r="C122" s="112" t="s">
        <v>142</v>
      </c>
      <c r="D122" s="186" t="s">
        <v>193</v>
      </c>
      <c r="E122" s="113">
        <v>1379.7</v>
      </c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7"/>
    </row>
    <row r="123" spans="1:29" ht="15.75" customHeight="1">
      <c r="A123" s="111" t="s">
        <v>194</v>
      </c>
      <c r="B123" s="112" t="s">
        <v>179</v>
      </c>
      <c r="C123" s="112" t="s">
        <v>142</v>
      </c>
      <c r="D123" s="186" t="s">
        <v>195</v>
      </c>
      <c r="E123" s="113">
        <v>2000</v>
      </c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7"/>
    </row>
    <row r="124" spans="1:29" ht="15.75" customHeight="1">
      <c r="A124" s="167" t="s">
        <v>196</v>
      </c>
      <c r="B124" s="141" t="s">
        <v>179</v>
      </c>
      <c r="C124" s="141" t="s">
        <v>142</v>
      </c>
      <c r="D124" s="141" t="s">
        <v>197</v>
      </c>
      <c r="E124" s="117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7"/>
    </row>
    <row r="125" spans="1:29" ht="15.75" customHeight="1">
      <c r="A125" s="168" t="s">
        <v>198</v>
      </c>
      <c r="B125" s="134" t="s">
        <v>179</v>
      </c>
      <c r="C125" s="134" t="s">
        <v>142</v>
      </c>
      <c r="D125" s="134" t="s">
        <v>199</v>
      </c>
      <c r="E125" s="137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7"/>
    </row>
    <row r="126" spans="1:29" ht="15.75" customHeight="1">
      <c r="A126" s="111" t="s">
        <v>200</v>
      </c>
      <c r="B126" s="112" t="s">
        <v>179</v>
      </c>
      <c r="C126" s="112" t="s">
        <v>142</v>
      </c>
      <c r="D126" s="186" t="s">
        <v>201</v>
      </c>
      <c r="E126" s="113">
        <v>21678.3</v>
      </c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7"/>
    </row>
    <row r="127" spans="1:29" ht="15.75" customHeight="1">
      <c r="A127" s="111" t="s">
        <v>202</v>
      </c>
      <c r="B127" s="112" t="s">
        <v>179</v>
      </c>
      <c r="C127" s="112" t="s">
        <v>142</v>
      </c>
      <c r="D127" s="186" t="s">
        <v>203</v>
      </c>
      <c r="E127" s="113">
        <v>2516.6999999999998</v>
      </c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7"/>
    </row>
    <row r="128" spans="1:29" ht="15.75" customHeight="1">
      <c r="A128" s="145" t="s">
        <v>187</v>
      </c>
      <c r="B128" s="112" t="s">
        <v>179</v>
      </c>
      <c r="C128" s="112" t="s">
        <v>142</v>
      </c>
      <c r="D128" s="112" t="s">
        <v>188</v>
      </c>
      <c r="E128" s="113"/>
      <c r="F128" s="102"/>
      <c r="G128" s="102"/>
      <c r="H128" s="102"/>
      <c r="I128" s="102"/>
      <c r="J128" s="102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00"/>
      <c r="AA128" s="100"/>
      <c r="AB128" s="100"/>
      <c r="AC128" s="7"/>
    </row>
    <row r="129" spans="1:29" ht="15.75" customHeight="1">
      <c r="A129" s="111" t="s">
        <v>204</v>
      </c>
      <c r="B129" s="112" t="s">
        <v>179</v>
      </c>
      <c r="C129" s="112" t="s">
        <v>142</v>
      </c>
      <c r="D129" s="186" t="s">
        <v>205</v>
      </c>
      <c r="E129" s="113">
        <v>15134.8</v>
      </c>
      <c r="F129" s="146"/>
      <c r="G129" s="146"/>
      <c r="H129" s="146"/>
      <c r="I129" s="146"/>
      <c r="J129" s="146"/>
      <c r="K129" s="146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7"/>
    </row>
    <row r="130" spans="1:29" ht="15.75" customHeight="1">
      <c r="A130" s="169" t="s">
        <v>206</v>
      </c>
      <c r="B130" s="112" t="s">
        <v>179</v>
      </c>
      <c r="C130" s="112" t="s">
        <v>142</v>
      </c>
      <c r="D130" s="186" t="s">
        <v>207</v>
      </c>
      <c r="E130" s="17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7"/>
    </row>
    <row r="131" spans="1:29" ht="15.75" customHeight="1">
      <c r="A131" s="111" t="s">
        <v>208</v>
      </c>
      <c r="B131" s="112" t="s">
        <v>179</v>
      </c>
      <c r="C131" s="112" t="s">
        <v>142</v>
      </c>
      <c r="D131" s="186" t="s">
        <v>209</v>
      </c>
      <c r="E131" s="171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7"/>
    </row>
    <row r="132" spans="1:29" ht="15.75" customHeight="1">
      <c r="A132" s="111" t="s">
        <v>210</v>
      </c>
      <c r="B132" s="112" t="s">
        <v>179</v>
      </c>
      <c r="C132" s="112" t="s">
        <v>142</v>
      </c>
      <c r="D132" s="186" t="s">
        <v>211</v>
      </c>
      <c r="E132" s="171">
        <v>3152.7</v>
      </c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7"/>
    </row>
    <row r="133" spans="1:29" ht="15.75" customHeight="1">
      <c r="A133" s="111" t="s">
        <v>147</v>
      </c>
      <c r="B133" s="112" t="s">
        <v>179</v>
      </c>
      <c r="C133" s="112" t="s">
        <v>145</v>
      </c>
      <c r="D133" s="112" t="s">
        <v>148</v>
      </c>
      <c r="E133" s="113">
        <v>28601.5</v>
      </c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7"/>
    </row>
    <row r="134" spans="1:29" ht="15.75" customHeight="1">
      <c r="A134" s="111" t="s">
        <v>212</v>
      </c>
      <c r="B134" s="112" t="s">
        <v>179</v>
      </c>
      <c r="C134" s="112" t="s">
        <v>145</v>
      </c>
      <c r="D134" s="112" t="s">
        <v>213</v>
      </c>
      <c r="E134" s="113">
        <v>13804</v>
      </c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7"/>
    </row>
    <row r="135" spans="1:29" ht="15.75" customHeight="1">
      <c r="A135" s="111" t="s">
        <v>214</v>
      </c>
      <c r="B135" s="112" t="s">
        <v>179</v>
      </c>
      <c r="C135" s="112" t="s">
        <v>145</v>
      </c>
      <c r="D135" s="186" t="s">
        <v>215</v>
      </c>
      <c r="E135" s="113">
        <v>11946</v>
      </c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7"/>
    </row>
    <row r="136" spans="1:29" ht="15.75" customHeight="1">
      <c r="A136" s="145" t="s">
        <v>122</v>
      </c>
      <c r="B136" s="112" t="s">
        <v>179</v>
      </c>
      <c r="C136" s="112" t="s">
        <v>145</v>
      </c>
      <c r="D136" s="112" t="s">
        <v>123</v>
      </c>
      <c r="E136" s="113"/>
      <c r="F136" s="102"/>
      <c r="G136" s="102"/>
      <c r="H136" s="102"/>
      <c r="I136" s="102"/>
      <c r="J136" s="102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00"/>
      <c r="AA136" s="100"/>
      <c r="AB136" s="100"/>
      <c r="AC136" s="7"/>
    </row>
    <row r="137" spans="1:29" ht="15.75" customHeight="1">
      <c r="A137" s="131" t="s">
        <v>216</v>
      </c>
      <c r="B137" s="112" t="s">
        <v>179</v>
      </c>
      <c r="C137" s="112" t="s">
        <v>169</v>
      </c>
      <c r="D137" s="186" t="s">
        <v>217</v>
      </c>
      <c r="E137" s="113">
        <v>12910.3</v>
      </c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7"/>
    </row>
    <row r="138" spans="1:29" ht="15.75" customHeight="1">
      <c r="A138" s="111" t="s">
        <v>14</v>
      </c>
      <c r="B138" s="112" t="s">
        <v>179</v>
      </c>
      <c r="C138" s="112" t="s">
        <v>150</v>
      </c>
      <c r="D138" s="186" t="s">
        <v>16</v>
      </c>
      <c r="E138" s="113">
        <v>1917</v>
      </c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7"/>
    </row>
    <row r="139" spans="1:29" ht="15.75" customHeight="1">
      <c r="A139" s="111" t="s">
        <v>149</v>
      </c>
      <c r="B139" s="112" t="s">
        <v>179</v>
      </c>
      <c r="C139" s="112" t="s">
        <v>150</v>
      </c>
      <c r="D139" s="112" t="s">
        <v>151</v>
      </c>
      <c r="E139" s="113">
        <v>3091.1000000000004</v>
      </c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7"/>
    </row>
    <row r="140" spans="1:29" ht="15.75" customHeight="1">
      <c r="A140" s="111" t="s">
        <v>218</v>
      </c>
      <c r="B140" s="112" t="s">
        <v>179</v>
      </c>
      <c r="C140" s="112" t="s">
        <v>150</v>
      </c>
      <c r="D140" s="112" t="s">
        <v>219</v>
      </c>
      <c r="E140" s="113">
        <v>2180</v>
      </c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7"/>
    </row>
    <row r="141" spans="1:29" ht="15.75" customHeight="1">
      <c r="A141" s="111" t="s">
        <v>220</v>
      </c>
      <c r="B141" s="112" t="s">
        <v>179</v>
      </c>
      <c r="C141" s="112" t="s">
        <v>150</v>
      </c>
      <c r="D141" s="112" t="s">
        <v>221</v>
      </c>
      <c r="E141" s="113">
        <v>3109</v>
      </c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7"/>
    </row>
    <row r="142" spans="1:29" ht="15.75" customHeight="1">
      <c r="A142" s="111" t="s">
        <v>222</v>
      </c>
      <c r="B142" s="112" t="s">
        <v>179</v>
      </c>
      <c r="C142" s="112" t="s">
        <v>150</v>
      </c>
      <c r="D142" s="186" t="s">
        <v>223</v>
      </c>
      <c r="E142" s="113">
        <v>3391.7</v>
      </c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7"/>
    </row>
    <row r="143" spans="1:29" ht="15.75" customHeight="1">
      <c r="A143" s="111" t="s">
        <v>26</v>
      </c>
      <c r="B143" s="112" t="s">
        <v>179</v>
      </c>
      <c r="C143" s="112" t="s">
        <v>150</v>
      </c>
      <c r="D143" s="186" t="s">
        <v>27</v>
      </c>
      <c r="E143" s="113">
        <v>90</v>
      </c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7"/>
    </row>
    <row r="144" spans="1:29" ht="15.75" customHeight="1">
      <c r="A144" s="145" t="s">
        <v>122</v>
      </c>
      <c r="B144" s="112" t="s">
        <v>179</v>
      </c>
      <c r="C144" s="112" t="s">
        <v>150</v>
      </c>
      <c r="D144" s="112" t="s">
        <v>123</v>
      </c>
      <c r="E144" s="113"/>
      <c r="F144" s="102"/>
      <c r="G144" s="102"/>
      <c r="H144" s="102"/>
      <c r="I144" s="102"/>
      <c r="J144" s="102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7"/>
    </row>
    <row r="145" spans="1:29" ht="15.75" customHeight="1">
      <c r="A145" s="107" t="s">
        <v>67</v>
      </c>
      <c r="B145" s="108" t="s">
        <v>179</v>
      </c>
      <c r="C145" s="108" t="s">
        <v>68</v>
      </c>
      <c r="D145" s="108"/>
      <c r="E145" s="118">
        <v>13351.1</v>
      </c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7"/>
    </row>
    <row r="146" spans="1:29" ht="15.75" customHeight="1">
      <c r="A146" s="131" t="s">
        <v>224</v>
      </c>
      <c r="B146" s="112" t="s">
        <v>179</v>
      </c>
      <c r="C146" s="112" t="s">
        <v>160</v>
      </c>
      <c r="D146" s="186" t="s">
        <v>225</v>
      </c>
      <c r="E146" s="113">
        <v>221.9</v>
      </c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7"/>
    </row>
    <row r="147" spans="1:29" ht="15.75" customHeight="1">
      <c r="A147" s="131" t="s">
        <v>226</v>
      </c>
      <c r="B147" s="112" t="s">
        <v>179</v>
      </c>
      <c r="C147" s="112" t="s">
        <v>160</v>
      </c>
      <c r="D147" s="186" t="s">
        <v>227</v>
      </c>
      <c r="E147" s="113">
        <v>909.7</v>
      </c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7"/>
    </row>
    <row r="148" spans="1:29" ht="15.75" customHeight="1">
      <c r="A148" s="172" t="s">
        <v>228</v>
      </c>
      <c r="B148" s="112" t="s">
        <v>179</v>
      </c>
      <c r="C148" s="112" t="s">
        <v>160</v>
      </c>
      <c r="D148" s="186" t="s">
        <v>229</v>
      </c>
      <c r="E148" s="113">
        <v>4665</v>
      </c>
      <c r="F148" s="114"/>
      <c r="G148" s="114"/>
      <c r="H148" s="114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7"/>
    </row>
    <row r="149" spans="1:29" ht="15.75" customHeight="1">
      <c r="A149" s="172" t="s">
        <v>230</v>
      </c>
      <c r="B149" s="112" t="s">
        <v>179</v>
      </c>
      <c r="C149" s="112" t="s">
        <v>160</v>
      </c>
      <c r="D149" s="186" t="s">
        <v>231</v>
      </c>
      <c r="E149" s="113">
        <v>3554</v>
      </c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7"/>
    </row>
    <row r="150" spans="1:29" ht="15.75" customHeight="1">
      <c r="A150" s="172" t="s">
        <v>232</v>
      </c>
      <c r="B150" s="112" t="s">
        <v>179</v>
      </c>
      <c r="C150" s="112" t="s">
        <v>160</v>
      </c>
      <c r="D150" s="190" t="s">
        <v>233</v>
      </c>
      <c r="E150" s="180">
        <v>4000.5</v>
      </c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7"/>
    </row>
    <row r="151" spans="1:29" ht="24" customHeight="1">
      <c r="A151" s="173" t="s">
        <v>234</v>
      </c>
      <c r="B151" s="174"/>
      <c r="C151" s="179"/>
      <c r="D151" s="191"/>
      <c r="E151" s="181">
        <f>E10+E41+E66+E70+E90+E93+E109</f>
        <v>1193863.2999999998</v>
      </c>
      <c r="F151" s="139"/>
      <c r="G151" s="175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7"/>
    </row>
    <row r="152" spans="1:29" ht="15.75" customHeight="1">
      <c r="A152" s="97"/>
      <c r="B152" s="98"/>
      <c r="C152" s="99"/>
      <c r="D152" s="98"/>
      <c r="E152" s="101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7"/>
    </row>
    <row r="153" spans="1:29" ht="15.75" customHeight="1">
      <c r="A153" s="97"/>
      <c r="B153" s="98"/>
      <c r="C153" s="99"/>
      <c r="D153" s="98"/>
      <c r="E153" s="101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7"/>
    </row>
    <row r="154" spans="1:29" ht="15.75" customHeight="1">
      <c r="A154" s="97"/>
      <c r="B154" s="98"/>
      <c r="C154" s="99"/>
      <c r="D154" s="98"/>
      <c r="E154" s="101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7"/>
    </row>
    <row r="155" spans="1:29" ht="15.75" customHeight="1">
      <c r="A155" s="97"/>
      <c r="B155" s="98"/>
      <c r="C155" s="99"/>
      <c r="D155" s="98"/>
      <c r="E155" s="101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7"/>
    </row>
    <row r="156" spans="1:29" ht="15.75" customHeight="1">
      <c r="A156" s="97"/>
      <c r="B156" s="98"/>
      <c r="C156" s="99"/>
      <c r="D156" s="98"/>
      <c r="E156" s="101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7"/>
    </row>
    <row r="157" spans="1:29" ht="15.75" customHeight="1">
      <c r="A157" s="97"/>
      <c r="B157" s="98"/>
      <c r="C157" s="99"/>
      <c r="D157" s="98"/>
      <c r="E157" s="101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7"/>
    </row>
    <row r="158" spans="1:29" ht="15.75" customHeight="1">
      <c r="A158" s="97"/>
      <c r="B158" s="98"/>
      <c r="C158" s="99"/>
      <c r="D158" s="98"/>
      <c r="E158" s="101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7"/>
    </row>
    <row r="159" spans="1:29" ht="15.75" customHeight="1">
      <c r="A159" s="97"/>
      <c r="B159" s="98"/>
      <c r="C159" s="99"/>
      <c r="D159" s="98"/>
      <c r="E159" s="101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7"/>
    </row>
    <row r="160" spans="1:29" ht="15.75" customHeight="1">
      <c r="A160" s="97"/>
      <c r="B160" s="98"/>
      <c r="C160" s="99"/>
      <c r="D160" s="98"/>
      <c r="E160" s="101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7"/>
    </row>
    <row r="161" spans="1:29" ht="15.75" customHeight="1">
      <c r="A161" s="97"/>
      <c r="B161" s="98"/>
      <c r="C161" s="99"/>
      <c r="D161" s="98"/>
      <c r="E161" s="101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7"/>
    </row>
    <row r="162" spans="1:29" ht="15.75" customHeight="1">
      <c r="A162" s="97"/>
      <c r="B162" s="98"/>
      <c r="C162" s="99"/>
      <c r="D162" s="98"/>
      <c r="E162" s="101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7"/>
    </row>
    <row r="163" spans="1:29" ht="15.75" customHeight="1">
      <c r="A163" s="97"/>
      <c r="B163" s="98"/>
      <c r="C163" s="99"/>
      <c r="D163" s="98"/>
      <c r="E163" s="101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7"/>
    </row>
    <row r="164" spans="1:29" ht="15.75" customHeight="1">
      <c r="A164" s="97"/>
      <c r="B164" s="98"/>
      <c r="C164" s="99"/>
      <c r="D164" s="98"/>
      <c r="E164" s="101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7"/>
    </row>
    <row r="165" spans="1:29" ht="15.75" customHeight="1">
      <c r="A165" s="97"/>
      <c r="B165" s="98"/>
      <c r="C165" s="99"/>
      <c r="D165" s="98"/>
      <c r="E165" s="101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7"/>
    </row>
    <row r="166" spans="1:29" ht="15.75" customHeight="1">
      <c r="A166" s="97"/>
      <c r="B166" s="98"/>
      <c r="C166" s="99"/>
      <c r="D166" s="98"/>
      <c r="E166" s="101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7"/>
    </row>
    <row r="167" spans="1:29" ht="15.75" customHeight="1">
      <c r="A167" s="97"/>
      <c r="B167" s="98"/>
      <c r="C167" s="99"/>
      <c r="D167" s="98"/>
      <c r="E167" s="101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7"/>
    </row>
    <row r="168" spans="1:29" ht="15.75" customHeight="1">
      <c r="A168" s="97"/>
      <c r="B168" s="98"/>
      <c r="C168" s="99"/>
      <c r="D168" s="98"/>
      <c r="E168" s="101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7"/>
    </row>
    <row r="169" spans="1:29" ht="15.75" customHeight="1">
      <c r="A169" s="97"/>
      <c r="B169" s="98"/>
      <c r="C169" s="99"/>
      <c r="D169" s="98"/>
      <c r="E169" s="101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7"/>
    </row>
    <row r="170" spans="1:29" ht="15.75" customHeight="1">
      <c r="A170" s="97"/>
      <c r="B170" s="98"/>
      <c r="C170" s="99"/>
      <c r="D170" s="98"/>
      <c r="E170" s="101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7"/>
    </row>
    <row r="171" spans="1:29" ht="15.75" customHeight="1">
      <c r="A171" s="97"/>
      <c r="B171" s="98"/>
      <c r="C171" s="99"/>
      <c r="D171" s="98"/>
      <c r="E171" s="101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7"/>
    </row>
    <row r="172" spans="1:29" ht="15.75" customHeight="1">
      <c r="A172" s="97"/>
      <c r="B172" s="98"/>
      <c r="C172" s="99"/>
      <c r="D172" s="98"/>
      <c r="E172" s="101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7"/>
    </row>
    <row r="173" spans="1:29" ht="15.75" customHeight="1">
      <c r="A173" s="97"/>
      <c r="B173" s="98"/>
      <c r="C173" s="99"/>
      <c r="D173" s="98"/>
      <c r="E173" s="101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7"/>
    </row>
    <row r="174" spans="1:29" ht="15.75" customHeight="1">
      <c r="A174" s="97"/>
      <c r="B174" s="98"/>
      <c r="C174" s="99"/>
      <c r="D174" s="98"/>
      <c r="E174" s="101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7"/>
    </row>
    <row r="175" spans="1:29" ht="15.75" customHeight="1">
      <c r="A175" s="97"/>
      <c r="B175" s="98"/>
      <c r="C175" s="99"/>
      <c r="D175" s="98"/>
      <c r="E175" s="101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7"/>
    </row>
    <row r="176" spans="1:29" ht="15.75" customHeight="1">
      <c r="A176" s="97"/>
      <c r="B176" s="98"/>
      <c r="C176" s="99"/>
      <c r="D176" s="98"/>
      <c r="E176" s="101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7"/>
    </row>
    <row r="177" spans="1:29" ht="15.75" customHeight="1">
      <c r="A177" s="97"/>
      <c r="B177" s="98"/>
      <c r="C177" s="99"/>
      <c r="D177" s="98"/>
      <c r="E177" s="101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7"/>
    </row>
    <row r="178" spans="1:29" ht="15.75" customHeight="1">
      <c r="A178" s="97"/>
      <c r="B178" s="98"/>
      <c r="C178" s="99"/>
      <c r="D178" s="98"/>
      <c r="E178" s="101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7"/>
    </row>
    <row r="179" spans="1:29" ht="15.75" customHeight="1">
      <c r="A179" s="97"/>
      <c r="B179" s="98"/>
      <c r="C179" s="99"/>
      <c r="D179" s="98"/>
      <c r="E179" s="101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7"/>
    </row>
    <row r="180" spans="1:29" ht="15.75" customHeight="1">
      <c r="A180" s="97"/>
      <c r="B180" s="98"/>
      <c r="C180" s="99"/>
      <c r="D180" s="98"/>
      <c r="E180" s="101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7"/>
    </row>
    <row r="181" spans="1:29" ht="15.75" customHeight="1">
      <c r="A181" s="97"/>
      <c r="B181" s="98"/>
      <c r="C181" s="99"/>
      <c r="D181" s="98"/>
      <c r="E181" s="101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7"/>
    </row>
    <row r="182" spans="1:29" ht="15.75" customHeight="1">
      <c r="A182" s="97"/>
      <c r="B182" s="98"/>
      <c r="C182" s="99"/>
      <c r="D182" s="98"/>
      <c r="E182" s="176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7"/>
    </row>
    <row r="183" spans="1:29" ht="15.75" customHeight="1">
      <c r="A183" s="97"/>
      <c r="B183" s="98"/>
      <c r="C183" s="99"/>
      <c r="D183" s="98"/>
      <c r="E183" s="176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7"/>
    </row>
    <row r="184" spans="1:29" ht="15.75" customHeight="1">
      <c r="A184" s="97"/>
      <c r="B184" s="98"/>
      <c r="C184" s="99"/>
      <c r="D184" s="98"/>
      <c r="E184" s="176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7"/>
    </row>
    <row r="185" spans="1:29" ht="15.75" customHeight="1">
      <c r="A185" s="97"/>
      <c r="B185" s="98"/>
      <c r="C185" s="99"/>
      <c r="D185" s="98"/>
      <c r="E185" s="176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7"/>
    </row>
    <row r="186" spans="1:29" ht="15.75" customHeight="1">
      <c r="A186" s="97"/>
      <c r="B186" s="98"/>
      <c r="C186" s="99"/>
      <c r="D186" s="98"/>
      <c r="E186" s="176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7"/>
    </row>
    <row r="187" spans="1:29" ht="15.75" customHeight="1">
      <c r="A187" s="97"/>
      <c r="B187" s="98"/>
      <c r="C187" s="99"/>
      <c r="D187" s="98"/>
      <c r="E187" s="176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7"/>
    </row>
    <row r="188" spans="1:29" ht="15.75" customHeight="1">
      <c r="A188" s="97"/>
      <c r="B188" s="98"/>
      <c r="C188" s="99"/>
      <c r="D188" s="98"/>
      <c r="E188" s="176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7"/>
    </row>
    <row r="189" spans="1:29" ht="15.75" customHeight="1">
      <c r="A189" s="97"/>
      <c r="B189" s="98"/>
      <c r="C189" s="99"/>
      <c r="D189" s="98"/>
      <c r="E189" s="176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7"/>
    </row>
    <row r="190" spans="1:29" ht="15.75" customHeight="1">
      <c r="A190" s="97"/>
      <c r="B190" s="98"/>
      <c r="C190" s="99"/>
      <c r="D190" s="98"/>
      <c r="E190" s="176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7"/>
    </row>
    <row r="191" spans="1:29" ht="15.75" customHeight="1">
      <c r="A191" s="97"/>
      <c r="B191" s="98"/>
      <c r="C191" s="99"/>
      <c r="D191" s="98"/>
      <c r="E191" s="176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7"/>
    </row>
    <row r="192" spans="1:29" ht="15.75" customHeight="1">
      <c r="A192" s="97"/>
      <c r="B192" s="98"/>
      <c r="C192" s="99"/>
      <c r="D192" s="98"/>
      <c r="E192" s="176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7"/>
    </row>
    <row r="193" spans="1:29" ht="15.75" customHeight="1">
      <c r="A193" s="97"/>
      <c r="B193" s="98"/>
      <c r="C193" s="99"/>
      <c r="D193" s="98"/>
      <c r="E193" s="176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7"/>
    </row>
    <row r="194" spans="1:29" ht="15.75" customHeight="1">
      <c r="A194" s="97"/>
      <c r="B194" s="98"/>
      <c r="C194" s="99"/>
      <c r="D194" s="98"/>
      <c r="E194" s="176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7"/>
    </row>
    <row r="195" spans="1:29" ht="15.75" customHeight="1">
      <c r="A195" s="97"/>
      <c r="B195" s="98"/>
      <c r="C195" s="99"/>
      <c r="D195" s="98"/>
      <c r="E195" s="176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92"/>
    </row>
    <row r="196" spans="1:29" ht="15.75" customHeight="1">
      <c r="A196" s="97"/>
      <c r="B196" s="98"/>
      <c r="C196" s="99"/>
      <c r="D196" s="98"/>
      <c r="E196" s="176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92"/>
    </row>
    <row r="197" spans="1:29" ht="15.75" customHeight="1">
      <c r="A197" s="97"/>
      <c r="B197" s="98"/>
      <c r="C197" s="99"/>
      <c r="D197" s="98"/>
      <c r="E197" s="176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92"/>
    </row>
    <row r="198" spans="1:29" ht="15.75" customHeight="1">
      <c r="A198" s="97"/>
      <c r="B198" s="98"/>
      <c r="C198" s="99"/>
      <c r="D198" s="98"/>
      <c r="E198" s="176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92"/>
    </row>
    <row r="199" spans="1:29" ht="15.75" customHeight="1">
      <c r="A199" s="97"/>
      <c r="B199" s="98"/>
      <c r="C199" s="99"/>
      <c r="D199" s="98"/>
      <c r="E199" s="176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92"/>
    </row>
    <row r="200" spans="1:29" ht="15.75" customHeight="1">
      <c r="A200" s="97"/>
      <c r="B200" s="98"/>
      <c r="C200" s="99"/>
      <c r="D200" s="98"/>
      <c r="E200" s="176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92"/>
    </row>
    <row r="201" spans="1:29" ht="15.75" customHeight="1">
      <c r="A201" s="97"/>
      <c r="B201" s="98"/>
      <c r="C201" s="99"/>
      <c r="D201" s="98"/>
      <c r="E201" s="176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92"/>
    </row>
    <row r="202" spans="1:29" ht="15.75" customHeight="1">
      <c r="A202" s="97"/>
      <c r="B202" s="98"/>
      <c r="C202" s="99"/>
      <c r="D202" s="98"/>
      <c r="E202" s="176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92"/>
    </row>
    <row r="203" spans="1:29" ht="15.75" customHeight="1">
      <c r="A203" s="97"/>
      <c r="B203" s="98"/>
      <c r="C203" s="99"/>
      <c r="D203" s="98"/>
      <c r="E203" s="176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92"/>
    </row>
    <row r="204" spans="1:29" ht="15.75" customHeight="1">
      <c r="A204" s="97"/>
      <c r="B204" s="98"/>
      <c r="C204" s="99"/>
      <c r="D204" s="98"/>
      <c r="E204" s="176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92"/>
    </row>
    <row r="205" spans="1:29" ht="15.75" customHeight="1">
      <c r="A205" s="97"/>
      <c r="B205" s="98"/>
      <c r="C205" s="99"/>
      <c r="D205" s="98"/>
      <c r="E205" s="176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92"/>
    </row>
    <row r="206" spans="1:29" ht="15.75" customHeight="1">
      <c r="A206" s="97"/>
      <c r="B206" s="98"/>
      <c r="C206" s="99"/>
      <c r="D206" s="98"/>
      <c r="E206" s="176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92"/>
    </row>
    <row r="207" spans="1:29" ht="15.75" customHeight="1">
      <c r="A207" s="97"/>
      <c r="B207" s="98"/>
      <c r="C207" s="99"/>
      <c r="D207" s="98"/>
      <c r="E207" s="176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92"/>
    </row>
    <row r="208" spans="1:29" ht="15.75" customHeight="1">
      <c r="A208" s="97"/>
      <c r="B208" s="98"/>
      <c r="C208" s="99"/>
      <c r="D208" s="98"/>
      <c r="E208" s="176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92"/>
    </row>
    <row r="209" spans="1:29" ht="15.75" customHeight="1">
      <c r="A209" s="97"/>
      <c r="B209" s="98"/>
      <c r="C209" s="99"/>
      <c r="D209" s="98"/>
      <c r="E209" s="176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92"/>
    </row>
    <row r="210" spans="1:29" ht="15.75" customHeight="1">
      <c r="A210" s="97"/>
      <c r="B210" s="98"/>
      <c r="C210" s="99"/>
      <c r="D210" s="98"/>
      <c r="E210" s="176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92"/>
    </row>
    <row r="211" spans="1:29" ht="15.75" customHeight="1">
      <c r="A211" s="97"/>
      <c r="B211" s="98"/>
      <c r="C211" s="99"/>
      <c r="D211" s="98"/>
      <c r="E211" s="176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92"/>
    </row>
    <row r="212" spans="1:29" ht="15.75" customHeight="1">
      <c r="A212" s="97"/>
      <c r="B212" s="98"/>
      <c r="C212" s="99"/>
      <c r="D212" s="98"/>
      <c r="E212" s="176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92"/>
    </row>
    <row r="213" spans="1:29" ht="15.75" customHeight="1">
      <c r="A213" s="97"/>
      <c r="B213" s="98"/>
      <c r="C213" s="99"/>
      <c r="D213" s="98"/>
      <c r="E213" s="176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92"/>
    </row>
    <row r="214" spans="1:29" ht="15.75" customHeight="1">
      <c r="A214" s="97"/>
      <c r="B214" s="98"/>
      <c r="C214" s="99"/>
      <c r="D214" s="98"/>
      <c r="E214" s="176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92"/>
    </row>
    <row r="215" spans="1:29" ht="15.75" customHeight="1">
      <c r="A215" s="97"/>
      <c r="B215" s="98"/>
      <c r="C215" s="99"/>
      <c r="D215" s="98"/>
      <c r="E215" s="176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92"/>
    </row>
    <row r="216" spans="1:29" ht="15.75" customHeight="1">
      <c r="A216" s="97"/>
      <c r="B216" s="98"/>
      <c r="C216" s="99"/>
      <c r="D216" s="98"/>
      <c r="E216" s="176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92"/>
    </row>
    <row r="217" spans="1:29" ht="15.75" customHeight="1">
      <c r="A217" s="97"/>
      <c r="B217" s="98"/>
      <c r="C217" s="99"/>
      <c r="D217" s="98"/>
      <c r="E217" s="176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92"/>
    </row>
    <row r="218" spans="1:29" ht="15.75" customHeight="1">
      <c r="A218" s="97"/>
      <c r="B218" s="98"/>
      <c r="C218" s="99"/>
      <c r="D218" s="98"/>
      <c r="E218" s="176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92"/>
    </row>
    <row r="219" spans="1:29" ht="15.75" customHeight="1">
      <c r="A219" s="97"/>
      <c r="B219" s="98"/>
      <c r="C219" s="99"/>
      <c r="D219" s="98"/>
      <c r="E219" s="176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92"/>
    </row>
    <row r="220" spans="1:29" ht="15.75" customHeight="1">
      <c r="A220" s="97"/>
      <c r="B220" s="98"/>
      <c r="C220" s="99"/>
      <c r="D220" s="98"/>
      <c r="E220" s="176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92"/>
    </row>
    <row r="221" spans="1:29" ht="15.75" customHeight="1">
      <c r="A221" s="97"/>
      <c r="B221" s="98"/>
      <c r="C221" s="99"/>
      <c r="D221" s="98"/>
      <c r="E221" s="176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92"/>
    </row>
    <row r="222" spans="1:29" ht="15.75" customHeight="1">
      <c r="A222" s="97"/>
      <c r="B222" s="98"/>
      <c r="C222" s="99"/>
      <c r="D222" s="98"/>
      <c r="E222" s="176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92"/>
    </row>
    <row r="223" spans="1:29" ht="15.75" customHeight="1">
      <c r="A223" s="97"/>
      <c r="B223" s="98"/>
      <c r="C223" s="99"/>
      <c r="D223" s="98"/>
      <c r="E223" s="176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92"/>
    </row>
    <row r="224" spans="1:29" ht="15.75" customHeight="1">
      <c r="A224" s="97"/>
      <c r="B224" s="98"/>
      <c r="C224" s="99"/>
      <c r="D224" s="98"/>
      <c r="E224" s="176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92"/>
    </row>
    <row r="225" spans="1:29" ht="15.75" customHeight="1">
      <c r="A225" s="97"/>
      <c r="B225" s="98"/>
      <c r="C225" s="99"/>
      <c r="D225" s="98"/>
      <c r="E225" s="176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92"/>
    </row>
    <row r="226" spans="1:29" ht="15.75" customHeight="1">
      <c r="A226" s="97"/>
      <c r="B226" s="98"/>
      <c r="C226" s="99"/>
      <c r="D226" s="98"/>
      <c r="E226" s="176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92"/>
    </row>
    <row r="227" spans="1:29" ht="15.75" customHeight="1">
      <c r="A227" s="97"/>
      <c r="B227" s="98"/>
      <c r="C227" s="99"/>
      <c r="D227" s="98"/>
      <c r="E227" s="176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92"/>
    </row>
    <row r="228" spans="1:29" ht="15.75" customHeight="1">
      <c r="A228" s="97"/>
      <c r="B228" s="98"/>
      <c r="C228" s="99"/>
      <c r="D228" s="98"/>
      <c r="E228" s="176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92"/>
    </row>
    <row r="229" spans="1:29" ht="15.75" customHeight="1">
      <c r="A229" s="97"/>
      <c r="B229" s="98"/>
      <c r="C229" s="99"/>
      <c r="D229" s="98"/>
      <c r="E229" s="176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92"/>
    </row>
    <row r="230" spans="1:29" ht="15.75" customHeight="1">
      <c r="A230" s="97"/>
      <c r="B230" s="98"/>
      <c r="C230" s="99"/>
      <c r="D230" s="98"/>
      <c r="E230" s="176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92"/>
    </row>
    <row r="231" spans="1:29" ht="15.75" customHeight="1">
      <c r="A231" s="97"/>
      <c r="B231" s="98"/>
      <c r="C231" s="99"/>
      <c r="D231" s="98"/>
      <c r="E231" s="176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92"/>
    </row>
    <row r="232" spans="1:29" ht="15.75" customHeight="1">
      <c r="A232" s="97"/>
      <c r="B232" s="98"/>
      <c r="C232" s="99"/>
      <c r="D232" s="98"/>
      <c r="E232" s="176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92"/>
    </row>
    <row r="233" spans="1:29" ht="15.75" customHeight="1">
      <c r="A233" s="97"/>
      <c r="B233" s="98"/>
      <c r="C233" s="99"/>
      <c r="D233" s="98"/>
      <c r="E233" s="176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92"/>
    </row>
    <row r="234" spans="1:29" ht="15.75" customHeight="1">
      <c r="A234" s="97"/>
      <c r="B234" s="98"/>
      <c r="C234" s="99"/>
      <c r="D234" s="98"/>
      <c r="E234" s="176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92"/>
    </row>
    <row r="235" spans="1:29" ht="15.75" customHeight="1">
      <c r="A235" s="97"/>
      <c r="B235" s="98"/>
      <c r="C235" s="99"/>
      <c r="D235" s="98"/>
      <c r="E235" s="176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92"/>
    </row>
    <row r="236" spans="1:29" ht="15.75" customHeight="1">
      <c r="A236" s="97"/>
      <c r="B236" s="98"/>
      <c r="C236" s="99"/>
      <c r="D236" s="98"/>
      <c r="E236" s="176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92"/>
    </row>
    <row r="237" spans="1:29" ht="15.75" customHeight="1">
      <c r="A237" s="97"/>
      <c r="B237" s="98"/>
      <c r="C237" s="99"/>
      <c r="D237" s="98"/>
      <c r="E237" s="176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92"/>
    </row>
    <row r="238" spans="1:29" ht="15.75" customHeight="1">
      <c r="A238" s="97"/>
      <c r="B238" s="98"/>
      <c r="C238" s="99"/>
      <c r="D238" s="98"/>
      <c r="E238" s="176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92"/>
    </row>
    <row r="239" spans="1:29" ht="15.75" customHeight="1">
      <c r="A239" s="97"/>
      <c r="B239" s="98"/>
      <c r="C239" s="99"/>
      <c r="D239" s="98"/>
      <c r="E239" s="176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92"/>
    </row>
    <row r="240" spans="1:29" ht="15.75" customHeight="1">
      <c r="A240" s="97"/>
      <c r="B240" s="98"/>
      <c r="C240" s="99"/>
      <c r="D240" s="98"/>
      <c r="E240" s="176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92"/>
    </row>
    <row r="241" spans="1:29" ht="15.75" customHeight="1">
      <c r="A241" s="97"/>
      <c r="B241" s="98"/>
      <c r="C241" s="99"/>
      <c r="D241" s="98"/>
      <c r="E241" s="176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92"/>
    </row>
    <row r="242" spans="1:29" ht="15.75" customHeight="1">
      <c r="A242" s="97"/>
      <c r="B242" s="98"/>
      <c r="C242" s="99"/>
      <c r="D242" s="98"/>
      <c r="E242" s="176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92"/>
    </row>
    <row r="243" spans="1:29" ht="15.75" customHeight="1">
      <c r="A243" s="97"/>
      <c r="B243" s="98"/>
      <c r="C243" s="99"/>
      <c r="D243" s="98"/>
      <c r="E243" s="176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92"/>
    </row>
    <row r="244" spans="1:29" ht="15.75" customHeight="1">
      <c r="A244" s="97"/>
      <c r="B244" s="98"/>
      <c r="C244" s="99"/>
      <c r="D244" s="98"/>
      <c r="E244" s="176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92"/>
    </row>
    <row r="245" spans="1:29" ht="15.75" customHeight="1">
      <c r="A245" s="97"/>
      <c r="B245" s="98"/>
      <c r="C245" s="99"/>
      <c r="D245" s="98"/>
      <c r="E245" s="176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92"/>
    </row>
    <row r="246" spans="1:29" ht="15.75" customHeight="1">
      <c r="A246" s="97"/>
      <c r="B246" s="98"/>
      <c r="C246" s="99"/>
      <c r="D246" s="98"/>
      <c r="E246" s="176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92"/>
    </row>
    <row r="247" spans="1:29" ht="15.75" customHeight="1">
      <c r="A247" s="97"/>
      <c r="B247" s="98"/>
      <c r="C247" s="99"/>
      <c r="D247" s="98"/>
      <c r="E247" s="176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92"/>
    </row>
    <row r="248" spans="1:29" ht="15.75" customHeight="1">
      <c r="A248" s="97"/>
      <c r="B248" s="98"/>
      <c r="C248" s="99"/>
      <c r="D248" s="98"/>
      <c r="E248" s="176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92"/>
    </row>
    <row r="249" spans="1:29" ht="15.75" customHeight="1"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</row>
    <row r="250" spans="1:29" ht="15.75" customHeight="1"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</row>
    <row r="251" spans="1:29" ht="15.75" customHeight="1"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</row>
    <row r="252" spans="1:29" ht="15.75" customHeight="1"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</row>
    <row r="253" spans="1:29" ht="15.75" customHeight="1"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</row>
    <row r="254" spans="1:29" ht="15.75" customHeight="1"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</row>
    <row r="255" spans="1:29" ht="15.75" customHeight="1"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</row>
    <row r="256" spans="1:29" ht="15.75" customHeight="1"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</row>
    <row r="257" spans="7:29" ht="15.75" customHeight="1"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</row>
    <row r="258" spans="7:29" ht="15.75" customHeight="1"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</row>
    <row r="259" spans="7:29" ht="15.75" customHeight="1"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</row>
    <row r="260" spans="7:29" ht="15.75" customHeight="1"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</row>
    <row r="261" spans="7:29" ht="15.75" customHeight="1"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</row>
    <row r="262" spans="7:29" ht="15.75" customHeight="1"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</row>
    <row r="263" spans="7:29" ht="15.75" customHeight="1"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</row>
    <row r="264" spans="7:29" ht="15.75" customHeight="1"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</row>
    <row r="265" spans="7:29" ht="15.75" customHeight="1"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</row>
    <row r="266" spans="7:29" ht="15.75" customHeight="1"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</row>
    <row r="267" spans="7:29" ht="15.75" customHeight="1"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</row>
    <row r="268" spans="7:29" ht="15.75" customHeight="1"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</row>
    <row r="269" spans="7:29" ht="15.75" customHeight="1"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</row>
    <row r="270" spans="7:29" ht="15.75" customHeight="1"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</row>
    <row r="271" spans="7:29" ht="15.75" customHeight="1"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</row>
    <row r="272" spans="7:29" ht="15.75" customHeight="1"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</row>
    <row r="273" spans="7:29" ht="15.75" customHeight="1"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</row>
    <row r="274" spans="7:29" ht="15.75" customHeight="1"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</row>
    <row r="275" spans="7:29" ht="15.75" customHeight="1"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</row>
    <row r="276" spans="7:29" ht="15.75" customHeight="1"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</row>
    <row r="277" spans="7:29" ht="15.75" customHeight="1"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</row>
    <row r="278" spans="7:29" ht="15.75" customHeight="1"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</row>
    <row r="279" spans="7:29" ht="15.75" customHeight="1"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</row>
    <row r="280" spans="7:29" ht="15.75" customHeight="1"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</row>
    <row r="281" spans="7:29" ht="15.75" customHeight="1"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</row>
    <row r="282" spans="7:29" ht="15.75" customHeight="1"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</row>
    <row r="283" spans="7:29" ht="15.75" customHeight="1"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</row>
    <row r="284" spans="7:29" ht="15.75" customHeight="1"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</row>
    <row r="285" spans="7:29" ht="15.75" customHeight="1"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</row>
    <row r="286" spans="7:29" ht="15.75" customHeight="1"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</row>
    <row r="287" spans="7:29" ht="15.75" customHeight="1"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</row>
    <row r="288" spans="7:29" ht="15.75" customHeight="1"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</row>
    <row r="289" spans="7:29" ht="15.75" customHeight="1"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</row>
    <row r="290" spans="7:29" ht="15.75" customHeight="1"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</row>
    <row r="291" spans="7:29" ht="15.75" customHeight="1"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</row>
    <row r="292" spans="7:29" ht="15.75" customHeight="1"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</row>
    <row r="293" spans="7:29" ht="15.75" customHeight="1"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</row>
    <row r="294" spans="7:29" ht="15.75" customHeight="1"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</row>
    <row r="295" spans="7:29" ht="15.75" customHeight="1"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</row>
    <row r="296" spans="7:29" ht="15.75" customHeight="1"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</row>
    <row r="297" spans="7:29" ht="15.75" customHeight="1"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</row>
    <row r="298" spans="7:29" ht="15.75" customHeight="1"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</row>
    <row r="299" spans="7:29" ht="15.75" customHeight="1"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</row>
    <row r="300" spans="7:29" ht="15.75" customHeight="1"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</row>
    <row r="301" spans="7:29" ht="15.75" customHeight="1"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</row>
    <row r="302" spans="7:29" ht="15.75" customHeight="1"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</row>
    <row r="303" spans="7:29" ht="15.75" customHeight="1"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</row>
    <row r="304" spans="7:29" ht="15.75" customHeight="1"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</row>
    <row r="305" spans="7:29" ht="15.75" customHeight="1"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2"/>
    </row>
    <row r="306" spans="7:29" ht="15.75" customHeight="1"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</row>
    <row r="307" spans="7:29" ht="15.75" customHeight="1"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</row>
    <row r="308" spans="7:29" ht="15.75" customHeight="1"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</row>
    <row r="309" spans="7:29" ht="15.75" customHeight="1"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</row>
    <row r="310" spans="7:29" ht="15.75" customHeight="1"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</row>
    <row r="311" spans="7:29" ht="15.75" customHeight="1"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2"/>
    </row>
    <row r="312" spans="7:29" ht="15.75" customHeight="1"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</row>
    <row r="313" spans="7:29" ht="15.75" customHeight="1"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</row>
    <row r="314" spans="7:29" ht="15.75" customHeight="1"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</row>
    <row r="315" spans="7:29" ht="15.75" customHeight="1"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</row>
    <row r="316" spans="7:29" ht="15.75" customHeight="1"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</row>
    <row r="317" spans="7:29" ht="15.75" customHeight="1"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</row>
    <row r="318" spans="7:29" ht="15.75" customHeight="1"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</row>
    <row r="319" spans="7:29" ht="15.75" customHeight="1"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</row>
    <row r="320" spans="7:29" ht="15.75" customHeight="1"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</row>
    <row r="321" spans="7:29" ht="15.75" customHeight="1"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</row>
    <row r="322" spans="7:29" ht="15.75" customHeight="1"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</row>
    <row r="323" spans="7:29" ht="15.75" customHeight="1"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</row>
    <row r="324" spans="7:29" ht="15.75" customHeight="1"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</row>
    <row r="325" spans="7:29" ht="15.75" customHeight="1"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</row>
    <row r="326" spans="7:29" ht="15.75" customHeight="1"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</row>
    <row r="327" spans="7:29" ht="15.75" customHeight="1"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</row>
    <row r="328" spans="7:29" ht="15.75" customHeight="1"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</row>
    <row r="329" spans="7:29" ht="15.75" customHeight="1"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</row>
    <row r="330" spans="7:29" ht="15.75" customHeight="1"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</row>
    <row r="331" spans="7:29" ht="15.75" customHeight="1"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</row>
    <row r="332" spans="7:29" ht="15.75" customHeight="1"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</row>
    <row r="333" spans="7:29" ht="15.75" customHeight="1"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</row>
    <row r="334" spans="7:29" ht="15.75" customHeight="1"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</row>
    <row r="335" spans="7:29" ht="15.75" customHeight="1"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</row>
    <row r="336" spans="7:29" ht="15.75" customHeight="1"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</row>
    <row r="337" spans="7:29" ht="15.75" customHeight="1"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</row>
    <row r="338" spans="7:29" ht="15.75" customHeight="1"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</row>
    <row r="339" spans="7:29" ht="15.75" customHeight="1"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</row>
    <row r="340" spans="7:29" ht="15.75" customHeight="1"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</row>
    <row r="341" spans="7:29" ht="15.75" customHeight="1"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</row>
    <row r="342" spans="7:29" ht="15.75" customHeight="1"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</row>
    <row r="343" spans="7:29" ht="15.75" customHeight="1"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</row>
    <row r="344" spans="7:29" ht="15.75" customHeight="1"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</row>
    <row r="345" spans="7:29" ht="15.75" customHeight="1"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</row>
    <row r="346" spans="7:29" ht="15.75" customHeight="1"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</row>
    <row r="347" spans="7:29" ht="15.75" customHeight="1"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</row>
    <row r="348" spans="7:29" ht="15.75" customHeight="1"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</row>
    <row r="349" spans="7:29" ht="15.75" customHeight="1"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</row>
    <row r="350" spans="7:29" ht="15.75" customHeight="1"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</row>
    <row r="351" spans="7:29" ht="15.75" customHeight="1"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</row>
    <row r="352" spans="7:29" ht="15.75" customHeight="1"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</row>
    <row r="353" spans="7:29" ht="15.75" customHeight="1"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</row>
    <row r="354" spans="7:29" ht="15.75" customHeight="1"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</row>
    <row r="355" spans="7:29" ht="15.75" customHeight="1"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</row>
    <row r="356" spans="7:29" ht="15.75" customHeight="1"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</row>
    <row r="357" spans="7:29" ht="15.75" customHeight="1"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</row>
    <row r="358" spans="7:29" ht="15.75" customHeight="1"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</row>
    <row r="359" spans="7:29" ht="15.75" customHeight="1"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</row>
    <row r="360" spans="7:29" ht="15.75" customHeight="1"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</row>
    <row r="361" spans="7:29" ht="15.75" customHeight="1"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</row>
    <row r="362" spans="7:29" ht="15.75" customHeight="1"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</row>
    <row r="363" spans="7:29" ht="15.75" customHeight="1"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</row>
    <row r="364" spans="7:29" ht="15.75" customHeight="1"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</row>
    <row r="365" spans="7:29" ht="15.75" customHeight="1"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2"/>
    </row>
    <row r="366" spans="7:29" ht="15.75" customHeight="1"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</row>
    <row r="367" spans="7:29" ht="15.75" customHeight="1"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</row>
    <row r="368" spans="7:29" ht="15.75" customHeight="1"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</row>
    <row r="369" spans="7:29" ht="15.75" customHeight="1"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</row>
    <row r="370" spans="7:29" ht="15.75" customHeight="1"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</row>
    <row r="371" spans="7:29" ht="15.75" customHeight="1"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</row>
    <row r="372" spans="7:29" ht="15.75" customHeight="1"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</row>
    <row r="373" spans="7:29" ht="15.75" customHeight="1"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</row>
    <row r="374" spans="7:29" ht="15.75" customHeight="1"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</row>
    <row r="375" spans="7:29" ht="15.75" customHeight="1"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</row>
    <row r="376" spans="7:29" ht="15.75" customHeight="1"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</row>
    <row r="377" spans="7:29" ht="15.75" customHeight="1"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</row>
    <row r="378" spans="7:29" ht="15.75" customHeight="1"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</row>
    <row r="379" spans="7:29" ht="15.75" customHeight="1"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</row>
    <row r="380" spans="7:29" ht="15.75" customHeight="1"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</row>
    <row r="381" spans="7:29" ht="15.75" customHeight="1"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</row>
    <row r="382" spans="7:29" ht="15.75" customHeight="1"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</row>
    <row r="383" spans="7:29" ht="15.75" customHeight="1"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</row>
    <row r="384" spans="7:29" ht="15.75" customHeight="1"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</row>
    <row r="385" spans="7:29" ht="15.75" customHeight="1"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</row>
    <row r="386" spans="7:29" ht="15.75" customHeight="1"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</row>
    <row r="387" spans="7:29" ht="15.75" customHeight="1"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</row>
    <row r="388" spans="7:29" ht="15.75" customHeight="1"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</row>
    <row r="389" spans="7:29" ht="15.75" customHeight="1"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</row>
    <row r="390" spans="7:29" ht="15.75" customHeight="1"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</row>
    <row r="391" spans="7:29" ht="15.75" customHeight="1"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</row>
    <row r="392" spans="7:29" ht="15.75" customHeight="1"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</row>
    <row r="393" spans="7:29" ht="15.75" customHeight="1"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</row>
    <row r="394" spans="7:29" ht="15.75" customHeight="1"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</row>
    <row r="395" spans="7:29" ht="15.75" customHeight="1"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</row>
    <row r="396" spans="7:29" ht="15.75" customHeight="1"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</row>
    <row r="397" spans="7:29" ht="15.75" customHeight="1"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</row>
    <row r="398" spans="7:29" ht="15.75" customHeight="1"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</row>
    <row r="399" spans="7:29" ht="15.75" customHeight="1"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</row>
    <row r="400" spans="7:29" ht="15.75" customHeight="1"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</row>
    <row r="401" spans="7:29" ht="15.75" customHeight="1"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</row>
    <row r="402" spans="7:29" ht="15.75" customHeight="1"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</row>
    <row r="403" spans="7:29" ht="15.75" customHeight="1"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</row>
    <row r="404" spans="7:29" ht="15.75" customHeight="1"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</row>
    <row r="405" spans="7:29" ht="15.75" customHeight="1"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</row>
    <row r="406" spans="7:29" ht="15.75" customHeight="1"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</row>
    <row r="407" spans="7:29" ht="15.75" customHeight="1"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</row>
    <row r="408" spans="7:29" ht="15.75" customHeight="1"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</row>
    <row r="409" spans="7:29" ht="15.75" customHeight="1"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</row>
    <row r="410" spans="7:29" ht="15.75" customHeight="1"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</row>
    <row r="411" spans="7:29" ht="15.75" customHeight="1"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</row>
    <row r="412" spans="7:29" ht="15.75" customHeight="1"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</row>
    <row r="413" spans="7:29" ht="15.75" customHeight="1"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</row>
    <row r="414" spans="7:29" ht="15.75" customHeight="1"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</row>
    <row r="415" spans="7:29" ht="15.75" customHeight="1"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</row>
    <row r="416" spans="7:29" ht="15.75" customHeight="1"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</row>
    <row r="417" spans="7:29" ht="15.75" customHeight="1"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</row>
    <row r="418" spans="7:29" ht="15.75" customHeight="1"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</row>
    <row r="419" spans="7:29" ht="15.75" customHeight="1"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</row>
    <row r="420" spans="7:29" ht="15.75" customHeight="1"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</row>
    <row r="421" spans="7:29" ht="15.75" customHeight="1"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</row>
    <row r="422" spans="7:29" ht="15.75" customHeight="1"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</row>
    <row r="423" spans="7:29" ht="15.75" customHeight="1"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</row>
    <row r="424" spans="7:29" ht="15.75" customHeight="1"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</row>
    <row r="425" spans="7:29" ht="15.75" customHeight="1"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</row>
    <row r="426" spans="7:29" ht="15.75" customHeight="1"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</row>
    <row r="427" spans="7:29" ht="15.75" customHeight="1"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</row>
    <row r="428" spans="7:29" ht="15.75" customHeight="1"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</row>
    <row r="429" spans="7:29" ht="15.75" customHeight="1"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</row>
    <row r="430" spans="7:29" ht="15.75" customHeight="1"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</row>
    <row r="431" spans="7:29" ht="15.75" customHeight="1"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</row>
    <row r="432" spans="7:29" ht="15.75" customHeight="1"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</row>
    <row r="433" spans="7:29" ht="15.75" customHeight="1"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</row>
    <row r="434" spans="7:29" ht="15.75" customHeight="1"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</row>
    <row r="435" spans="7:29" ht="15.75" customHeight="1"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</row>
    <row r="436" spans="7:29" ht="15.75" customHeight="1"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</row>
    <row r="437" spans="7:29" ht="15.75" customHeight="1"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</row>
    <row r="438" spans="7:29" ht="15.75" customHeight="1"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</row>
    <row r="439" spans="7:29" ht="15.75" customHeight="1"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</row>
    <row r="440" spans="7:29" ht="15.75" customHeight="1"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</row>
    <row r="441" spans="7:29" ht="15.75" customHeight="1"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</row>
    <row r="442" spans="7:29" ht="15.75" customHeight="1"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</row>
    <row r="443" spans="7:29" ht="15.75" customHeight="1"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</row>
    <row r="444" spans="7:29" ht="15.75" customHeight="1"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</row>
    <row r="445" spans="7:29" ht="15.75" customHeight="1"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</row>
    <row r="446" spans="7:29" ht="15.75" customHeight="1"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</row>
    <row r="447" spans="7:29" ht="15.75" customHeight="1"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</row>
    <row r="448" spans="7:29" ht="15.75" customHeight="1"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</row>
    <row r="449" spans="7:29" ht="15.75" customHeight="1"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</row>
    <row r="450" spans="7:29" ht="15.75" customHeight="1"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</row>
    <row r="451" spans="7:29" ht="15.75" customHeight="1"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</row>
    <row r="452" spans="7:29" ht="15.75" customHeight="1"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</row>
    <row r="453" spans="7:29" ht="15.75" customHeight="1"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</row>
    <row r="454" spans="7:29" ht="15.75" customHeight="1"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</row>
    <row r="455" spans="7:29" ht="15.75" customHeight="1"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</row>
    <row r="456" spans="7:29" ht="15.75" customHeight="1"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</row>
    <row r="457" spans="7:29" ht="15.75" customHeight="1"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  <c r="AB457" s="92"/>
      <c r="AC457" s="92"/>
    </row>
    <row r="458" spans="7:29" ht="15.75" customHeight="1"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</row>
    <row r="459" spans="7:29" ht="15.75" customHeight="1"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</row>
    <row r="460" spans="7:29" ht="15.75" customHeight="1"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</row>
    <row r="461" spans="7:29" ht="15.75" customHeight="1"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</row>
    <row r="462" spans="7:29" ht="15.75" customHeight="1"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</row>
    <row r="463" spans="7:29" ht="15.75" customHeight="1"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</row>
    <row r="464" spans="7:29" ht="15.75" customHeight="1"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</row>
    <row r="465" spans="7:29" ht="15.75" customHeight="1"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</row>
    <row r="466" spans="7:29" ht="15.75" customHeight="1"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</row>
    <row r="467" spans="7:29" ht="15.75" customHeight="1"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</row>
    <row r="468" spans="7:29" ht="15.75" customHeight="1"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</row>
    <row r="469" spans="7:29" ht="15.75" customHeight="1"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</row>
    <row r="470" spans="7:29" ht="15.75" customHeight="1"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</row>
    <row r="471" spans="7:29" ht="15.75" customHeight="1"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</row>
    <row r="472" spans="7:29" ht="15.75" customHeight="1"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</row>
    <row r="473" spans="7:29" ht="15.75" customHeight="1"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</row>
    <row r="474" spans="7:29" ht="15.75" customHeight="1"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</row>
    <row r="475" spans="7:29" ht="15.75" customHeight="1"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</row>
    <row r="476" spans="7:29" ht="15.75" customHeight="1"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</row>
    <row r="477" spans="7:29" ht="15.75" customHeight="1"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</row>
    <row r="478" spans="7:29" ht="15.75" customHeight="1"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</row>
    <row r="479" spans="7:29" ht="15.75" customHeight="1"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</row>
    <row r="480" spans="7:29" ht="15.75" customHeight="1"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</row>
    <row r="481" spans="7:29" ht="15.75" customHeight="1"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</row>
    <row r="482" spans="7:29" ht="15.75" customHeight="1"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</row>
    <row r="483" spans="7:29" ht="15.75" customHeight="1"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</row>
    <row r="484" spans="7:29" ht="15.75" customHeight="1"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</row>
    <row r="485" spans="7:29" ht="15.75" customHeight="1"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</row>
    <row r="486" spans="7:29" ht="15.75" customHeight="1"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</row>
    <row r="487" spans="7:29" ht="15.75" customHeight="1"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</row>
    <row r="488" spans="7:29" ht="15.75" customHeight="1"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</row>
    <row r="489" spans="7:29" ht="15.75" customHeight="1"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</row>
    <row r="490" spans="7:29" ht="15.75" customHeight="1"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</row>
    <row r="491" spans="7:29" ht="15.75" customHeight="1"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</row>
    <row r="492" spans="7:29" ht="15.75" customHeight="1"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</row>
    <row r="493" spans="7:29" ht="15.75" customHeight="1"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</row>
    <row r="494" spans="7:29" ht="15.75" customHeight="1"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</row>
    <row r="495" spans="7:29" ht="15.75" customHeight="1"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</row>
    <row r="496" spans="7:29" ht="15.75" customHeight="1"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</row>
    <row r="497" spans="7:29" ht="15.75" customHeight="1"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</row>
    <row r="498" spans="7:29" ht="15.75" customHeight="1"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</row>
    <row r="499" spans="7:29" ht="15.75" customHeight="1"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</row>
    <row r="500" spans="7:29" ht="15.75" customHeight="1"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</row>
    <row r="501" spans="7:29" ht="15.75" customHeight="1"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</row>
    <row r="502" spans="7:29" ht="15.75" customHeight="1"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</row>
    <row r="503" spans="7:29" ht="15.75" customHeight="1"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</row>
    <row r="504" spans="7:29" ht="15.75" customHeight="1"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</row>
    <row r="505" spans="7:29" ht="15.75" customHeight="1"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</row>
    <row r="506" spans="7:29" ht="15.75" customHeight="1"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</row>
    <row r="507" spans="7:29" ht="15.75" customHeight="1"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</row>
    <row r="508" spans="7:29" ht="15.75" customHeight="1"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</row>
    <row r="509" spans="7:29" ht="15.75" customHeight="1"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</row>
    <row r="510" spans="7:29" ht="15.75" customHeight="1"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</row>
    <row r="511" spans="7:29" ht="15.75" customHeight="1"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</row>
    <row r="512" spans="7:29" ht="15.75" customHeight="1"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</row>
    <row r="513" spans="7:29" ht="15.75" customHeight="1"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</row>
    <row r="514" spans="7:29" ht="15.75" customHeight="1"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</row>
    <row r="515" spans="7:29" ht="15.75" customHeight="1"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</row>
    <row r="516" spans="7:29" ht="15.75" customHeight="1"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</row>
    <row r="517" spans="7:29" ht="15.75" customHeight="1"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</row>
    <row r="518" spans="7:29" ht="15.75" customHeight="1"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</row>
    <row r="519" spans="7:29" ht="15.75" customHeight="1"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</row>
    <row r="520" spans="7:29" ht="15.75" customHeight="1"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</row>
    <row r="521" spans="7:29" ht="15.75" customHeight="1"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</row>
    <row r="522" spans="7:29" ht="15.75" customHeight="1"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</row>
    <row r="523" spans="7:29" ht="15.75" customHeight="1"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</row>
    <row r="524" spans="7:29" ht="15.75" customHeight="1"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</row>
    <row r="525" spans="7:29" ht="15.75" customHeight="1"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</row>
    <row r="526" spans="7:29" ht="15.75" customHeight="1"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</row>
    <row r="527" spans="7:29" ht="15.75" customHeight="1"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</row>
    <row r="528" spans="7:29" ht="15.75" customHeight="1"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</row>
    <row r="529" spans="7:29" ht="15.75" customHeight="1"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</row>
    <row r="530" spans="7:29" ht="15.75" customHeight="1"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</row>
    <row r="531" spans="7:29" ht="15.75" customHeight="1"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</row>
    <row r="532" spans="7:29" ht="15.75" customHeight="1"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</row>
    <row r="533" spans="7:29" ht="15.75" customHeight="1"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</row>
    <row r="534" spans="7:29" ht="15.75" customHeight="1"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</row>
    <row r="535" spans="7:29" ht="15.75" customHeight="1"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</row>
    <row r="536" spans="7:29" ht="15.75" customHeight="1"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</row>
    <row r="537" spans="7:29" ht="15.75" customHeight="1"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</row>
    <row r="538" spans="7:29" ht="15.75" customHeight="1"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</row>
    <row r="539" spans="7:29" ht="15.75" customHeight="1"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</row>
    <row r="540" spans="7:29" ht="15.75" customHeight="1"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</row>
    <row r="541" spans="7:29" ht="15.75" customHeight="1"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</row>
    <row r="542" spans="7:29" ht="15.75" customHeight="1"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</row>
    <row r="543" spans="7:29" ht="15.75" customHeight="1"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</row>
    <row r="544" spans="7:29" ht="15.75" customHeight="1"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</row>
    <row r="545" spans="7:29" ht="15.75" customHeight="1"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</row>
    <row r="546" spans="7:29" ht="15.75" customHeight="1"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</row>
    <row r="547" spans="7:29" ht="15.75" customHeight="1"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</row>
    <row r="548" spans="7:29" ht="15.75" customHeight="1"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</row>
    <row r="549" spans="7:29" ht="15.75" customHeight="1"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</row>
    <row r="550" spans="7:29" ht="15.75" customHeight="1"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</row>
    <row r="551" spans="7:29" ht="15.75" customHeight="1"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</row>
    <row r="552" spans="7:29" ht="15.75" customHeight="1"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</row>
    <row r="553" spans="7:29" ht="15.75" customHeight="1"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</row>
    <row r="554" spans="7:29" ht="15.75" customHeight="1"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</row>
    <row r="555" spans="7:29" ht="15.75" customHeight="1"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</row>
    <row r="556" spans="7:29" ht="15.75" customHeight="1"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</row>
    <row r="557" spans="7:29" ht="15.75" customHeight="1"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</row>
    <row r="558" spans="7:29" ht="15.75" customHeight="1"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</row>
    <row r="559" spans="7:29" ht="15.75" customHeight="1"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</row>
    <row r="560" spans="7:29" ht="15.75" customHeight="1"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</row>
    <row r="561" spans="7:29" ht="15.75" customHeight="1"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</row>
    <row r="562" spans="7:29" ht="15.75" customHeight="1"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</row>
    <row r="563" spans="7:29" ht="15.75" customHeight="1"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</row>
    <row r="564" spans="7:29" ht="15.75" customHeight="1"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</row>
    <row r="565" spans="7:29" ht="15.75" customHeight="1"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</row>
    <row r="566" spans="7:29" ht="15.75" customHeight="1"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</row>
    <row r="567" spans="7:29" ht="15.75" customHeight="1"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</row>
    <row r="568" spans="7:29" ht="15.75" customHeight="1"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</row>
    <row r="569" spans="7:29" ht="15.75" customHeight="1"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</row>
    <row r="570" spans="7:29" ht="15.75" customHeight="1"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</row>
    <row r="571" spans="7:29" ht="15.75" customHeight="1"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</row>
    <row r="572" spans="7:29" ht="15.75" customHeight="1"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</row>
    <row r="573" spans="7:29" ht="15.75" customHeight="1"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</row>
  </sheetData>
  <mergeCells count="4">
    <mergeCell ref="C1:E1"/>
    <mergeCell ref="A6:A9"/>
    <mergeCell ref="B6:E8"/>
    <mergeCell ref="A3:E3"/>
  </mergeCells>
  <pageMargins left="1.1811023622047245" right="0.23622047244094491" top="0.27559055118110237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Z727"/>
  <sheetViews>
    <sheetView topLeftCell="A139" workbookViewId="0">
      <selection activeCell="E68" sqref="E68"/>
    </sheetView>
  </sheetViews>
  <sheetFormatPr defaultColWidth="14.42578125" defaultRowHeight="15" customHeight="1"/>
  <cols>
    <col min="1" max="1" width="60.5703125" customWidth="1"/>
    <col min="2" max="2" width="9.42578125" customWidth="1"/>
    <col min="3" max="3" width="10.140625" customWidth="1"/>
    <col min="4" max="4" width="16.7109375" customWidth="1"/>
    <col min="5" max="5" width="19.85546875" customWidth="1"/>
    <col min="6" max="6" width="23.42578125" customWidth="1"/>
    <col min="7" max="26" width="8.85546875" customWidth="1"/>
  </cols>
  <sheetData>
    <row r="1" spans="1:26" ht="114.75" customHeight="1">
      <c r="A1" s="3"/>
      <c r="B1" s="6"/>
      <c r="C1" s="6"/>
      <c r="D1" s="5"/>
      <c r="E1" s="205" t="s">
        <v>236</v>
      </c>
      <c r="F1" s="20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>
      <c r="A2" s="194"/>
      <c r="B2" s="195"/>
      <c r="C2" s="195"/>
      <c r="D2" s="195"/>
      <c r="E2" s="195"/>
      <c r="F2" s="19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69" customHeight="1">
      <c r="A3" s="211" t="s">
        <v>240</v>
      </c>
      <c r="B3" s="211"/>
      <c r="C3" s="211"/>
      <c r="D3" s="211"/>
      <c r="E3" s="211"/>
      <c r="F3" s="21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3" customHeight="1">
      <c r="A4" s="3"/>
      <c r="B4" s="5"/>
      <c r="C4" s="6"/>
      <c r="D4" s="5"/>
      <c r="E4" s="2"/>
      <c r="F4" s="196" t="s">
        <v>238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>
      <c r="A5" s="206" t="s">
        <v>0</v>
      </c>
      <c r="B5" s="208" t="s">
        <v>1</v>
      </c>
      <c r="C5" s="209"/>
      <c r="D5" s="209"/>
      <c r="E5" s="209"/>
      <c r="F5" s="2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9.75" customHeight="1">
      <c r="A6" s="207"/>
      <c r="B6" s="8" t="s">
        <v>2</v>
      </c>
      <c r="C6" s="8" t="s">
        <v>3</v>
      </c>
      <c r="D6" s="9" t="s">
        <v>4</v>
      </c>
      <c r="E6" s="10" t="s">
        <v>5</v>
      </c>
      <c r="F6" s="10" t="s">
        <v>6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>
      <c r="A7" s="12" t="s">
        <v>7</v>
      </c>
      <c r="B7" s="13" t="s">
        <v>8</v>
      </c>
      <c r="C7" s="13"/>
      <c r="D7" s="14"/>
      <c r="E7" s="15">
        <f t="shared" ref="E7:F7" si="0">E8+E20+E25+E33</f>
        <v>78174</v>
      </c>
      <c r="F7" s="15">
        <f t="shared" si="0"/>
        <v>78812.200000000012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customHeight="1">
      <c r="A8" s="17" t="s">
        <v>9</v>
      </c>
      <c r="B8" s="18" t="s">
        <v>8</v>
      </c>
      <c r="C8" s="18" t="s">
        <v>10</v>
      </c>
      <c r="D8" s="19"/>
      <c r="E8" s="20">
        <v>46761.200000000004</v>
      </c>
      <c r="F8" s="20">
        <v>46740.3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>
      <c r="A9" s="21" t="s">
        <v>11</v>
      </c>
      <c r="B9" s="22" t="s">
        <v>8</v>
      </c>
      <c r="C9" s="22" t="s">
        <v>12</v>
      </c>
      <c r="D9" s="23" t="s">
        <v>13</v>
      </c>
      <c r="E9" s="24">
        <v>1317</v>
      </c>
      <c r="F9" s="24">
        <v>1317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21" t="s">
        <v>14</v>
      </c>
      <c r="B10" s="22" t="s">
        <v>8</v>
      </c>
      <c r="C10" s="22" t="s">
        <v>15</v>
      </c>
      <c r="D10" s="23" t="s">
        <v>16</v>
      </c>
      <c r="E10" s="24">
        <v>500</v>
      </c>
      <c r="F10" s="24">
        <v>500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7.25" customHeight="1">
      <c r="A11" s="25" t="s">
        <v>17</v>
      </c>
      <c r="B11" s="26" t="s">
        <v>8</v>
      </c>
      <c r="C11" s="26" t="s">
        <v>15</v>
      </c>
      <c r="D11" s="27" t="s">
        <v>18</v>
      </c>
      <c r="E11" s="28"/>
      <c r="F11" s="2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>
      <c r="A12" s="21" t="s">
        <v>14</v>
      </c>
      <c r="B12" s="22" t="s">
        <v>8</v>
      </c>
      <c r="C12" s="22" t="s">
        <v>19</v>
      </c>
      <c r="D12" s="23" t="s">
        <v>16</v>
      </c>
      <c r="E12" s="24">
        <v>9789</v>
      </c>
      <c r="F12" s="24">
        <v>9789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21" t="s">
        <v>20</v>
      </c>
      <c r="B13" s="22" t="s">
        <v>8</v>
      </c>
      <c r="C13" s="22" t="s">
        <v>19</v>
      </c>
      <c r="D13" s="23" t="s">
        <v>21</v>
      </c>
      <c r="E13" s="24">
        <v>0</v>
      </c>
      <c r="F13" s="24"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1.5" customHeight="1">
      <c r="A14" s="21" t="s">
        <v>22</v>
      </c>
      <c r="B14" s="22" t="s">
        <v>8</v>
      </c>
      <c r="C14" s="22" t="s">
        <v>19</v>
      </c>
      <c r="D14" s="23" t="s">
        <v>23</v>
      </c>
      <c r="E14" s="24">
        <v>396.1</v>
      </c>
      <c r="F14" s="24">
        <v>397.1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1.5" customHeight="1">
      <c r="A15" s="21" t="s">
        <v>24</v>
      </c>
      <c r="B15" s="22" t="s">
        <v>8</v>
      </c>
      <c r="C15" s="22" t="s">
        <v>19</v>
      </c>
      <c r="D15" s="23" t="s">
        <v>25</v>
      </c>
      <c r="E15" s="24">
        <v>5.8</v>
      </c>
      <c r="F15" s="24">
        <v>5.8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63" customHeight="1">
      <c r="A16" s="21" t="s">
        <v>26</v>
      </c>
      <c r="B16" s="22" t="s">
        <v>8</v>
      </c>
      <c r="C16" s="22" t="s">
        <v>19</v>
      </c>
      <c r="D16" s="23" t="s">
        <v>27</v>
      </c>
      <c r="E16" s="24">
        <v>963</v>
      </c>
      <c r="F16" s="24">
        <v>941.1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47.25" customHeight="1">
      <c r="A17" s="21" t="s">
        <v>28</v>
      </c>
      <c r="B17" s="22" t="s">
        <v>8</v>
      </c>
      <c r="C17" s="22" t="s">
        <v>29</v>
      </c>
      <c r="D17" s="23" t="s">
        <v>30</v>
      </c>
      <c r="E17" s="24">
        <v>40.299999999999997</v>
      </c>
      <c r="F17" s="24">
        <v>40.299999999999997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21" t="s">
        <v>31</v>
      </c>
      <c r="B18" s="22" t="s">
        <v>8</v>
      </c>
      <c r="C18" s="22" t="s">
        <v>32</v>
      </c>
      <c r="D18" s="23" t="s">
        <v>33</v>
      </c>
      <c r="E18" s="24">
        <v>1000</v>
      </c>
      <c r="F18" s="24">
        <v>1000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21" t="s">
        <v>34</v>
      </c>
      <c r="B19" s="22" t="s">
        <v>8</v>
      </c>
      <c r="C19" s="22" t="s">
        <v>35</v>
      </c>
      <c r="D19" s="29" t="s">
        <v>36</v>
      </c>
      <c r="E19" s="24">
        <v>32750</v>
      </c>
      <c r="F19" s="24">
        <v>32750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17" t="s">
        <v>37</v>
      </c>
      <c r="B20" s="18" t="s">
        <v>8</v>
      </c>
      <c r="C20" s="18" t="s">
        <v>38</v>
      </c>
      <c r="D20" s="19"/>
      <c r="E20" s="30"/>
      <c r="F20" s="28">
        <v>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1.5" customHeight="1">
      <c r="A21" s="21" t="s">
        <v>39</v>
      </c>
      <c r="B21" s="22" t="s">
        <v>8</v>
      </c>
      <c r="C21" s="22" t="s">
        <v>40</v>
      </c>
      <c r="D21" s="29" t="s">
        <v>41</v>
      </c>
      <c r="E21" s="31"/>
      <c r="F21" s="2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32" t="s">
        <v>42</v>
      </c>
      <c r="B22" s="33" t="s">
        <v>8</v>
      </c>
      <c r="C22" s="33" t="s">
        <v>43</v>
      </c>
      <c r="D22" s="34"/>
      <c r="E22" s="28"/>
      <c r="F22" s="2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35" t="s">
        <v>44</v>
      </c>
      <c r="B23" s="36" t="s">
        <v>8</v>
      </c>
      <c r="C23" s="36" t="s">
        <v>45</v>
      </c>
      <c r="D23" s="37" t="s">
        <v>46</v>
      </c>
      <c r="E23" s="38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>
      <c r="A24" s="40" t="s">
        <v>47</v>
      </c>
      <c r="B24" s="41" t="s">
        <v>8</v>
      </c>
      <c r="C24" s="41" t="s">
        <v>48</v>
      </c>
      <c r="D24" s="42" t="s">
        <v>49</v>
      </c>
      <c r="E24" s="28"/>
      <c r="F24" s="2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17" t="s">
        <v>50</v>
      </c>
      <c r="B25" s="18" t="s">
        <v>8</v>
      </c>
      <c r="C25" s="18" t="s">
        <v>51</v>
      </c>
      <c r="D25" s="19"/>
      <c r="E25" s="28">
        <v>28212.799999999999</v>
      </c>
      <c r="F25" s="28">
        <v>29221.9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21" t="s">
        <v>14</v>
      </c>
      <c r="B26" s="22" t="s">
        <v>8</v>
      </c>
      <c r="C26" s="22" t="s">
        <v>52</v>
      </c>
      <c r="D26" s="23" t="s">
        <v>16</v>
      </c>
      <c r="E26" s="24">
        <v>1637.9</v>
      </c>
      <c r="F26" s="24">
        <v>1637.9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5.75" customHeight="1">
      <c r="A27" s="44" t="s">
        <v>53</v>
      </c>
      <c r="B27" s="22" t="s">
        <v>8</v>
      </c>
      <c r="C27" s="22" t="s">
        <v>52</v>
      </c>
      <c r="D27" s="23" t="s">
        <v>54</v>
      </c>
      <c r="E27" s="24">
        <v>5251.1</v>
      </c>
      <c r="F27" s="24">
        <v>5399.5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5.75" customHeight="1">
      <c r="A28" s="1" t="s">
        <v>55</v>
      </c>
      <c r="B28" s="22" t="s">
        <v>8</v>
      </c>
      <c r="C28" s="22" t="s">
        <v>52</v>
      </c>
      <c r="D28" s="23" t="s">
        <v>56</v>
      </c>
      <c r="E28" s="24"/>
      <c r="F28" s="2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5.75" customHeight="1">
      <c r="A29" s="44" t="s">
        <v>57</v>
      </c>
      <c r="B29" s="22" t="s">
        <v>8</v>
      </c>
      <c r="C29" s="22" t="s">
        <v>52</v>
      </c>
      <c r="D29" s="23" t="s">
        <v>58</v>
      </c>
      <c r="E29" s="24">
        <v>134.19999999999999</v>
      </c>
      <c r="F29" s="24">
        <v>138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5.75" customHeight="1">
      <c r="A30" s="21" t="s">
        <v>59</v>
      </c>
      <c r="B30" s="22" t="s">
        <v>8</v>
      </c>
      <c r="C30" s="22" t="s">
        <v>52</v>
      </c>
      <c r="D30" s="23" t="s">
        <v>60</v>
      </c>
      <c r="E30" s="24">
        <v>200</v>
      </c>
      <c r="F30" s="24">
        <v>100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5.75" customHeight="1">
      <c r="A31" s="21" t="s">
        <v>61</v>
      </c>
      <c r="B31" s="22" t="s">
        <v>8</v>
      </c>
      <c r="C31" s="22" t="s">
        <v>62</v>
      </c>
      <c r="D31" s="29" t="s">
        <v>63</v>
      </c>
      <c r="E31" s="24">
        <v>20989.599999999999</v>
      </c>
      <c r="F31" s="24">
        <v>21946.5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>
      <c r="A32" s="46" t="s">
        <v>64</v>
      </c>
      <c r="B32" s="47" t="s">
        <v>8</v>
      </c>
      <c r="C32" s="47" t="s">
        <v>65</v>
      </c>
      <c r="D32" s="48" t="s">
        <v>66</v>
      </c>
      <c r="E32" s="49"/>
      <c r="F32" s="2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7" t="s">
        <v>67</v>
      </c>
      <c r="B33" s="18" t="s">
        <v>8</v>
      </c>
      <c r="C33" s="18" t="s">
        <v>68</v>
      </c>
      <c r="D33" s="19"/>
      <c r="E33" s="28">
        <v>3200</v>
      </c>
      <c r="F33" s="28">
        <v>2850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1.5" customHeight="1">
      <c r="A34" s="21" t="s">
        <v>69</v>
      </c>
      <c r="B34" s="22" t="s">
        <v>8</v>
      </c>
      <c r="C34" s="22" t="s">
        <v>70</v>
      </c>
      <c r="D34" s="29" t="s">
        <v>71</v>
      </c>
      <c r="E34" s="24">
        <v>2500</v>
      </c>
      <c r="F34" s="24">
        <v>2150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1.5" customHeight="1">
      <c r="A35" s="50" t="s">
        <v>72</v>
      </c>
      <c r="B35" s="47" t="s">
        <v>8</v>
      </c>
      <c r="C35" s="47" t="s">
        <v>73</v>
      </c>
      <c r="D35" s="48" t="s">
        <v>74</v>
      </c>
      <c r="E35" s="51"/>
      <c r="F35" s="2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44" t="s">
        <v>75</v>
      </c>
      <c r="B36" s="22" t="s">
        <v>8</v>
      </c>
      <c r="C36" s="22" t="s">
        <v>76</v>
      </c>
      <c r="D36" s="29" t="s">
        <v>77</v>
      </c>
      <c r="E36" s="24">
        <v>600</v>
      </c>
      <c r="F36" s="24">
        <v>600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44" t="s">
        <v>78</v>
      </c>
      <c r="B37" s="22" t="s">
        <v>8</v>
      </c>
      <c r="C37" s="22" t="s">
        <v>76</v>
      </c>
      <c r="D37" s="29" t="s">
        <v>79</v>
      </c>
      <c r="E37" s="24">
        <v>100</v>
      </c>
      <c r="F37" s="24">
        <v>100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.75" customHeight="1">
      <c r="A38" s="12" t="s">
        <v>80</v>
      </c>
      <c r="B38" s="13" t="s">
        <v>8</v>
      </c>
      <c r="C38" s="13"/>
      <c r="D38" s="14"/>
      <c r="E38" s="15">
        <f t="shared" ref="E38:F38" si="1">E39+E44+E47+E55+E57+E50+E52</f>
        <v>94747.64</v>
      </c>
      <c r="F38" s="15">
        <f t="shared" si="1"/>
        <v>145498.29999999999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5.75" customHeight="1">
      <c r="A39" s="17" t="s">
        <v>9</v>
      </c>
      <c r="B39" s="18" t="s">
        <v>8</v>
      </c>
      <c r="C39" s="18" t="s">
        <v>10</v>
      </c>
      <c r="D39" s="19"/>
      <c r="E39" s="28">
        <v>5684.2999999999993</v>
      </c>
      <c r="F39" s="28">
        <v>5722.1999999999989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21" t="s">
        <v>14</v>
      </c>
      <c r="B40" s="22" t="s">
        <v>8</v>
      </c>
      <c r="C40" s="22" t="s">
        <v>81</v>
      </c>
      <c r="D40" s="23" t="s">
        <v>16</v>
      </c>
      <c r="E40" s="24">
        <v>5455.2999999999993</v>
      </c>
      <c r="F40" s="24">
        <v>5435.2999999999993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1.5" customHeight="1">
      <c r="A41" s="21" t="s">
        <v>26</v>
      </c>
      <c r="B41" s="22" t="s">
        <v>8</v>
      </c>
      <c r="C41" s="22" t="s">
        <v>81</v>
      </c>
      <c r="D41" s="23" t="s">
        <v>27</v>
      </c>
      <c r="E41" s="24">
        <v>229</v>
      </c>
      <c r="F41" s="24">
        <v>286.89999999999998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47.25" customHeight="1">
      <c r="A42" s="21" t="s">
        <v>82</v>
      </c>
      <c r="B42" s="22" t="s">
        <v>8</v>
      </c>
      <c r="C42" s="22" t="s">
        <v>81</v>
      </c>
      <c r="D42" s="23" t="s">
        <v>83</v>
      </c>
      <c r="E42" s="24">
        <v>0</v>
      </c>
      <c r="F42" s="24"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53" t="s">
        <v>34</v>
      </c>
      <c r="B43" s="54" t="s">
        <v>8</v>
      </c>
      <c r="C43" s="54" t="s">
        <v>35</v>
      </c>
      <c r="D43" s="55" t="s">
        <v>36</v>
      </c>
      <c r="E43" s="56"/>
      <c r="F43" s="5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17" t="s">
        <v>50</v>
      </c>
      <c r="B44" s="18" t="s">
        <v>8</v>
      </c>
      <c r="C44" s="18" t="s">
        <v>51</v>
      </c>
      <c r="D44" s="57"/>
      <c r="E44" s="28">
        <v>0</v>
      </c>
      <c r="F44" s="28">
        <v>49668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58" t="s">
        <v>84</v>
      </c>
      <c r="B45" s="22" t="s">
        <v>8</v>
      </c>
      <c r="C45" s="22" t="s">
        <v>62</v>
      </c>
      <c r="D45" s="23" t="s">
        <v>85</v>
      </c>
      <c r="E45" s="24"/>
      <c r="F45" s="24">
        <v>49668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31.5" customHeight="1">
      <c r="A46" s="21" t="s">
        <v>86</v>
      </c>
      <c r="B46" s="22" t="s">
        <v>8</v>
      </c>
      <c r="C46" s="22" t="s">
        <v>65</v>
      </c>
      <c r="D46" s="29" t="s">
        <v>87</v>
      </c>
      <c r="E46" s="24"/>
      <c r="F46" s="24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59" t="s">
        <v>88</v>
      </c>
      <c r="B47" s="18" t="s">
        <v>8</v>
      </c>
      <c r="C47" s="18" t="s">
        <v>89</v>
      </c>
      <c r="D47" s="29"/>
      <c r="E47" s="28">
        <v>200</v>
      </c>
      <c r="F47" s="28">
        <v>100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47.25" customHeight="1">
      <c r="A48" s="44" t="s">
        <v>90</v>
      </c>
      <c r="B48" s="22" t="s">
        <v>8</v>
      </c>
      <c r="C48" s="22" t="s">
        <v>91</v>
      </c>
      <c r="D48" s="29" t="s">
        <v>92</v>
      </c>
      <c r="E48" s="24"/>
      <c r="F48" s="24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50" t="s">
        <v>93</v>
      </c>
      <c r="B49" s="47" t="s">
        <v>8</v>
      </c>
      <c r="C49" s="47" t="s">
        <v>94</v>
      </c>
      <c r="D49" s="48" t="s">
        <v>95</v>
      </c>
      <c r="E49" s="51">
        <v>200</v>
      </c>
      <c r="F49" s="51">
        <v>100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59" t="s">
        <v>96</v>
      </c>
      <c r="B50" s="18" t="s">
        <v>8</v>
      </c>
      <c r="C50" s="18" t="s">
        <v>68</v>
      </c>
      <c r="D50" s="23"/>
      <c r="E50" s="24">
        <v>4174.6000000000004</v>
      </c>
      <c r="F50" s="24">
        <v>5321.4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47.25" customHeight="1">
      <c r="A51" s="21" t="s">
        <v>97</v>
      </c>
      <c r="B51" s="22" t="s">
        <v>8</v>
      </c>
      <c r="C51" s="22" t="s">
        <v>73</v>
      </c>
      <c r="D51" s="23" t="s">
        <v>98</v>
      </c>
      <c r="E51" s="24">
        <v>4174.6000000000004</v>
      </c>
      <c r="F51" s="24">
        <v>5321.4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47.25" customHeight="1">
      <c r="A52" s="59" t="s">
        <v>99</v>
      </c>
      <c r="B52" s="18" t="s">
        <v>8</v>
      </c>
      <c r="C52" s="18" t="s">
        <v>100</v>
      </c>
      <c r="D52" s="57"/>
      <c r="E52" s="24"/>
      <c r="F52" s="24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47.25" customHeight="1">
      <c r="A53" s="44" t="s">
        <v>101</v>
      </c>
      <c r="B53" s="22" t="s">
        <v>102</v>
      </c>
      <c r="C53" s="22" t="s">
        <v>103</v>
      </c>
      <c r="D53" s="23" t="s">
        <v>104</v>
      </c>
      <c r="E53" s="24"/>
      <c r="F53" s="2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47.25" customHeight="1">
      <c r="A54" s="44" t="s">
        <v>101</v>
      </c>
      <c r="B54" s="22" t="s">
        <v>8</v>
      </c>
      <c r="C54" s="22" t="s">
        <v>103</v>
      </c>
      <c r="D54" s="23" t="s">
        <v>105</v>
      </c>
      <c r="E54" s="24"/>
      <c r="F54" s="2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31.5" customHeight="1">
      <c r="A55" s="17" t="s">
        <v>106</v>
      </c>
      <c r="B55" s="18" t="s">
        <v>8</v>
      </c>
      <c r="C55" s="18" t="s">
        <v>107</v>
      </c>
      <c r="D55" s="19"/>
      <c r="E55" s="28">
        <v>2.04</v>
      </c>
      <c r="F55" s="28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1.5" customHeight="1">
      <c r="A56" s="17" t="s">
        <v>106</v>
      </c>
      <c r="B56" s="18" t="s">
        <v>8</v>
      </c>
      <c r="C56" s="18" t="s">
        <v>108</v>
      </c>
      <c r="D56" s="19" t="s">
        <v>109</v>
      </c>
      <c r="E56" s="28">
        <v>2.04</v>
      </c>
      <c r="F56" s="28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31.5" customHeight="1">
      <c r="A57" s="17" t="s">
        <v>110</v>
      </c>
      <c r="B57" s="18" t="s">
        <v>8</v>
      </c>
      <c r="C57" s="18" t="s">
        <v>111</v>
      </c>
      <c r="D57" s="19"/>
      <c r="E57" s="28">
        <v>84686.7</v>
      </c>
      <c r="F57" s="28">
        <v>84686.7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1.5" customHeight="1">
      <c r="A58" s="21" t="s">
        <v>112</v>
      </c>
      <c r="B58" s="22" t="s">
        <v>8</v>
      </c>
      <c r="C58" s="22" t="s">
        <v>113</v>
      </c>
      <c r="D58" s="29" t="s">
        <v>114</v>
      </c>
      <c r="E58" s="24">
        <v>64451</v>
      </c>
      <c r="F58" s="24">
        <v>64451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1.5" customHeight="1">
      <c r="A59" s="21" t="s">
        <v>115</v>
      </c>
      <c r="B59" s="22" t="s">
        <v>8</v>
      </c>
      <c r="C59" s="22" t="s">
        <v>113</v>
      </c>
      <c r="D59" s="29" t="s">
        <v>116</v>
      </c>
      <c r="E59" s="24">
        <v>2297.6999999999998</v>
      </c>
      <c r="F59" s="24">
        <v>2297.6999999999998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1.5" customHeight="1">
      <c r="A60" s="21" t="s">
        <v>117</v>
      </c>
      <c r="B60" s="22" t="s">
        <v>8</v>
      </c>
      <c r="C60" s="22" t="s">
        <v>118</v>
      </c>
      <c r="D60" s="29" t="s">
        <v>119</v>
      </c>
      <c r="E60" s="24">
        <v>16885</v>
      </c>
      <c r="F60" s="24">
        <v>16885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21" t="s">
        <v>120</v>
      </c>
      <c r="B61" s="22" t="s">
        <v>8</v>
      </c>
      <c r="C61" s="22" t="s">
        <v>118</v>
      </c>
      <c r="D61" s="29" t="s">
        <v>121</v>
      </c>
      <c r="E61" s="24">
        <v>1053</v>
      </c>
      <c r="F61" s="24">
        <v>1053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60" t="s">
        <v>122</v>
      </c>
      <c r="B62" s="22" t="s">
        <v>8</v>
      </c>
      <c r="C62" s="22" t="s">
        <v>118</v>
      </c>
      <c r="D62" s="29" t="s">
        <v>123</v>
      </c>
      <c r="E62" s="24"/>
      <c r="F62" s="24"/>
      <c r="G62" s="11"/>
      <c r="H62" s="1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7"/>
      <c r="Y62" s="7"/>
      <c r="Z62" s="7"/>
    </row>
    <row r="63" spans="1:26" ht="15.75" customHeight="1">
      <c r="A63" s="12" t="s">
        <v>124</v>
      </c>
      <c r="B63" s="13" t="s">
        <v>8</v>
      </c>
      <c r="C63" s="13"/>
      <c r="D63" s="14"/>
      <c r="E63" s="62">
        <f t="shared" ref="E63:F63" si="2">E64</f>
        <v>1442.1</v>
      </c>
      <c r="F63" s="62">
        <f t="shared" si="2"/>
        <v>1442.1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5.75" customHeight="1">
      <c r="A64" s="17" t="s">
        <v>9</v>
      </c>
      <c r="B64" s="18" t="s">
        <v>8</v>
      </c>
      <c r="C64" s="18" t="s">
        <v>10</v>
      </c>
      <c r="D64" s="19"/>
      <c r="E64" s="63">
        <v>1442.1</v>
      </c>
      <c r="F64" s="63">
        <v>1442.1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21" t="s">
        <v>20</v>
      </c>
      <c r="B65" s="22" t="s">
        <v>8</v>
      </c>
      <c r="C65" s="22" t="s">
        <v>81</v>
      </c>
      <c r="D65" s="23" t="s">
        <v>125</v>
      </c>
      <c r="E65" s="64">
        <v>500</v>
      </c>
      <c r="F65" s="64">
        <v>500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21" t="s">
        <v>126</v>
      </c>
      <c r="B66" s="22" t="s">
        <v>8</v>
      </c>
      <c r="C66" s="22" t="s">
        <v>81</v>
      </c>
      <c r="D66" s="23" t="s">
        <v>127</v>
      </c>
      <c r="E66" s="64">
        <v>942.1</v>
      </c>
      <c r="F66" s="64">
        <v>942.1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47.25" customHeight="1">
      <c r="A67" s="66" t="s">
        <v>128</v>
      </c>
      <c r="B67" s="13" t="s">
        <v>8</v>
      </c>
      <c r="C67" s="13"/>
      <c r="D67" s="14"/>
      <c r="E67" s="15">
        <f>E68+E70+E74+E76+E82+E85</f>
        <v>92282.560000000012</v>
      </c>
      <c r="F67" s="15">
        <f t="shared" ref="F67" si="3">F68+F74+F76+F82+F70+F85</f>
        <v>78262.420000000013</v>
      </c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17" t="s">
        <v>9</v>
      </c>
      <c r="B68" s="18" t="s">
        <v>8</v>
      </c>
      <c r="C68" s="18" t="s">
        <v>10</v>
      </c>
      <c r="D68" s="19"/>
      <c r="E68" s="28">
        <v>2375</v>
      </c>
      <c r="F68" s="28">
        <v>2375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21" t="s">
        <v>34</v>
      </c>
      <c r="B69" s="22" t="s">
        <v>8</v>
      </c>
      <c r="C69" s="22" t="s">
        <v>35</v>
      </c>
      <c r="D69" s="29" t="s">
        <v>36</v>
      </c>
      <c r="E69" s="24">
        <v>2375</v>
      </c>
      <c r="F69" s="24">
        <v>2375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59" t="s">
        <v>129</v>
      </c>
      <c r="B70" s="18" t="s">
        <v>8</v>
      </c>
      <c r="C70" s="18" t="s">
        <v>51</v>
      </c>
      <c r="D70" s="19"/>
      <c r="E70" s="28">
        <v>12</v>
      </c>
      <c r="F70" s="28">
        <v>12.1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44" t="s">
        <v>61</v>
      </c>
      <c r="B71" s="22" t="s">
        <v>8</v>
      </c>
      <c r="C71" s="22" t="s">
        <v>62</v>
      </c>
      <c r="D71" s="29" t="s">
        <v>63</v>
      </c>
      <c r="E71" s="24"/>
      <c r="F71" s="24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63" customHeight="1">
      <c r="A72" s="21" t="s">
        <v>130</v>
      </c>
      <c r="B72" s="22" t="s">
        <v>8</v>
      </c>
      <c r="C72" s="22" t="s">
        <v>65</v>
      </c>
      <c r="D72" s="23" t="s">
        <v>131</v>
      </c>
      <c r="E72" s="24">
        <v>4</v>
      </c>
      <c r="F72" s="24">
        <v>4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63" customHeight="1">
      <c r="A73" s="21" t="s">
        <v>132</v>
      </c>
      <c r="B73" s="22" t="s">
        <v>8</v>
      </c>
      <c r="C73" s="22" t="s">
        <v>65</v>
      </c>
      <c r="D73" s="23" t="s">
        <v>133</v>
      </c>
      <c r="E73" s="24">
        <v>8</v>
      </c>
      <c r="F73" s="24">
        <v>8.1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5.75" customHeight="1">
      <c r="A74" s="17" t="s">
        <v>134</v>
      </c>
      <c r="B74" s="18" t="s">
        <v>8</v>
      </c>
      <c r="C74" s="18" t="s">
        <v>89</v>
      </c>
      <c r="D74" s="19"/>
      <c r="E74" s="28">
        <v>1055.3</v>
      </c>
      <c r="F74" s="28">
        <v>1055.3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39" customHeight="1">
      <c r="A75" s="21" t="s">
        <v>14</v>
      </c>
      <c r="B75" s="22" t="s">
        <v>8</v>
      </c>
      <c r="C75" s="22" t="s">
        <v>135</v>
      </c>
      <c r="D75" s="23" t="s">
        <v>16</v>
      </c>
      <c r="E75" s="24">
        <v>1055.3</v>
      </c>
      <c r="F75" s="24">
        <v>1055.3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17" t="s">
        <v>136</v>
      </c>
      <c r="B76" s="18" t="s">
        <v>8</v>
      </c>
      <c r="C76" s="18" t="s">
        <v>137</v>
      </c>
      <c r="D76" s="19"/>
      <c r="E76" s="28">
        <v>82869.450000000012</v>
      </c>
      <c r="F76" s="28">
        <v>73169.260000000009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21" t="s">
        <v>138</v>
      </c>
      <c r="B77" s="22" t="s">
        <v>8</v>
      </c>
      <c r="C77" s="22" t="s">
        <v>139</v>
      </c>
      <c r="D77" s="29" t="s">
        <v>140</v>
      </c>
      <c r="E77" s="24">
        <v>19240</v>
      </c>
      <c r="F77" s="24">
        <v>16240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4.75" customHeight="1">
      <c r="A78" s="21" t="s">
        <v>141</v>
      </c>
      <c r="B78" s="22" t="s">
        <v>8</v>
      </c>
      <c r="C78" s="22" t="s">
        <v>142</v>
      </c>
      <c r="D78" s="29" t="s">
        <v>143</v>
      </c>
      <c r="E78" s="24">
        <v>47988.3</v>
      </c>
      <c r="F78" s="24">
        <v>42988.3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21" t="s">
        <v>144</v>
      </c>
      <c r="B79" s="22" t="s">
        <v>8</v>
      </c>
      <c r="C79" s="22" t="s">
        <v>145</v>
      </c>
      <c r="D79" s="29" t="s">
        <v>146</v>
      </c>
      <c r="E79" s="24">
        <v>2810.96</v>
      </c>
      <c r="F79" s="24">
        <v>2810.96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21" t="s">
        <v>147</v>
      </c>
      <c r="B80" s="22" t="s">
        <v>8</v>
      </c>
      <c r="C80" s="22" t="s">
        <v>145</v>
      </c>
      <c r="D80" s="29" t="s">
        <v>148</v>
      </c>
      <c r="E80" s="24">
        <v>12660.19</v>
      </c>
      <c r="F80" s="24">
        <v>10960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4.5" customHeight="1">
      <c r="A81" s="21" t="s">
        <v>149</v>
      </c>
      <c r="B81" s="22" t="s">
        <v>8</v>
      </c>
      <c r="C81" s="22" t="s">
        <v>150</v>
      </c>
      <c r="D81" s="29" t="s">
        <v>151</v>
      </c>
      <c r="E81" s="24">
        <v>170</v>
      </c>
      <c r="F81" s="24">
        <v>170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1.5" customHeight="1">
      <c r="A82" s="17" t="s">
        <v>152</v>
      </c>
      <c r="B82" s="18" t="s">
        <v>8</v>
      </c>
      <c r="C82" s="18" t="s">
        <v>153</v>
      </c>
      <c r="D82" s="19"/>
      <c r="E82" s="28">
        <f>E83+E84</f>
        <v>1650.81</v>
      </c>
      <c r="F82" s="28">
        <v>1650.76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47.25" customHeight="1">
      <c r="A83" s="21" t="s">
        <v>154</v>
      </c>
      <c r="B83" s="22" t="s">
        <v>8</v>
      </c>
      <c r="C83" s="22" t="s">
        <v>155</v>
      </c>
      <c r="D83" s="29" t="s">
        <v>156</v>
      </c>
      <c r="E83" s="24">
        <v>1192</v>
      </c>
      <c r="F83" s="24">
        <v>1192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21" t="s">
        <v>157</v>
      </c>
      <c r="B84" s="22" t="s">
        <v>8</v>
      </c>
      <c r="C84" s="22" t="s">
        <v>155</v>
      </c>
      <c r="D84" s="29" t="s">
        <v>158</v>
      </c>
      <c r="E84" s="24">
        <v>458.81</v>
      </c>
      <c r="F84" s="24">
        <v>458.76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1.5" customHeight="1">
      <c r="A85" s="17" t="s">
        <v>67</v>
      </c>
      <c r="B85" s="18" t="s">
        <v>8</v>
      </c>
      <c r="C85" s="18" t="s">
        <v>68</v>
      </c>
      <c r="D85" s="19"/>
      <c r="E85" s="28">
        <v>4320</v>
      </c>
      <c r="F85" s="28"/>
      <c r="G85" s="11"/>
      <c r="H85" s="11"/>
      <c r="I85" s="1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1.5" customHeight="1">
      <c r="A86" s="44" t="s">
        <v>159</v>
      </c>
      <c r="B86" s="22" t="s">
        <v>8</v>
      </c>
      <c r="C86" s="22" t="s">
        <v>160</v>
      </c>
      <c r="D86" s="23" t="s">
        <v>161</v>
      </c>
      <c r="E86" s="24">
        <v>4320</v>
      </c>
      <c r="F86" s="2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1.5" customHeight="1">
      <c r="A87" s="68" t="s">
        <v>162</v>
      </c>
      <c r="B87" s="69" t="s">
        <v>8</v>
      </c>
      <c r="C87" s="69"/>
      <c r="D87" s="70"/>
      <c r="E87" s="71">
        <f t="shared" ref="E87:F87" si="4">E88</f>
        <v>5958.8</v>
      </c>
      <c r="F87" s="71">
        <f t="shared" si="4"/>
        <v>5958.8</v>
      </c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31.5" customHeight="1">
      <c r="A88" s="72" t="s">
        <v>163</v>
      </c>
      <c r="B88" s="73" t="s">
        <v>8</v>
      </c>
      <c r="C88" s="73" t="s">
        <v>10</v>
      </c>
      <c r="D88" s="74"/>
      <c r="E88" s="75">
        <v>5958.8</v>
      </c>
      <c r="F88" s="75">
        <v>5958.8</v>
      </c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31.5" customHeight="1">
      <c r="A89" s="76" t="s">
        <v>164</v>
      </c>
      <c r="B89" s="41" t="s">
        <v>8</v>
      </c>
      <c r="C89" s="41" t="s">
        <v>35</v>
      </c>
      <c r="D89" s="42" t="s">
        <v>165</v>
      </c>
      <c r="E89" s="24">
        <v>5958.8</v>
      </c>
      <c r="F89" s="24">
        <v>5958.8</v>
      </c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31.5" customHeight="1">
      <c r="A90" s="66" t="s">
        <v>166</v>
      </c>
      <c r="B90" s="13" t="s">
        <v>102</v>
      </c>
      <c r="C90" s="13"/>
      <c r="D90" s="14"/>
      <c r="E90" s="15">
        <f t="shared" ref="E90:F90" si="5">E91+E93+E97+E104</f>
        <v>55862.600000000006</v>
      </c>
      <c r="F90" s="15">
        <f t="shared" si="5"/>
        <v>87592.200000000012</v>
      </c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17" t="s">
        <v>9</v>
      </c>
      <c r="B91" s="18" t="s">
        <v>102</v>
      </c>
      <c r="C91" s="18" t="s">
        <v>10</v>
      </c>
      <c r="D91" s="19"/>
      <c r="E91" s="20"/>
      <c r="F91" s="20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53" t="s">
        <v>164</v>
      </c>
      <c r="B92" s="22" t="s">
        <v>102</v>
      </c>
      <c r="C92" s="22" t="s">
        <v>35</v>
      </c>
      <c r="D92" s="4" t="s">
        <v>36</v>
      </c>
      <c r="E92" s="24"/>
      <c r="F92" s="2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17" t="s">
        <v>167</v>
      </c>
      <c r="B93" s="18" t="s">
        <v>102</v>
      </c>
      <c r="C93" s="18" t="s">
        <v>137</v>
      </c>
      <c r="D93" s="19"/>
      <c r="E93" s="28">
        <v>35861.800000000003</v>
      </c>
      <c r="F93" s="28">
        <v>46861.8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21" t="s">
        <v>144</v>
      </c>
      <c r="B94" s="22" t="s">
        <v>102</v>
      </c>
      <c r="C94" s="22" t="s">
        <v>145</v>
      </c>
      <c r="D94" s="29" t="s">
        <v>146</v>
      </c>
      <c r="E94" s="24">
        <v>35761.800000000003</v>
      </c>
      <c r="F94" s="24">
        <v>46761.8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60" t="s">
        <v>122</v>
      </c>
      <c r="B95" s="22" t="s">
        <v>102</v>
      </c>
      <c r="C95" s="22" t="s">
        <v>145</v>
      </c>
      <c r="D95" s="29" t="s">
        <v>123</v>
      </c>
      <c r="E95" s="24"/>
      <c r="F95" s="24"/>
      <c r="G95" s="11"/>
      <c r="H95" s="1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7"/>
      <c r="Y95" s="7"/>
      <c r="Z95" s="7"/>
    </row>
    <row r="96" spans="1:26" ht="15.75" customHeight="1">
      <c r="A96" s="21" t="s">
        <v>168</v>
      </c>
      <c r="B96" s="22" t="s">
        <v>102</v>
      </c>
      <c r="C96" s="22" t="s">
        <v>169</v>
      </c>
      <c r="D96" s="23" t="s">
        <v>170</v>
      </c>
      <c r="E96" s="24">
        <v>100</v>
      </c>
      <c r="F96" s="24">
        <v>100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1.5" customHeight="1">
      <c r="A97" s="17" t="s">
        <v>152</v>
      </c>
      <c r="B97" s="18" t="s">
        <v>102</v>
      </c>
      <c r="C97" s="18" t="s">
        <v>153</v>
      </c>
      <c r="D97" s="19"/>
      <c r="E97" s="28">
        <v>19000.8</v>
      </c>
      <c r="F97" s="28">
        <v>39730.400000000001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47.25" customHeight="1">
      <c r="A98" s="21" t="s">
        <v>154</v>
      </c>
      <c r="B98" s="22" t="s">
        <v>102</v>
      </c>
      <c r="C98" s="22" t="s">
        <v>155</v>
      </c>
      <c r="D98" s="29" t="s">
        <v>156</v>
      </c>
      <c r="E98" s="24">
        <v>9062.2000000000007</v>
      </c>
      <c r="F98" s="77">
        <v>29841.8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21" t="s">
        <v>157</v>
      </c>
      <c r="B99" s="22" t="s">
        <v>102</v>
      </c>
      <c r="C99" s="22" t="s">
        <v>155</v>
      </c>
      <c r="D99" s="29" t="s">
        <v>158</v>
      </c>
      <c r="E99" s="24">
        <v>7164.5</v>
      </c>
      <c r="F99" s="24">
        <v>7164.5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60" t="s">
        <v>122</v>
      </c>
      <c r="B100" s="22" t="s">
        <v>102</v>
      </c>
      <c r="C100" s="22" t="s">
        <v>155</v>
      </c>
      <c r="D100" s="29" t="s">
        <v>123</v>
      </c>
      <c r="E100" s="24"/>
      <c r="F100" s="24"/>
      <c r="G100" s="11"/>
      <c r="H100" s="1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7"/>
      <c r="Y100" s="7"/>
      <c r="Z100" s="7"/>
    </row>
    <row r="101" spans="1:26" ht="31.5" customHeight="1">
      <c r="A101" s="78" t="s">
        <v>171</v>
      </c>
      <c r="B101" s="22" t="s">
        <v>102</v>
      </c>
      <c r="C101" s="22" t="s">
        <v>155</v>
      </c>
      <c r="D101" s="29" t="s">
        <v>172</v>
      </c>
      <c r="E101" s="24">
        <v>0</v>
      </c>
      <c r="F101" s="24">
        <v>0</v>
      </c>
      <c r="G101" s="11"/>
      <c r="H101" s="11"/>
      <c r="I101" s="1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21" t="s">
        <v>14</v>
      </c>
      <c r="B102" s="22" t="s">
        <v>102</v>
      </c>
      <c r="C102" s="22" t="s">
        <v>173</v>
      </c>
      <c r="D102" s="23" t="s">
        <v>16</v>
      </c>
      <c r="E102" s="79">
        <v>2674.1</v>
      </c>
      <c r="F102" s="79">
        <v>2624.1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21" t="s">
        <v>174</v>
      </c>
      <c r="B103" s="22" t="s">
        <v>102</v>
      </c>
      <c r="C103" s="22" t="s">
        <v>173</v>
      </c>
      <c r="D103" s="23" t="s">
        <v>175</v>
      </c>
      <c r="E103" s="24">
        <v>100</v>
      </c>
      <c r="F103" s="24">
        <v>100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59" t="s">
        <v>99</v>
      </c>
      <c r="B104" s="18" t="s">
        <v>102</v>
      </c>
      <c r="C104" s="18" t="s">
        <v>100</v>
      </c>
      <c r="D104" s="57"/>
      <c r="E104" s="80">
        <v>1000</v>
      </c>
      <c r="F104" s="80">
        <v>1000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31.5" customHeight="1">
      <c r="A105" s="21" t="s">
        <v>176</v>
      </c>
      <c r="B105" s="22" t="s">
        <v>102</v>
      </c>
      <c r="C105" s="22" t="s">
        <v>103</v>
      </c>
      <c r="D105" s="29" t="s">
        <v>177</v>
      </c>
      <c r="E105" s="79">
        <v>1000</v>
      </c>
      <c r="F105" s="79">
        <v>1000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1.5" customHeight="1">
      <c r="A106" s="66" t="s">
        <v>178</v>
      </c>
      <c r="B106" s="81" t="s">
        <v>179</v>
      </c>
      <c r="C106" s="81"/>
      <c r="D106" s="82"/>
      <c r="E106" s="15">
        <f t="shared" ref="E106:F106" si="6">E111+E142+E109</f>
        <v>724429.29999999993</v>
      </c>
      <c r="F106" s="15">
        <f t="shared" si="6"/>
        <v>698019.08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17" t="s">
        <v>9</v>
      </c>
      <c r="B107" s="18" t="s">
        <v>179</v>
      </c>
      <c r="C107" s="18" t="s">
        <v>10</v>
      </c>
      <c r="D107" s="19"/>
      <c r="E107" s="28"/>
      <c r="F107" s="28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31.5" customHeight="1">
      <c r="A108" s="53" t="s">
        <v>164</v>
      </c>
      <c r="B108" s="22" t="s">
        <v>102</v>
      </c>
      <c r="C108" s="22" t="s">
        <v>35</v>
      </c>
      <c r="D108" s="4" t="s">
        <v>36</v>
      </c>
      <c r="E108" s="24"/>
      <c r="F108" s="24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40" t="s">
        <v>129</v>
      </c>
      <c r="B109" s="33" t="s">
        <v>179</v>
      </c>
      <c r="C109" s="33" t="s">
        <v>51</v>
      </c>
      <c r="D109" s="42"/>
      <c r="E109" s="28">
        <v>250</v>
      </c>
      <c r="F109" s="28">
        <v>250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40" t="s">
        <v>180</v>
      </c>
      <c r="B110" s="41" t="s">
        <v>179</v>
      </c>
      <c r="C110" s="41" t="s">
        <v>181</v>
      </c>
      <c r="D110" s="42" t="s">
        <v>182</v>
      </c>
      <c r="E110" s="24">
        <v>250</v>
      </c>
      <c r="F110" s="24">
        <v>250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21" t="s">
        <v>136</v>
      </c>
      <c r="B111" s="18" t="s">
        <v>179</v>
      </c>
      <c r="C111" s="18" t="s">
        <v>137</v>
      </c>
      <c r="D111" s="29"/>
      <c r="E111" s="28">
        <v>711229.39999999991</v>
      </c>
      <c r="F111" s="28">
        <f>684353.7-0.02</f>
        <v>684353.67999999993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21" t="s">
        <v>138</v>
      </c>
      <c r="B112" s="22" t="s">
        <v>179</v>
      </c>
      <c r="C112" s="22" t="s">
        <v>139</v>
      </c>
      <c r="D112" s="29" t="s">
        <v>140</v>
      </c>
      <c r="E112" s="24">
        <v>48782.399999999994</v>
      </c>
      <c r="F112" s="24">
        <v>48782.399999999994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47.25" customHeight="1">
      <c r="A113" s="21" t="s">
        <v>183</v>
      </c>
      <c r="B113" s="22" t="s">
        <v>179</v>
      </c>
      <c r="C113" s="22" t="s">
        <v>139</v>
      </c>
      <c r="D113" s="23" t="s">
        <v>184</v>
      </c>
      <c r="E113" s="24">
        <v>134699.79999999999</v>
      </c>
      <c r="F113" s="24">
        <v>137746.79999999999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60" t="s">
        <v>185</v>
      </c>
      <c r="B114" s="22" t="s">
        <v>179</v>
      </c>
      <c r="C114" s="22" t="s">
        <v>139</v>
      </c>
      <c r="D114" s="29" t="s">
        <v>186</v>
      </c>
      <c r="E114" s="24">
        <v>1214.4000000000001</v>
      </c>
      <c r="F114" s="24">
        <v>1247.2</v>
      </c>
      <c r="G114" s="11"/>
      <c r="H114" s="1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7"/>
      <c r="Y114" s="7"/>
      <c r="Z114" s="7"/>
    </row>
    <row r="115" spans="1:26" ht="15.75" customHeight="1">
      <c r="A115" s="60" t="s">
        <v>187</v>
      </c>
      <c r="B115" s="22" t="s">
        <v>179</v>
      </c>
      <c r="C115" s="22" t="s">
        <v>139</v>
      </c>
      <c r="D115" s="29" t="s">
        <v>188</v>
      </c>
      <c r="E115" s="24"/>
      <c r="F115" s="24"/>
      <c r="G115" s="11"/>
      <c r="H115" s="1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7"/>
      <c r="Y115" s="7"/>
      <c r="Z115" s="7"/>
    </row>
    <row r="116" spans="1:26" ht="31.5" customHeight="1">
      <c r="A116" s="21" t="s">
        <v>141</v>
      </c>
      <c r="B116" s="22" t="s">
        <v>179</v>
      </c>
      <c r="C116" s="22" t="s">
        <v>142</v>
      </c>
      <c r="D116" s="29" t="s">
        <v>143</v>
      </c>
      <c r="E116" s="24">
        <v>58251.1</v>
      </c>
      <c r="F116" s="24">
        <f>61725.8-0.02</f>
        <v>61725.780000000006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47.25" customHeight="1">
      <c r="A117" s="21" t="s">
        <v>189</v>
      </c>
      <c r="B117" s="22" t="s">
        <v>179</v>
      </c>
      <c r="C117" s="22" t="s">
        <v>142</v>
      </c>
      <c r="D117" s="23" t="s">
        <v>184</v>
      </c>
      <c r="E117" s="24">
        <v>340828.7</v>
      </c>
      <c r="F117" s="24">
        <v>348516.1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1.5" customHeight="1">
      <c r="A118" s="21" t="s">
        <v>190</v>
      </c>
      <c r="B118" s="22" t="s">
        <v>179</v>
      </c>
      <c r="C118" s="22" t="s">
        <v>142</v>
      </c>
      <c r="D118" s="23" t="s">
        <v>191</v>
      </c>
      <c r="E118" s="24">
        <v>4891.7</v>
      </c>
      <c r="F118" s="24">
        <v>5023.8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1.5" customHeight="1">
      <c r="A119" s="21" t="s">
        <v>192</v>
      </c>
      <c r="B119" s="22" t="s">
        <v>179</v>
      </c>
      <c r="C119" s="22" t="s">
        <v>142</v>
      </c>
      <c r="D119" s="23" t="s">
        <v>193</v>
      </c>
      <c r="E119" s="24">
        <v>1284.5</v>
      </c>
      <c r="F119" s="24">
        <v>1319.2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21" t="s">
        <v>194</v>
      </c>
      <c r="B120" s="22" t="s">
        <v>179</v>
      </c>
      <c r="C120" s="22" t="s">
        <v>142</v>
      </c>
      <c r="D120" s="23" t="s">
        <v>195</v>
      </c>
      <c r="E120" s="24">
        <v>1000</v>
      </c>
      <c r="F120" s="24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83" t="s">
        <v>196</v>
      </c>
      <c r="B121" s="54" t="s">
        <v>179</v>
      </c>
      <c r="C121" s="54" t="s">
        <v>142</v>
      </c>
      <c r="D121" s="55" t="s">
        <v>197</v>
      </c>
      <c r="E121" s="24"/>
      <c r="F121" s="24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84" t="s">
        <v>198</v>
      </c>
      <c r="B122" s="47" t="s">
        <v>179</v>
      </c>
      <c r="C122" s="47" t="s">
        <v>142</v>
      </c>
      <c r="D122" s="48" t="s">
        <v>199</v>
      </c>
      <c r="E122" s="24"/>
      <c r="F122" s="24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21" t="s">
        <v>200</v>
      </c>
      <c r="B123" s="22" t="s">
        <v>179</v>
      </c>
      <c r="C123" s="22" t="s">
        <v>142</v>
      </c>
      <c r="D123" s="23" t="s">
        <v>201</v>
      </c>
      <c r="E123" s="24">
        <v>21678.3</v>
      </c>
      <c r="F123" s="2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21" t="s">
        <v>202</v>
      </c>
      <c r="B124" s="22" t="s">
        <v>179</v>
      </c>
      <c r="C124" s="22" t="s">
        <v>142</v>
      </c>
      <c r="D124" s="23" t="s">
        <v>203</v>
      </c>
      <c r="E124" s="24">
        <v>2343</v>
      </c>
      <c r="F124" s="24">
        <v>2406.3000000000002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60" t="s">
        <v>187</v>
      </c>
      <c r="B125" s="22" t="s">
        <v>179</v>
      </c>
      <c r="C125" s="22" t="s">
        <v>142</v>
      </c>
      <c r="D125" s="29" t="s">
        <v>188</v>
      </c>
      <c r="E125" s="24"/>
      <c r="F125" s="24"/>
      <c r="G125" s="11"/>
      <c r="H125" s="1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7"/>
      <c r="Y125" s="7"/>
      <c r="Z125" s="7"/>
    </row>
    <row r="126" spans="1:26" ht="15.75" customHeight="1">
      <c r="A126" s="21" t="s">
        <v>204</v>
      </c>
      <c r="B126" s="22" t="s">
        <v>179</v>
      </c>
      <c r="C126" s="22" t="s">
        <v>142</v>
      </c>
      <c r="D126" s="23" t="s">
        <v>205</v>
      </c>
      <c r="E126" s="24">
        <v>14990.1</v>
      </c>
      <c r="F126" s="24"/>
      <c r="G126" s="61"/>
      <c r="H126" s="61"/>
      <c r="I126" s="6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85" t="s">
        <v>206</v>
      </c>
      <c r="B127" s="22" t="s">
        <v>179</v>
      </c>
      <c r="C127" s="22" t="s">
        <v>142</v>
      </c>
      <c r="D127" s="23" t="s">
        <v>207</v>
      </c>
      <c r="E127" s="28"/>
      <c r="F127" s="28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21" t="s">
        <v>208</v>
      </c>
      <c r="B128" s="22" t="s">
        <v>179</v>
      </c>
      <c r="C128" s="22" t="s">
        <v>142</v>
      </c>
      <c r="D128" s="23" t="s">
        <v>209</v>
      </c>
      <c r="E128" s="86"/>
      <c r="F128" s="8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21" t="s">
        <v>210</v>
      </c>
      <c r="B129" s="22" t="s">
        <v>179</v>
      </c>
      <c r="C129" s="22" t="s">
        <v>142</v>
      </c>
      <c r="D129" s="23" t="s">
        <v>211</v>
      </c>
      <c r="E129" s="86">
        <v>3811.1</v>
      </c>
      <c r="F129" s="8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21" t="s">
        <v>147</v>
      </c>
      <c r="B130" s="22" t="s">
        <v>179</v>
      </c>
      <c r="C130" s="22" t="s">
        <v>145</v>
      </c>
      <c r="D130" s="29" t="s">
        <v>148</v>
      </c>
      <c r="E130" s="24">
        <v>22814.3</v>
      </c>
      <c r="F130" s="24">
        <v>22311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21" t="s">
        <v>212</v>
      </c>
      <c r="B131" s="22" t="s">
        <v>179</v>
      </c>
      <c r="C131" s="22" t="s">
        <v>145</v>
      </c>
      <c r="D131" s="29" t="s">
        <v>213</v>
      </c>
      <c r="E131" s="24">
        <v>17676.900000000001</v>
      </c>
      <c r="F131" s="24">
        <v>17676.900000000001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1.5" customHeight="1">
      <c r="A132" s="21" t="s">
        <v>214</v>
      </c>
      <c r="B132" s="22" t="s">
        <v>179</v>
      </c>
      <c r="C132" s="22" t="s">
        <v>145</v>
      </c>
      <c r="D132" s="23" t="s">
        <v>215</v>
      </c>
      <c r="E132" s="24">
        <v>11121.7</v>
      </c>
      <c r="F132" s="24">
        <v>11422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60" t="s">
        <v>122</v>
      </c>
      <c r="B133" s="22" t="s">
        <v>179</v>
      </c>
      <c r="C133" s="22" t="s">
        <v>145</v>
      </c>
      <c r="D133" s="29" t="s">
        <v>123</v>
      </c>
      <c r="E133" s="24"/>
      <c r="F133" s="24"/>
      <c r="G133" s="11"/>
      <c r="H133" s="1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7"/>
      <c r="Y133" s="7"/>
      <c r="Z133" s="7"/>
    </row>
    <row r="134" spans="1:26" ht="15.75" customHeight="1">
      <c r="A134" s="44" t="s">
        <v>216</v>
      </c>
      <c r="B134" s="22" t="s">
        <v>179</v>
      </c>
      <c r="C134" s="22" t="s">
        <v>169</v>
      </c>
      <c r="D134" s="23" t="s">
        <v>217</v>
      </c>
      <c r="E134" s="24">
        <v>12344.8</v>
      </c>
      <c r="F134" s="24">
        <v>12692.6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21" t="s">
        <v>14</v>
      </c>
      <c r="B135" s="22" t="s">
        <v>179</v>
      </c>
      <c r="C135" s="22" t="s">
        <v>150</v>
      </c>
      <c r="D135" s="23" t="s">
        <v>16</v>
      </c>
      <c r="E135" s="24">
        <v>1696.9</v>
      </c>
      <c r="F135" s="24">
        <v>1676.9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47.25" customHeight="1">
      <c r="A136" s="21" t="s">
        <v>149</v>
      </c>
      <c r="B136" s="22" t="s">
        <v>179</v>
      </c>
      <c r="C136" s="22" t="s">
        <v>150</v>
      </c>
      <c r="D136" s="29" t="s">
        <v>151</v>
      </c>
      <c r="E136" s="24">
        <v>3090</v>
      </c>
      <c r="F136" s="24">
        <v>3090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1.5" customHeight="1">
      <c r="A137" s="21" t="s">
        <v>218</v>
      </c>
      <c r="B137" s="22" t="s">
        <v>179</v>
      </c>
      <c r="C137" s="22" t="s">
        <v>150</v>
      </c>
      <c r="D137" s="29" t="s">
        <v>219</v>
      </c>
      <c r="E137" s="24">
        <v>2183.1999999999998</v>
      </c>
      <c r="F137" s="24">
        <v>2183.1999999999998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1.5" customHeight="1">
      <c r="A138" s="21" t="s">
        <v>220</v>
      </c>
      <c r="B138" s="22" t="s">
        <v>179</v>
      </c>
      <c r="C138" s="22" t="s">
        <v>150</v>
      </c>
      <c r="D138" s="29" t="s">
        <v>221</v>
      </c>
      <c r="E138" s="24">
        <v>3045.9</v>
      </c>
      <c r="F138" s="24">
        <v>3045.9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54.75" customHeight="1">
      <c r="A139" s="21" t="s">
        <v>222</v>
      </c>
      <c r="B139" s="22" t="s">
        <v>179</v>
      </c>
      <c r="C139" s="22" t="s">
        <v>150</v>
      </c>
      <c r="D139" s="23" t="s">
        <v>223</v>
      </c>
      <c r="E139" s="24">
        <v>3398.6</v>
      </c>
      <c r="F139" s="24">
        <v>3405.6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63" customHeight="1">
      <c r="A140" s="21" t="s">
        <v>26</v>
      </c>
      <c r="B140" s="22" t="s">
        <v>179</v>
      </c>
      <c r="C140" s="22" t="s">
        <v>150</v>
      </c>
      <c r="D140" s="23" t="s">
        <v>27</v>
      </c>
      <c r="E140" s="24">
        <v>82</v>
      </c>
      <c r="F140" s="24">
        <v>82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1.5" customHeight="1">
      <c r="A141" s="60" t="s">
        <v>122</v>
      </c>
      <c r="B141" s="22" t="s">
        <v>179</v>
      </c>
      <c r="C141" s="22" t="s">
        <v>150</v>
      </c>
      <c r="D141" s="29" t="s">
        <v>123</v>
      </c>
      <c r="E141" s="24"/>
      <c r="F141" s="24"/>
      <c r="G141" s="11"/>
      <c r="H141" s="1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5.75" customHeight="1">
      <c r="A142" s="17" t="s">
        <v>67</v>
      </c>
      <c r="B142" s="18" t="s">
        <v>179</v>
      </c>
      <c r="C142" s="18" t="s">
        <v>68</v>
      </c>
      <c r="D142" s="19"/>
      <c r="E142" s="28">
        <v>12949.9</v>
      </c>
      <c r="F142" s="28">
        <v>13415.4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63" customHeight="1">
      <c r="A143" s="44" t="s">
        <v>224</v>
      </c>
      <c r="B143" s="22" t="s">
        <v>179</v>
      </c>
      <c r="C143" s="22" t="s">
        <v>160</v>
      </c>
      <c r="D143" s="23" t="s">
        <v>225</v>
      </c>
      <c r="E143" s="24">
        <v>206.6</v>
      </c>
      <c r="F143" s="24">
        <v>212.2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78.75" customHeight="1">
      <c r="A144" s="44" t="s">
        <v>226</v>
      </c>
      <c r="B144" s="22" t="s">
        <v>179</v>
      </c>
      <c r="C144" s="22" t="s">
        <v>160</v>
      </c>
      <c r="D144" s="23" t="s">
        <v>227</v>
      </c>
      <c r="E144" s="24">
        <v>846.9</v>
      </c>
      <c r="F144" s="24">
        <v>869.8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1.5" customHeight="1">
      <c r="A145" s="87" t="s">
        <v>228</v>
      </c>
      <c r="B145" s="22" t="s">
        <v>179</v>
      </c>
      <c r="C145" s="22" t="s">
        <v>160</v>
      </c>
      <c r="D145" s="23" t="s">
        <v>229</v>
      </c>
      <c r="E145" s="24">
        <v>4500</v>
      </c>
      <c r="F145" s="24">
        <v>4670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87" t="s">
        <v>230</v>
      </c>
      <c r="B146" s="22" t="s">
        <v>179</v>
      </c>
      <c r="C146" s="22" t="s">
        <v>160</v>
      </c>
      <c r="D146" s="23" t="s">
        <v>231</v>
      </c>
      <c r="E146" s="24">
        <v>3473</v>
      </c>
      <c r="F146" s="24">
        <v>3600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1.5" customHeight="1">
      <c r="A147" s="87" t="s">
        <v>232</v>
      </c>
      <c r="B147" s="22" t="s">
        <v>179</v>
      </c>
      <c r="C147" s="22" t="s">
        <v>160</v>
      </c>
      <c r="D147" s="23" t="s">
        <v>233</v>
      </c>
      <c r="E147" s="24">
        <v>3923.4</v>
      </c>
      <c r="F147" s="24">
        <v>4063.4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.75" customHeight="1">
      <c r="A148" s="88" t="s">
        <v>234</v>
      </c>
      <c r="B148" s="89"/>
      <c r="C148" s="89"/>
      <c r="D148" s="90"/>
      <c r="E148" s="91">
        <f t="shared" ref="E148:F148" si="7">E7+E38+E63+E87+E90+E106+E67</f>
        <v>1052897</v>
      </c>
      <c r="F148" s="91">
        <f t="shared" si="7"/>
        <v>1095585.0999999999</v>
      </c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5.75" customHeight="1">
      <c r="A149" s="3"/>
      <c r="B149" s="5"/>
      <c r="C149" s="6"/>
      <c r="D149" s="5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3"/>
      <c r="B150" s="5"/>
      <c r="C150" s="6"/>
      <c r="D150" s="5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3"/>
      <c r="B151" s="5"/>
      <c r="C151" s="6"/>
      <c r="D151" s="5"/>
      <c r="E151" s="93"/>
      <c r="F151" s="93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3"/>
      <c r="B152" s="5"/>
      <c r="C152" s="6"/>
      <c r="D152" s="5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3"/>
      <c r="B153" s="5"/>
      <c r="C153" s="6"/>
      <c r="D153" s="5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3"/>
      <c r="B154" s="5"/>
      <c r="C154" s="6"/>
      <c r="D154" s="5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3"/>
      <c r="B155" s="5"/>
      <c r="C155" s="6"/>
      <c r="D155" s="5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3"/>
      <c r="B156" s="5"/>
      <c r="C156" s="6"/>
      <c r="D156" s="5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3"/>
      <c r="B157" s="5"/>
      <c r="C157" s="6"/>
      <c r="D157" s="5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3"/>
      <c r="B158" s="5"/>
      <c r="C158" s="6"/>
      <c r="D158" s="5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3"/>
      <c r="B159" s="5"/>
      <c r="C159" s="6"/>
      <c r="D159" s="5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3"/>
      <c r="B160" s="5"/>
      <c r="C160" s="6"/>
      <c r="D160" s="5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3"/>
      <c r="B161" s="5"/>
      <c r="C161" s="6"/>
      <c r="D161" s="5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3"/>
      <c r="B162" s="5"/>
      <c r="C162" s="6"/>
      <c r="D162" s="5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3"/>
      <c r="B163" s="5"/>
      <c r="C163" s="6"/>
      <c r="D163" s="5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3"/>
      <c r="B164" s="5"/>
      <c r="C164" s="6"/>
      <c r="D164" s="5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3"/>
      <c r="B165" s="5"/>
      <c r="C165" s="6"/>
      <c r="D165" s="5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3"/>
      <c r="B166" s="5"/>
      <c r="C166" s="6"/>
      <c r="D166" s="5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3"/>
      <c r="B167" s="5"/>
      <c r="C167" s="6"/>
      <c r="D167" s="5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3"/>
      <c r="B168" s="5"/>
      <c r="C168" s="6"/>
      <c r="D168" s="5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3"/>
      <c r="B169" s="5"/>
      <c r="C169" s="6"/>
      <c r="D169" s="5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3"/>
      <c r="B170" s="5"/>
      <c r="C170" s="6"/>
      <c r="D170" s="5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3"/>
      <c r="B171" s="5"/>
      <c r="C171" s="6"/>
      <c r="D171" s="5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3"/>
      <c r="B172" s="5"/>
      <c r="C172" s="6"/>
      <c r="D172" s="5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3"/>
      <c r="B173" s="5"/>
      <c r="C173" s="6"/>
      <c r="D173" s="5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3"/>
      <c r="B174" s="5"/>
      <c r="C174" s="6"/>
      <c r="D174" s="5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3"/>
      <c r="B175" s="5"/>
      <c r="C175" s="6"/>
      <c r="D175" s="5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3"/>
      <c r="B176" s="5"/>
      <c r="C176" s="6"/>
      <c r="D176" s="5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3"/>
      <c r="B177" s="5"/>
      <c r="C177" s="6"/>
      <c r="D177" s="5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3"/>
      <c r="B178" s="5"/>
      <c r="C178" s="6"/>
      <c r="D178" s="5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3"/>
      <c r="B179" s="5"/>
      <c r="C179" s="6"/>
      <c r="D179" s="5"/>
      <c r="E179" s="2"/>
      <c r="F179" s="2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3"/>
      <c r="B180" s="5"/>
      <c r="C180" s="6"/>
      <c r="D180" s="5"/>
      <c r="E180" s="2"/>
      <c r="F180" s="2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3"/>
      <c r="B181" s="5"/>
      <c r="C181" s="6"/>
      <c r="D181" s="5"/>
      <c r="E181" s="2"/>
      <c r="F181" s="2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3"/>
      <c r="B182" s="5"/>
      <c r="C182" s="6"/>
      <c r="D182" s="5"/>
      <c r="E182" s="2"/>
      <c r="F182" s="2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3"/>
      <c r="B183" s="5"/>
      <c r="C183" s="6"/>
      <c r="D183" s="5"/>
      <c r="E183" s="2"/>
      <c r="F183" s="2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3"/>
      <c r="B184" s="5"/>
      <c r="C184" s="6"/>
      <c r="D184" s="5"/>
      <c r="E184" s="2"/>
      <c r="F184" s="2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3"/>
      <c r="B185" s="5"/>
      <c r="C185" s="6"/>
      <c r="D185" s="5"/>
      <c r="E185" s="2"/>
      <c r="F185" s="2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3"/>
      <c r="B186" s="5"/>
      <c r="C186" s="6"/>
      <c r="D186" s="5"/>
      <c r="E186" s="2"/>
      <c r="F186" s="2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3"/>
      <c r="B187" s="5"/>
      <c r="C187" s="6"/>
      <c r="D187" s="5"/>
      <c r="E187" s="2"/>
      <c r="F187" s="2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3"/>
      <c r="B188" s="5"/>
      <c r="C188" s="6"/>
      <c r="D188" s="5"/>
      <c r="E188" s="2"/>
      <c r="F188" s="2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3"/>
      <c r="B189" s="5"/>
      <c r="C189" s="6"/>
      <c r="D189" s="5"/>
      <c r="E189" s="2"/>
      <c r="F189" s="2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3"/>
      <c r="B190" s="5"/>
      <c r="C190" s="6"/>
      <c r="D190" s="5"/>
      <c r="E190" s="2"/>
      <c r="F190" s="2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3"/>
      <c r="B191" s="5"/>
      <c r="C191" s="6"/>
      <c r="D191" s="5"/>
      <c r="E191" s="2"/>
      <c r="F191" s="2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3"/>
      <c r="B192" s="5"/>
      <c r="C192" s="6"/>
      <c r="D192" s="5"/>
      <c r="E192" s="2"/>
      <c r="F192" s="2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3"/>
      <c r="B193" s="5"/>
      <c r="C193" s="6"/>
      <c r="D193" s="5"/>
      <c r="E193" s="2"/>
      <c r="F193" s="2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3"/>
      <c r="B194" s="5"/>
      <c r="C194" s="6"/>
      <c r="D194" s="5"/>
      <c r="E194" s="2"/>
      <c r="F194" s="2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3"/>
      <c r="B195" s="5"/>
      <c r="C195" s="6"/>
      <c r="D195" s="5"/>
      <c r="E195" s="2"/>
      <c r="F195" s="2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3"/>
      <c r="B196" s="5"/>
      <c r="C196" s="6"/>
      <c r="D196" s="5"/>
      <c r="E196" s="2"/>
      <c r="F196" s="2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3"/>
      <c r="B197" s="5"/>
      <c r="C197" s="6"/>
      <c r="D197" s="5"/>
      <c r="E197" s="2"/>
      <c r="F197" s="2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3"/>
      <c r="B198" s="5"/>
      <c r="C198" s="6"/>
      <c r="D198" s="5"/>
      <c r="E198" s="2"/>
      <c r="F198" s="2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3"/>
      <c r="B199" s="5"/>
      <c r="C199" s="6"/>
      <c r="D199" s="5"/>
      <c r="E199" s="2"/>
      <c r="F199" s="2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3"/>
      <c r="B200" s="5"/>
      <c r="C200" s="6"/>
      <c r="D200" s="5"/>
      <c r="E200" s="2"/>
      <c r="F200" s="2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3"/>
      <c r="B201" s="5"/>
      <c r="C201" s="6"/>
      <c r="D201" s="5"/>
      <c r="E201" s="2"/>
      <c r="F201" s="2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3"/>
      <c r="B202" s="5"/>
      <c r="C202" s="6"/>
      <c r="D202" s="5"/>
      <c r="E202" s="2"/>
      <c r="F202" s="2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3"/>
      <c r="B203" s="5"/>
      <c r="C203" s="6"/>
      <c r="D203" s="5"/>
      <c r="E203" s="2"/>
      <c r="F203" s="2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3"/>
      <c r="B204" s="5"/>
      <c r="C204" s="6"/>
      <c r="D204" s="5"/>
      <c r="E204" s="2"/>
      <c r="F204" s="2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3"/>
      <c r="B205" s="5"/>
      <c r="C205" s="6"/>
      <c r="D205" s="5"/>
      <c r="E205" s="2"/>
      <c r="F205" s="2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3"/>
      <c r="B206" s="5"/>
      <c r="C206" s="6"/>
      <c r="D206" s="5"/>
      <c r="E206" s="2"/>
      <c r="F206" s="2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3"/>
      <c r="B207" s="5"/>
      <c r="C207" s="6"/>
      <c r="D207" s="5"/>
      <c r="E207" s="2"/>
      <c r="F207" s="2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3"/>
      <c r="B208" s="5"/>
      <c r="C208" s="6"/>
      <c r="D208" s="5"/>
      <c r="E208" s="2"/>
      <c r="F208" s="2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3"/>
      <c r="B209" s="5"/>
      <c r="C209" s="6"/>
      <c r="D209" s="5"/>
      <c r="E209" s="2"/>
      <c r="F209" s="2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3"/>
      <c r="B210" s="5"/>
      <c r="C210" s="6"/>
      <c r="D210" s="5"/>
      <c r="E210" s="2"/>
      <c r="F210" s="2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3"/>
      <c r="B211" s="5"/>
      <c r="C211" s="6"/>
      <c r="D211" s="5"/>
      <c r="E211" s="2"/>
      <c r="F211" s="2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3"/>
      <c r="B212" s="5"/>
      <c r="C212" s="6"/>
      <c r="D212" s="5"/>
      <c r="E212" s="2"/>
      <c r="F212" s="2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3"/>
      <c r="B213" s="5"/>
      <c r="C213" s="6"/>
      <c r="D213" s="5"/>
      <c r="E213" s="2"/>
      <c r="F213" s="2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3"/>
      <c r="B214" s="5"/>
      <c r="C214" s="6"/>
      <c r="D214" s="5"/>
      <c r="E214" s="2"/>
      <c r="F214" s="2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3"/>
      <c r="B215" s="5"/>
      <c r="C215" s="6"/>
      <c r="D215" s="5"/>
      <c r="E215" s="2"/>
      <c r="F215" s="2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3"/>
      <c r="B216" s="5"/>
      <c r="C216" s="6"/>
      <c r="D216" s="5"/>
      <c r="E216" s="2"/>
      <c r="F216" s="2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3"/>
      <c r="B217" s="5"/>
      <c r="C217" s="6"/>
      <c r="D217" s="5"/>
      <c r="E217" s="2"/>
      <c r="F217" s="2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3"/>
      <c r="B218" s="5"/>
      <c r="C218" s="6"/>
      <c r="D218" s="5"/>
      <c r="E218" s="2"/>
      <c r="F218" s="2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3"/>
      <c r="B219" s="5"/>
      <c r="C219" s="6"/>
      <c r="D219" s="5"/>
      <c r="E219" s="2"/>
      <c r="F219" s="2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3"/>
      <c r="B220" s="5"/>
      <c r="C220" s="6"/>
      <c r="D220" s="5"/>
      <c r="E220" s="2"/>
      <c r="F220" s="2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3"/>
      <c r="B221" s="5"/>
      <c r="C221" s="6"/>
      <c r="D221" s="5"/>
      <c r="E221" s="2"/>
      <c r="F221" s="2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3"/>
      <c r="B222" s="5"/>
      <c r="C222" s="6"/>
      <c r="D222" s="5"/>
      <c r="E222" s="2"/>
      <c r="F222" s="2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3"/>
      <c r="B223" s="5"/>
      <c r="C223" s="6"/>
      <c r="D223" s="5"/>
      <c r="E223" s="2"/>
      <c r="F223" s="2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3"/>
      <c r="B224" s="5"/>
      <c r="C224" s="6"/>
      <c r="D224" s="5"/>
      <c r="E224" s="2"/>
      <c r="F224" s="2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3"/>
      <c r="B225" s="5"/>
      <c r="C225" s="6"/>
      <c r="D225" s="5"/>
      <c r="E225" s="2"/>
      <c r="F225" s="2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3"/>
      <c r="B226" s="5"/>
      <c r="C226" s="6"/>
      <c r="D226" s="5"/>
      <c r="E226" s="2"/>
      <c r="F226" s="2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3"/>
      <c r="B227" s="5"/>
      <c r="C227" s="6"/>
      <c r="D227" s="5"/>
      <c r="E227" s="2"/>
      <c r="F227" s="2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3"/>
      <c r="B228" s="5"/>
      <c r="C228" s="6"/>
      <c r="D228" s="5"/>
      <c r="E228" s="2"/>
      <c r="F228" s="2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3"/>
      <c r="B229" s="5"/>
      <c r="C229" s="6"/>
      <c r="D229" s="5"/>
      <c r="E229" s="2"/>
      <c r="F229" s="2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3"/>
      <c r="B230" s="5"/>
      <c r="C230" s="6"/>
      <c r="D230" s="5"/>
      <c r="E230" s="2"/>
      <c r="F230" s="2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3"/>
      <c r="B231" s="5"/>
      <c r="C231" s="6"/>
      <c r="D231" s="5"/>
      <c r="E231" s="2"/>
      <c r="F231" s="2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3"/>
      <c r="B232" s="5"/>
      <c r="C232" s="6"/>
      <c r="D232" s="5"/>
      <c r="E232" s="2"/>
      <c r="F232" s="2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3"/>
      <c r="B233" s="5"/>
      <c r="C233" s="6"/>
      <c r="D233" s="5"/>
      <c r="E233" s="2"/>
      <c r="F233" s="2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3"/>
      <c r="B234" s="5"/>
      <c r="C234" s="6"/>
      <c r="D234" s="5"/>
      <c r="E234" s="2"/>
      <c r="F234" s="2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3"/>
      <c r="B235" s="5"/>
      <c r="C235" s="6"/>
      <c r="D235" s="5"/>
      <c r="E235" s="2"/>
      <c r="F235" s="2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3"/>
      <c r="B236" s="5"/>
      <c r="C236" s="6"/>
      <c r="D236" s="5"/>
      <c r="E236" s="2"/>
      <c r="F236" s="2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3"/>
      <c r="B237" s="5"/>
      <c r="C237" s="6"/>
      <c r="D237" s="5"/>
      <c r="E237" s="2"/>
      <c r="F237" s="2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3"/>
      <c r="B238" s="5"/>
      <c r="C238" s="6"/>
      <c r="D238" s="5"/>
      <c r="E238" s="2"/>
      <c r="F238" s="2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3"/>
      <c r="B239" s="5"/>
      <c r="C239" s="6"/>
      <c r="D239" s="5"/>
      <c r="E239" s="2"/>
      <c r="F239" s="2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3"/>
      <c r="B240" s="5"/>
      <c r="C240" s="6"/>
      <c r="D240" s="5"/>
      <c r="E240" s="2"/>
      <c r="F240" s="2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3"/>
      <c r="B241" s="5"/>
      <c r="C241" s="6"/>
      <c r="D241" s="5"/>
      <c r="E241" s="2"/>
      <c r="F241" s="2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3"/>
      <c r="B242" s="5"/>
      <c r="C242" s="6"/>
      <c r="D242" s="5"/>
      <c r="E242" s="2"/>
      <c r="F242" s="2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3"/>
      <c r="B243" s="5"/>
      <c r="C243" s="6"/>
      <c r="D243" s="5"/>
      <c r="E243" s="2"/>
      <c r="F243" s="2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3"/>
      <c r="B244" s="5"/>
      <c r="C244" s="6"/>
      <c r="D244" s="5"/>
      <c r="E244" s="2"/>
      <c r="F244" s="2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3"/>
      <c r="B245" s="5"/>
      <c r="C245" s="6"/>
      <c r="D245" s="5"/>
      <c r="E245" s="2"/>
      <c r="F245" s="2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3"/>
      <c r="B246" s="5"/>
      <c r="C246" s="6"/>
      <c r="D246" s="5"/>
      <c r="E246" s="2"/>
      <c r="F246" s="2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3"/>
      <c r="B247" s="5"/>
      <c r="C247" s="6"/>
      <c r="D247" s="5"/>
      <c r="E247" s="2"/>
      <c r="F247" s="2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3"/>
      <c r="B248" s="5"/>
      <c r="C248" s="6"/>
      <c r="D248" s="5"/>
      <c r="E248" s="2"/>
      <c r="F248" s="2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3"/>
      <c r="B249" s="5"/>
      <c r="C249" s="6"/>
      <c r="D249" s="5"/>
      <c r="E249" s="2"/>
      <c r="F249" s="2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3"/>
      <c r="B250" s="5"/>
      <c r="C250" s="6"/>
      <c r="D250" s="5"/>
      <c r="E250" s="2"/>
      <c r="F250" s="2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3"/>
      <c r="B251" s="5"/>
      <c r="C251" s="6"/>
      <c r="D251" s="5"/>
      <c r="E251" s="2"/>
      <c r="F251" s="2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3"/>
      <c r="B252" s="5"/>
      <c r="C252" s="6"/>
      <c r="D252" s="5"/>
      <c r="E252" s="2"/>
      <c r="F252" s="2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3"/>
      <c r="B253" s="5"/>
      <c r="C253" s="6"/>
      <c r="D253" s="5"/>
      <c r="E253" s="2"/>
      <c r="F253" s="2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3"/>
      <c r="B254" s="5"/>
      <c r="C254" s="6"/>
      <c r="D254" s="5"/>
      <c r="E254" s="2"/>
      <c r="F254" s="2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3"/>
      <c r="B255" s="5"/>
      <c r="C255" s="6"/>
      <c r="D255" s="5"/>
      <c r="E255" s="2"/>
      <c r="F255" s="2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3"/>
      <c r="B256" s="5"/>
      <c r="C256" s="6"/>
      <c r="D256" s="5"/>
      <c r="E256" s="2"/>
      <c r="F256" s="2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3"/>
      <c r="B257" s="5"/>
      <c r="C257" s="6"/>
      <c r="D257" s="5"/>
      <c r="E257" s="2"/>
      <c r="F257" s="2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3"/>
      <c r="B258" s="5"/>
      <c r="C258" s="6"/>
      <c r="D258" s="5"/>
      <c r="E258" s="2"/>
      <c r="F258" s="2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3"/>
      <c r="B259" s="5"/>
      <c r="C259" s="6"/>
      <c r="D259" s="5"/>
      <c r="E259" s="2"/>
      <c r="F259" s="2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3"/>
      <c r="B260" s="5"/>
      <c r="C260" s="6"/>
      <c r="D260" s="5"/>
      <c r="E260" s="2"/>
      <c r="F260" s="2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3"/>
      <c r="B261" s="5"/>
      <c r="C261" s="6"/>
      <c r="D261" s="5"/>
      <c r="E261" s="2"/>
      <c r="F261" s="2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3"/>
      <c r="B262" s="5"/>
      <c r="C262" s="6"/>
      <c r="D262" s="5"/>
      <c r="E262" s="2"/>
      <c r="F262" s="2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3"/>
      <c r="B263" s="5"/>
      <c r="C263" s="6"/>
      <c r="D263" s="5"/>
      <c r="E263" s="2"/>
      <c r="F263" s="2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3"/>
      <c r="B264" s="5"/>
      <c r="C264" s="6"/>
      <c r="D264" s="5"/>
      <c r="E264" s="2"/>
      <c r="F264" s="2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3"/>
      <c r="B265" s="5"/>
      <c r="C265" s="6"/>
      <c r="D265" s="5"/>
      <c r="E265" s="2"/>
      <c r="F265" s="2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3"/>
      <c r="B266" s="5"/>
      <c r="C266" s="6"/>
      <c r="D266" s="5"/>
      <c r="E266" s="2"/>
      <c r="F266" s="2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3"/>
      <c r="B267" s="5"/>
      <c r="C267" s="6"/>
      <c r="D267" s="5"/>
      <c r="E267" s="2"/>
      <c r="F267" s="2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3"/>
      <c r="B268" s="5"/>
      <c r="C268" s="6"/>
      <c r="D268" s="5"/>
      <c r="E268" s="2"/>
      <c r="F268" s="2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3"/>
      <c r="B269" s="5"/>
      <c r="C269" s="6"/>
      <c r="D269" s="5"/>
      <c r="E269" s="2"/>
      <c r="F269" s="2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3"/>
      <c r="B270" s="5"/>
      <c r="C270" s="6"/>
      <c r="D270" s="5"/>
      <c r="E270" s="2"/>
      <c r="F270" s="2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3"/>
      <c r="B271" s="5"/>
      <c r="C271" s="6"/>
      <c r="D271" s="5"/>
      <c r="E271" s="2"/>
      <c r="F271" s="2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3"/>
      <c r="B272" s="5"/>
      <c r="C272" s="6"/>
      <c r="D272" s="5"/>
      <c r="E272" s="2"/>
      <c r="F272" s="2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3"/>
      <c r="B273" s="5"/>
      <c r="C273" s="6"/>
      <c r="D273" s="5"/>
      <c r="E273" s="2"/>
      <c r="F273" s="2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3"/>
      <c r="B274" s="5"/>
      <c r="C274" s="6"/>
      <c r="D274" s="5"/>
      <c r="E274" s="2"/>
      <c r="F274" s="2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3"/>
      <c r="B275" s="5"/>
      <c r="C275" s="6"/>
      <c r="D275" s="5"/>
      <c r="E275" s="2"/>
      <c r="F275" s="2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3"/>
      <c r="B276" s="5"/>
      <c r="C276" s="6"/>
      <c r="D276" s="5"/>
      <c r="E276" s="2"/>
      <c r="F276" s="2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3"/>
      <c r="B277" s="5"/>
      <c r="C277" s="6"/>
      <c r="D277" s="5"/>
      <c r="E277" s="2"/>
      <c r="F277" s="2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3"/>
      <c r="B278" s="5"/>
      <c r="C278" s="6"/>
      <c r="D278" s="5"/>
      <c r="E278" s="2"/>
      <c r="F278" s="2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3"/>
      <c r="B279" s="5"/>
      <c r="C279" s="6"/>
      <c r="D279" s="5"/>
      <c r="E279" s="2"/>
      <c r="F279" s="2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3"/>
      <c r="B280" s="5"/>
      <c r="C280" s="6"/>
      <c r="D280" s="5"/>
      <c r="E280" s="2"/>
      <c r="F280" s="2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3"/>
      <c r="B281" s="5"/>
      <c r="C281" s="6"/>
      <c r="D281" s="5"/>
      <c r="E281" s="2"/>
      <c r="F281" s="2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3"/>
      <c r="B282" s="5"/>
      <c r="C282" s="6"/>
      <c r="D282" s="5"/>
      <c r="E282" s="2"/>
      <c r="F282" s="2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3"/>
      <c r="B283" s="5"/>
      <c r="C283" s="6"/>
      <c r="D283" s="5"/>
      <c r="E283" s="2"/>
      <c r="F283" s="2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3"/>
      <c r="B284" s="5"/>
      <c r="C284" s="6"/>
      <c r="D284" s="5"/>
      <c r="E284" s="2"/>
      <c r="F284" s="2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3"/>
      <c r="B285" s="5"/>
      <c r="C285" s="6"/>
      <c r="D285" s="5"/>
      <c r="E285" s="2"/>
      <c r="F285" s="2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3"/>
      <c r="B286" s="5"/>
      <c r="C286" s="6"/>
      <c r="D286" s="5"/>
      <c r="E286" s="2"/>
      <c r="F286" s="2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3"/>
      <c r="B287" s="5"/>
      <c r="C287" s="6"/>
      <c r="D287" s="5"/>
      <c r="E287" s="2"/>
      <c r="F287" s="2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3"/>
      <c r="B288" s="5"/>
      <c r="C288" s="6"/>
      <c r="D288" s="5"/>
      <c r="E288" s="2"/>
      <c r="F288" s="2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3"/>
      <c r="B289" s="5"/>
      <c r="C289" s="6"/>
      <c r="D289" s="5"/>
      <c r="E289" s="2"/>
      <c r="F289" s="2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3"/>
      <c r="B290" s="5"/>
      <c r="C290" s="6"/>
      <c r="D290" s="5"/>
      <c r="E290" s="2"/>
      <c r="F290" s="2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3"/>
      <c r="B291" s="5"/>
      <c r="C291" s="6"/>
      <c r="D291" s="5"/>
      <c r="E291" s="2"/>
      <c r="F291" s="2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3"/>
      <c r="B292" s="5"/>
      <c r="C292" s="6"/>
      <c r="D292" s="5"/>
      <c r="E292" s="2"/>
      <c r="F292" s="2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3"/>
      <c r="B293" s="5"/>
      <c r="C293" s="6"/>
      <c r="D293" s="5"/>
      <c r="E293" s="2"/>
      <c r="F293" s="2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3"/>
      <c r="B294" s="5"/>
      <c r="C294" s="6"/>
      <c r="D294" s="5"/>
      <c r="E294" s="2"/>
      <c r="F294" s="2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3"/>
      <c r="B295" s="5"/>
      <c r="C295" s="6"/>
      <c r="D295" s="5"/>
      <c r="E295" s="2"/>
      <c r="F295" s="2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3"/>
      <c r="B296" s="5"/>
      <c r="C296" s="6"/>
      <c r="D296" s="5"/>
      <c r="E296" s="2"/>
      <c r="F296" s="2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3"/>
      <c r="B297" s="5"/>
      <c r="C297" s="6"/>
      <c r="D297" s="5"/>
      <c r="E297" s="2"/>
      <c r="F297" s="2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3"/>
      <c r="B298" s="5"/>
      <c r="C298" s="6"/>
      <c r="D298" s="5"/>
      <c r="E298" s="2"/>
      <c r="F298" s="2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3"/>
      <c r="B299" s="5"/>
      <c r="C299" s="6"/>
      <c r="D299" s="5"/>
      <c r="E299" s="2"/>
      <c r="F299" s="2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3"/>
      <c r="B300" s="5"/>
      <c r="C300" s="6"/>
      <c r="D300" s="5"/>
      <c r="E300" s="2"/>
      <c r="F300" s="2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3"/>
      <c r="B301" s="5"/>
      <c r="C301" s="6"/>
      <c r="D301" s="5"/>
      <c r="E301" s="2"/>
      <c r="F301" s="2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3"/>
      <c r="B302" s="5"/>
      <c r="C302" s="6"/>
      <c r="D302" s="5"/>
      <c r="E302" s="2"/>
      <c r="F302" s="2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3"/>
      <c r="B303" s="5"/>
      <c r="C303" s="6"/>
      <c r="D303" s="5"/>
      <c r="E303" s="2"/>
      <c r="F303" s="2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3"/>
      <c r="B304" s="5"/>
      <c r="C304" s="6"/>
      <c r="D304" s="5"/>
      <c r="E304" s="2"/>
      <c r="F304" s="2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3"/>
      <c r="B305" s="5"/>
      <c r="C305" s="6"/>
      <c r="D305" s="5"/>
      <c r="E305" s="2"/>
      <c r="F305" s="2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3"/>
      <c r="B306" s="5"/>
      <c r="C306" s="6"/>
      <c r="D306" s="5"/>
      <c r="E306" s="2"/>
      <c r="F306" s="2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3"/>
      <c r="B307" s="5"/>
      <c r="C307" s="6"/>
      <c r="D307" s="5"/>
      <c r="E307" s="2"/>
      <c r="F307" s="2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3"/>
      <c r="B308" s="5"/>
      <c r="C308" s="6"/>
      <c r="D308" s="5"/>
      <c r="E308" s="2"/>
      <c r="F308" s="2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3"/>
      <c r="B309" s="5"/>
      <c r="C309" s="6"/>
      <c r="D309" s="5"/>
      <c r="E309" s="2"/>
      <c r="F309" s="2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3"/>
      <c r="B310" s="5"/>
      <c r="C310" s="6"/>
      <c r="D310" s="5"/>
      <c r="E310" s="2"/>
      <c r="F310" s="2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3"/>
      <c r="B311" s="5"/>
      <c r="C311" s="6"/>
      <c r="D311" s="5"/>
      <c r="E311" s="2"/>
      <c r="F311" s="2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3"/>
      <c r="B312" s="5"/>
      <c r="C312" s="6"/>
      <c r="D312" s="5"/>
      <c r="E312" s="2"/>
      <c r="F312" s="2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3"/>
      <c r="B313" s="5"/>
      <c r="C313" s="6"/>
      <c r="D313" s="5"/>
      <c r="E313" s="2"/>
      <c r="F313" s="2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3"/>
      <c r="B314" s="5"/>
      <c r="C314" s="6"/>
      <c r="D314" s="5"/>
      <c r="E314" s="2"/>
      <c r="F314" s="2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3"/>
      <c r="B315" s="5"/>
      <c r="C315" s="6"/>
      <c r="D315" s="5"/>
      <c r="E315" s="2"/>
      <c r="F315" s="2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3"/>
      <c r="B316" s="5"/>
      <c r="C316" s="6"/>
      <c r="D316" s="5"/>
      <c r="E316" s="2"/>
      <c r="F316" s="2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3"/>
      <c r="B317" s="5"/>
      <c r="C317" s="6"/>
      <c r="D317" s="5"/>
      <c r="E317" s="2"/>
      <c r="F317" s="2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3"/>
      <c r="B318" s="5"/>
      <c r="C318" s="6"/>
      <c r="D318" s="5"/>
      <c r="E318" s="2"/>
      <c r="F318" s="2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3"/>
      <c r="B319" s="5"/>
      <c r="C319" s="6"/>
      <c r="D319" s="5"/>
      <c r="E319" s="2"/>
      <c r="F319" s="2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3"/>
      <c r="B320" s="5"/>
      <c r="C320" s="6"/>
      <c r="D320" s="5"/>
      <c r="E320" s="2"/>
      <c r="F320" s="2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3"/>
      <c r="B321" s="5"/>
      <c r="C321" s="6"/>
      <c r="D321" s="5"/>
      <c r="E321" s="2"/>
      <c r="F321" s="2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3"/>
      <c r="B322" s="5"/>
      <c r="C322" s="6"/>
      <c r="D322" s="5"/>
      <c r="E322" s="2"/>
      <c r="F322" s="2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3"/>
      <c r="B323" s="5"/>
      <c r="C323" s="6"/>
      <c r="D323" s="5"/>
      <c r="E323" s="2"/>
      <c r="F323" s="2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3"/>
      <c r="B324" s="5"/>
      <c r="C324" s="6"/>
      <c r="D324" s="5"/>
      <c r="E324" s="2"/>
      <c r="F324" s="2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3"/>
      <c r="B325" s="5"/>
      <c r="C325" s="6"/>
      <c r="D325" s="5"/>
      <c r="E325" s="2"/>
      <c r="F325" s="2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3"/>
      <c r="B326" s="5"/>
      <c r="C326" s="6"/>
      <c r="D326" s="5"/>
      <c r="E326" s="2"/>
      <c r="F326" s="2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3"/>
      <c r="B327" s="5"/>
      <c r="C327" s="6"/>
      <c r="D327" s="5"/>
      <c r="E327" s="2"/>
      <c r="F327" s="2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3"/>
      <c r="B328" s="5"/>
      <c r="C328" s="6"/>
      <c r="D328" s="5"/>
      <c r="E328" s="2"/>
      <c r="F328" s="2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3"/>
      <c r="B329" s="5"/>
      <c r="C329" s="6"/>
      <c r="D329" s="5"/>
      <c r="E329" s="2"/>
      <c r="F329" s="2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3"/>
      <c r="B330" s="5"/>
      <c r="C330" s="6"/>
      <c r="D330" s="5"/>
      <c r="E330" s="2"/>
      <c r="F330" s="2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3"/>
      <c r="B331" s="5"/>
      <c r="C331" s="6"/>
      <c r="D331" s="5"/>
      <c r="E331" s="2"/>
      <c r="F331" s="2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3"/>
      <c r="B332" s="5"/>
      <c r="C332" s="6"/>
      <c r="D332" s="5"/>
      <c r="E332" s="2"/>
      <c r="F332" s="2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3"/>
      <c r="B333" s="5"/>
      <c r="C333" s="6"/>
      <c r="D333" s="5"/>
      <c r="E333" s="2"/>
      <c r="F333" s="2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3"/>
      <c r="B334" s="5"/>
      <c r="C334" s="6"/>
      <c r="D334" s="5"/>
      <c r="E334" s="2"/>
      <c r="F334" s="2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3"/>
      <c r="B335" s="5"/>
      <c r="C335" s="6"/>
      <c r="D335" s="5"/>
      <c r="E335" s="2"/>
      <c r="F335" s="2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3"/>
      <c r="B336" s="5"/>
      <c r="C336" s="6"/>
      <c r="D336" s="5"/>
      <c r="E336" s="2"/>
      <c r="F336" s="2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3"/>
      <c r="B337" s="5"/>
      <c r="C337" s="6"/>
      <c r="D337" s="5"/>
      <c r="E337" s="2"/>
      <c r="F337" s="2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3"/>
      <c r="B338" s="5"/>
      <c r="C338" s="6"/>
      <c r="D338" s="5"/>
      <c r="E338" s="2"/>
      <c r="F338" s="2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3"/>
      <c r="B339" s="5"/>
      <c r="C339" s="6"/>
      <c r="D339" s="5"/>
      <c r="E339" s="2"/>
      <c r="F339" s="2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3"/>
      <c r="B340" s="5"/>
      <c r="C340" s="6"/>
      <c r="D340" s="5"/>
      <c r="E340" s="2"/>
      <c r="F340" s="2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3"/>
      <c r="B341" s="5"/>
      <c r="C341" s="6"/>
      <c r="D341" s="5"/>
      <c r="E341" s="2"/>
      <c r="F341" s="2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3"/>
      <c r="B342" s="5"/>
      <c r="C342" s="6"/>
      <c r="D342" s="5"/>
      <c r="E342" s="2"/>
      <c r="F342" s="2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3"/>
      <c r="B343" s="5"/>
      <c r="C343" s="6"/>
      <c r="D343" s="5"/>
      <c r="E343" s="2"/>
      <c r="F343" s="2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3"/>
      <c r="B344" s="5"/>
      <c r="C344" s="6"/>
      <c r="D344" s="5"/>
      <c r="E344" s="2"/>
      <c r="F344" s="2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3"/>
      <c r="B345" s="5"/>
      <c r="C345" s="6"/>
      <c r="D345" s="5"/>
      <c r="E345" s="2"/>
      <c r="F345" s="2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3"/>
      <c r="B346" s="5"/>
      <c r="C346" s="6"/>
      <c r="D346" s="5"/>
      <c r="E346" s="2"/>
      <c r="F346" s="2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3"/>
      <c r="B347" s="5"/>
      <c r="C347" s="6"/>
      <c r="D347" s="5"/>
      <c r="E347" s="2"/>
      <c r="F347" s="2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3"/>
      <c r="B348" s="5"/>
      <c r="C348" s="6"/>
      <c r="D348" s="5"/>
      <c r="E348" s="2"/>
      <c r="F348" s="2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ht="15.75" customHeight="1"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ht="15.75" customHeight="1"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ht="15.75" customHeight="1"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7:26" ht="15.75" customHeight="1"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7:26" ht="15.75" customHeight="1"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7:26" ht="15.75" customHeight="1"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7:26" ht="15.75" customHeight="1"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7:26" ht="15.75" customHeight="1"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7:26" ht="15.75" customHeight="1"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7:26" ht="15.75" customHeight="1"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7:26" ht="15.75" customHeight="1"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7:26" ht="15.75" customHeight="1"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7:26" ht="15.75" customHeight="1"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7:26" ht="15.75" customHeight="1"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7:26" ht="15.75" customHeight="1"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7:26" ht="15.75" customHeight="1"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7:26" ht="15.75" customHeight="1"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7:26" ht="15.75" customHeight="1"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7:26" ht="15.75" customHeight="1"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7:26" ht="15.75" customHeight="1"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7:26" ht="15.75" customHeight="1"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7:26" ht="15.75" customHeight="1"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7:26" ht="15.75" customHeight="1"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7:26" ht="15.75" customHeight="1"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7:26" ht="15.75" customHeight="1"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7:26" ht="15.75" customHeight="1"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7:26" ht="15.75" customHeight="1"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7:26" ht="15.75" customHeight="1"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7:26" ht="15.75" customHeight="1"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7:26" ht="15.75" customHeight="1"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7:26" ht="15.75" customHeight="1"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7:26" ht="15.75" customHeight="1"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7:26" ht="15.75" customHeight="1"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7:26" ht="15.75" customHeight="1"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7:26" ht="15.75" customHeight="1"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7:26" ht="15.75" customHeight="1"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7:26" ht="15.75" customHeight="1"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7:26" ht="15.75" customHeight="1"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7:26" ht="15.75" customHeight="1"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7:26" ht="15.75" customHeight="1"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7:26" ht="15.75" customHeight="1"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7:26" ht="15.75" customHeight="1"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7:26" ht="15.75" customHeight="1"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7:26" ht="15.75" customHeight="1"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7:26" ht="15.75" customHeight="1"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7:26" ht="15.75" customHeight="1"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7:26" ht="15.75" customHeight="1"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7:26" ht="15.75" customHeight="1"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7:26" ht="15.75" customHeight="1"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7:26" ht="15.75" customHeight="1"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7:26" ht="15.75" customHeight="1"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7:26" ht="15.75" customHeight="1"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7:26" ht="15.75" customHeight="1"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7:26" ht="15.75" customHeight="1"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7:26" ht="15.75" customHeight="1"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7:26" ht="15.75" customHeight="1"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7:26" ht="15.75" customHeight="1"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7:26" ht="15.75" customHeight="1"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7:26" ht="15.75" customHeight="1"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7:26" ht="15.75" customHeight="1"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7:26" ht="15.75" customHeight="1"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7:26" ht="15.75" customHeight="1"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7:26" ht="15.75" customHeight="1"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7:26" ht="15.75" customHeight="1"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7:26" ht="15.75" customHeight="1"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7:26" ht="15.75" customHeight="1"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7:26" ht="15.75" customHeight="1"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7:26" ht="15.75" customHeight="1"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7:26" ht="15.75" customHeight="1"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7:26" ht="15.75" customHeight="1"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7:26" ht="15.75" customHeight="1"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7:26" ht="15.75" customHeight="1"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7:26" ht="15.75" customHeight="1"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7:26" ht="15.75" customHeight="1"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7:26" ht="15.75" customHeight="1"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7:26" ht="15.75" customHeight="1"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7:26" ht="15.75" customHeight="1"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7:26" ht="15.75" customHeight="1"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7:26" ht="15.75" customHeight="1"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7:26" ht="15.75" customHeight="1"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7:26" ht="15.75" customHeight="1"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7:26" ht="15.75" customHeight="1"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7:26" ht="15.75" customHeight="1"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7:26" ht="15.75" customHeight="1"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7:26" ht="15.75" customHeight="1"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7:26" ht="15.75" customHeight="1"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7:26" ht="15.75" customHeight="1"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7:26" ht="15.75" customHeight="1"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7:26" ht="15.75" customHeight="1"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7:26" ht="15.75" customHeight="1"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7:26" ht="15.75" customHeight="1"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7:26" ht="15.75" customHeight="1"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7:26" ht="15.75" customHeight="1"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7:26" ht="15.75" customHeight="1"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7:26" ht="15.75" customHeight="1"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7:26" ht="15.75" customHeight="1"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7:26" ht="15.75" customHeight="1"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7:26" ht="15.75" customHeight="1"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7:26" ht="15.75" customHeight="1"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7:26" ht="15.75" customHeight="1"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7:26" ht="15.75" customHeight="1"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7:26" ht="15.75" customHeight="1"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7:26" ht="15.75" customHeight="1"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7:26" ht="15.75" customHeight="1"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7:26" ht="15.75" customHeight="1"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7:26" ht="15.75" customHeight="1"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7:26" ht="15.75" customHeight="1"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7:26" ht="15.75" customHeight="1"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7:26" ht="15.75" customHeight="1"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7:26" ht="15.75" customHeight="1"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7:26" ht="15.75" customHeight="1"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7:26" ht="15.75" customHeight="1"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7:26" ht="15.75" customHeight="1"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7:26" ht="15.75" customHeight="1"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7:26" ht="15.75" customHeight="1"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7:26" ht="15.75" customHeight="1"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7:26" ht="15.75" customHeight="1"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7:26" ht="15.75" customHeight="1"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7:26" ht="15.75" customHeight="1"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7:26" ht="15.75" customHeight="1"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7:26" ht="15.75" customHeight="1"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7:26" ht="15.75" customHeight="1"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7:26" ht="15.75" customHeight="1"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7:26" ht="15.75" customHeight="1"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7:26" ht="15.75" customHeight="1"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7:26" ht="15.75" customHeight="1"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7:26" ht="15.75" customHeight="1"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7:26" ht="15.75" customHeight="1"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7:26" ht="15.75" customHeight="1"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7:26" ht="15.75" customHeight="1"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7:26" ht="15.75" customHeight="1"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7:26" ht="15.75" customHeight="1"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7:26" ht="15.75" customHeight="1"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7:26" ht="15.75" customHeight="1"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7:26" ht="15.75" customHeight="1"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7:26" ht="15.75" customHeight="1"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7:26" ht="15.75" customHeight="1"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7:26" ht="15.75" customHeight="1"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7:26" ht="15.75" customHeight="1"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7:26" ht="15.75" customHeight="1"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7:26" ht="15.75" customHeight="1"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7:26" ht="15.75" customHeight="1"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7:26" ht="15.75" customHeight="1"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7:26" ht="15.75" customHeight="1"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7:26" ht="15.75" customHeight="1"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7:26" ht="15.75" customHeight="1"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7:26" ht="15.75" customHeight="1"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7:26" ht="15.75" customHeight="1"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7:26" ht="15.75" customHeight="1"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7:26" ht="15.75" customHeight="1"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7:26" ht="15.75" customHeight="1"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7:26" ht="15.75" customHeight="1"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7:26" ht="15.75" customHeight="1"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7:26" ht="15.75" customHeight="1"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7:26" ht="15.75" customHeight="1"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7:26" ht="15.75" customHeight="1"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7:26" ht="15.75" customHeight="1"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7:26" ht="15.75" customHeight="1"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7:26" ht="15.75" customHeight="1"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7:26" ht="15.75" customHeight="1"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7:26" ht="15.75" customHeight="1"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7:26" ht="15.75" customHeight="1"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7:26" ht="15.75" customHeight="1"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7:26" ht="15.75" customHeight="1"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7:26" ht="15.75" customHeight="1"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7:26" ht="15.75" customHeight="1"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7:26" ht="15.75" customHeight="1"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7:26" ht="15.75" customHeight="1"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7:26" ht="15.75" customHeight="1"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7:26" ht="15.75" customHeight="1"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7:26" ht="15.75" customHeight="1"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7:26" ht="15.75" customHeight="1"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7:26" ht="15.75" customHeight="1"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7:26" ht="15.75" customHeight="1"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7:26" ht="15.75" customHeight="1"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7:26" ht="15.75" customHeight="1"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7:26" ht="15.75" customHeight="1"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7:26" ht="15.75" customHeight="1"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7:26" ht="15.75" customHeight="1"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7:26" ht="15.75" customHeight="1"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7:26" ht="15.75" customHeight="1"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7:26" ht="15.75" customHeight="1"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7:26" ht="15.75" customHeight="1"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7:26" ht="15.75" customHeight="1"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7:26" ht="15.75" customHeight="1"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7:26" ht="15.75" customHeight="1"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7:26" ht="15.75" customHeight="1"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7:26" ht="15.75" customHeight="1"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7:26" ht="15.75" customHeight="1"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7:26" ht="15.75" customHeight="1"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7:26" ht="15.75" customHeight="1"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7:26" ht="15.75" customHeight="1"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7:26" ht="15.75" customHeight="1"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7:26" ht="15.75" customHeight="1"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7:26" ht="15.75" customHeight="1"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7:26" ht="15.75" customHeight="1"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7:26" ht="15.75" customHeight="1"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7:26" ht="15.75" customHeight="1"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7:26" ht="15.75" customHeight="1"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7:26" ht="15.75" customHeight="1"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7:26" ht="15.75" customHeight="1"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7:26" ht="15.75" customHeight="1"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7:26" ht="15.75" customHeight="1"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7:26" ht="15.75" customHeight="1"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7:26" ht="15.75" customHeight="1"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7:26" ht="15.75" customHeight="1"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7:26" ht="15.75" customHeight="1"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7:26" ht="15.75" customHeight="1"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7:26" ht="15.75" customHeight="1"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7:26" ht="15.75" customHeight="1"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7:26" ht="15.75" customHeight="1"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7:26" ht="15.75" customHeight="1"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7:26" ht="15.75" customHeight="1"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7:26" ht="15.75" customHeight="1"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7:26" ht="15.75" customHeight="1"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7:26" ht="15.75" customHeight="1"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7:26" ht="15.75" customHeight="1"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7:26" ht="15.75" customHeight="1"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7:26" ht="15.75" customHeight="1"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7:26" ht="15.75" customHeight="1"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7:26" ht="15.75" customHeight="1"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7:26" ht="15.75" customHeight="1"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7:26" ht="15.75" customHeight="1"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7:26" ht="15.75" customHeight="1"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7:26" ht="15.75" customHeight="1"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7:26" ht="15.75" customHeight="1"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7:26" ht="15.75" customHeight="1"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7:26" ht="15.75" customHeight="1"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7:26" ht="15.75" customHeight="1"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7:26" ht="15.75" customHeight="1"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7:26" ht="15.75" customHeight="1"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7:26" ht="15.75" customHeight="1"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7:26" ht="15.75" customHeight="1"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7:26" ht="15.75" customHeight="1"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7:26" ht="15.75" customHeight="1"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7:26" ht="15.75" customHeight="1"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7:26" ht="15.75" customHeight="1"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7:26" ht="15.75" customHeight="1"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7:26" ht="15.75" customHeight="1"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7:26" ht="15.75" customHeight="1"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7:26" ht="15.75" customHeight="1"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7:26" ht="15.75" customHeight="1"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7:26" ht="15.75" customHeight="1"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7:26" ht="15.75" customHeight="1"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7:26" ht="15.75" customHeight="1"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7:26" ht="15.75" customHeight="1"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7:26" ht="15.75" customHeight="1"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7:26" ht="15.75" customHeight="1"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7:26" ht="15.75" customHeight="1"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7:26" ht="15.75" customHeight="1"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7:26" ht="15.75" customHeight="1"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7:26" ht="15.75" customHeight="1"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7:26" ht="15.75" customHeight="1"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7:26" ht="15.75" customHeight="1"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7:26" ht="15.75" customHeight="1"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7:26" ht="15.75" customHeight="1"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7:26" ht="15.75" customHeight="1"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7:26" ht="15.75" customHeight="1"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7:26" ht="15.75" customHeight="1"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7:26" ht="15.75" customHeight="1"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7:26" ht="15.75" customHeight="1"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7:26" ht="15.75" customHeight="1"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7:26" ht="15.75" customHeight="1"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7:26" ht="15.75" customHeight="1"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7:26" ht="15.75" customHeight="1"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7:26" ht="15.75" customHeight="1"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7:26" ht="15.75" customHeight="1"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7:26" ht="15.75" customHeight="1"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7:26" ht="15.75" customHeight="1"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7:26" ht="15.75" customHeight="1"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7:26" ht="15.75" customHeight="1"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7:26" ht="15.75" customHeight="1"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7:26" ht="15.75" customHeight="1"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7:26" ht="15.75" customHeight="1"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7:26" ht="15.75" customHeight="1"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7:26" ht="15.75" customHeight="1"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7:26" ht="15.75" customHeight="1"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7:26" ht="15.75" customHeight="1"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7:26" ht="15.75" customHeight="1"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7:26" ht="15.75" customHeight="1"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7:26" ht="15.75" customHeight="1"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7:26" ht="15.75" customHeight="1"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7:26" ht="15.75" customHeight="1"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7:26" ht="15.75" customHeight="1"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7:26" ht="15.75" customHeight="1"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7:26" ht="15.75" customHeight="1"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7:26" ht="15.75" customHeight="1"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7:26" ht="15.75" customHeight="1"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7:26" ht="15.75" customHeight="1"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7:26" ht="15.75" customHeight="1"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7:26" ht="15.75" customHeight="1"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7:26" ht="15.75" customHeight="1"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7:26" ht="15.75" customHeight="1"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7:26" ht="15.75" customHeight="1"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7:26" ht="15.75" customHeight="1"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7:26" ht="15.75" customHeight="1"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7:26" ht="15.75" customHeight="1"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7:26" ht="15.75" customHeight="1"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7:26" ht="15.75" customHeight="1"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7:26" ht="15.75" customHeight="1"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7:26" ht="15.75" customHeight="1"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7:26" ht="15.75" customHeight="1"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7:26" ht="15.75" customHeight="1"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7:26" ht="15.75" customHeight="1"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7:26" ht="15.75" customHeight="1"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7:26" ht="15.75" customHeight="1"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7:26" ht="15.75" customHeight="1"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7:26" ht="15.75" customHeight="1"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7:26" ht="15.75" customHeight="1"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7:26" ht="15.75" customHeight="1"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7:26" ht="15.75" customHeight="1"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7:26" ht="15.75" customHeight="1"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7:26" ht="15.75" customHeight="1"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7:26" ht="15.75" customHeight="1"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7:26" ht="15.75" customHeight="1"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7:26" ht="15.75" customHeight="1"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7:26" ht="15.75" customHeight="1"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7:26" ht="15.75" customHeight="1"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7:26" ht="15.75" customHeight="1"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7:26" ht="15.75" customHeight="1"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7:26" ht="15.75" customHeight="1"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7:26" ht="15.75" customHeight="1"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7:26" ht="15.75" customHeight="1"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7:26" ht="15.75" customHeight="1"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7:26" ht="15.75" customHeight="1"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7:26" ht="15.75" customHeight="1"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7:26" ht="15.75" customHeight="1"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7:26" ht="15.75" customHeight="1"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7:26" ht="15.75" customHeight="1"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7:26" ht="15.75" customHeight="1"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7:26" ht="15.75" customHeight="1"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7:26" ht="15.75" customHeight="1"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7:26" ht="15.75" customHeight="1"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7:26" ht="15.75" customHeight="1"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7:26" ht="15.75" customHeight="1"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7:26" ht="15.75" customHeight="1"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7:26" ht="15.75" customHeight="1"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7:26" ht="15.75" customHeight="1"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7:26" ht="15.75" customHeight="1"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7:26" ht="15.75" customHeight="1"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7:26" ht="15.75" customHeight="1"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7:26" ht="15.75" customHeight="1"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7:26" ht="15.75" customHeight="1"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7:26" ht="15.75" customHeight="1"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7:26" ht="15.75" customHeight="1"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7:26" ht="15.75" customHeight="1"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7:26" ht="15.75" customHeight="1"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7:26" ht="15.75" customHeight="1"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7:26" ht="15.75" customHeight="1"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7:26" ht="15.75" customHeight="1"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7:26" ht="15.75" customHeight="1"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7:26" ht="15.75" customHeight="1"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7:26" ht="15.75" customHeight="1"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7:26" ht="15.75" customHeight="1"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7:26" ht="15.75" customHeight="1"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7:26" ht="15.75" customHeight="1"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7:26" ht="15.75" customHeight="1"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7:26" ht="15.75" customHeight="1"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7:26" ht="15.75" customHeight="1"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7:26" ht="15.75" customHeight="1"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7:26" ht="15.75" customHeight="1"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7:26" ht="15.75" customHeight="1"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7:26" ht="15.75" customHeight="1"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7:26" ht="15.75" customHeight="1"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7:26" ht="15.75" customHeight="1"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7:26" ht="15.75" customHeight="1"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7:26" ht="15.75" customHeight="1"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7:26" ht="15.75" customHeight="1"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7:26" ht="15.75" customHeight="1"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7:26" ht="15.75" customHeight="1"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7:26" ht="15.75" customHeight="1"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7:26" ht="15.75" customHeight="1"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7:26" ht="15.75" customHeight="1"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7:26" ht="15.75" customHeight="1"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7:26" ht="15.75" customHeight="1"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7:26" ht="15.75" customHeight="1"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7:26" ht="15.75" customHeight="1"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7:26" ht="15.75" customHeight="1"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</sheetData>
  <autoFilter ref="A7:F148">
    <filterColumn colId="2"/>
  </autoFilter>
  <mergeCells count="4">
    <mergeCell ref="E1:F1"/>
    <mergeCell ref="A5:A6"/>
    <mergeCell ref="B5:F5"/>
    <mergeCell ref="A3:F3"/>
  </mergeCells>
  <pageMargins left="1.1811023622047245" right="0.23622047244094491" top="0.27559055118110237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11</vt:lpstr>
      <vt:lpstr>Приложение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2024-11-14T07:56:55Z</dcterms:modified>
</cp:coreProperties>
</file>