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 activeTab="3"/>
  </bookViews>
  <sheets>
    <sheet name="1 кв 2024" sheetId="3" r:id="rId1"/>
    <sheet name="2 КВ 2024" sheetId="4" r:id="rId2"/>
    <sheet name="3 кв 2024" sheetId="2" r:id="rId3"/>
    <sheet name="4 кв 2024" sheetId="5" r:id="rId4"/>
  </sheets>
  <definedNames>
    <definedName name="_xlnm.Print_Titles" localSheetId="2">'3 кв 2024'!$3:$4</definedName>
    <definedName name="_xlnm.Print_Area" localSheetId="2">'3 кв 2024'!$A$1:$L$35</definedName>
  </definedNames>
  <calcPr calcId="145621"/>
</workbook>
</file>

<file path=xl/calcChain.xml><?xml version="1.0" encoding="utf-8"?>
<calcChain xmlns="http://schemas.openxmlformats.org/spreadsheetml/2006/main">
  <c r="D32" i="5" l="1"/>
  <c r="E32" i="5"/>
  <c r="F32" i="5"/>
  <c r="G32" i="5"/>
  <c r="H32" i="5"/>
  <c r="I32" i="5"/>
  <c r="J32" i="5"/>
  <c r="K32" i="5"/>
  <c r="L32" i="5"/>
  <c r="C32" i="5"/>
  <c r="C31" i="5"/>
  <c r="C33" i="5" s="1"/>
  <c r="L31" i="5"/>
  <c r="K31" i="5"/>
  <c r="K33" i="5" s="1"/>
  <c r="J31" i="5"/>
  <c r="I31" i="5"/>
  <c r="I33" i="5" s="1"/>
  <c r="H31" i="5"/>
  <c r="G31" i="5"/>
  <c r="G33" i="5" s="1"/>
  <c r="F31" i="5"/>
  <c r="E31" i="5"/>
  <c r="E33" i="5" s="1"/>
  <c r="D31" i="5"/>
  <c r="D33" i="5" s="1"/>
  <c r="F33" i="5" l="1"/>
  <c r="J33" i="5"/>
  <c r="H33" i="5"/>
  <c r="L33" i="5"/>
  <c r="C31" i="2"/>
  <c r="D32" i="2" l="1"/>
  <c r="E32" i="2"/>
  <c r="F32" i="2"/>
  <c r="G32" i="2"/>
  <c r="H32" i="2"/>
  <c r="I32" i="2"/>
  <c r="J32" i="2"/>
  <c r="K32" i="2"/>
  <c r="L32" i="2"/>
  <c r="C32" i="2"/>
  <c r="L26" i="4" l="1"/>
  <c r="K26" i="4"/>
  <c r="J26" i="4"/>
  <c r="I26" i="4"/>
  <c r="H26" i="4"/>
  <c r="G26" i="4"/>
  <c r="F26" i="4"/>
  <c r="E26" i="4"/>
  <c r="D26" i="4"/>
  <c r="C26" i="4"/>
  <c r="L25" i="4"/>
  <c r="L27" i="4" s="1"/>
  <c r="K25" i="4"/>
  <c r="K27" i="4" s="1"/>
  <c r="J25" i="4"/>
  <c r="J27" i="4" s="1"/>
  <c r="I25" i="4"/>
  <c r="I27" i="4" s="1"/>
  <c r="H25" i="4"/>
  <c r="H27" i="4" s="1"/>
  <c r="G25" i="4"/>
  <c r="G27" i="4" s="1"/>
  <c r="F25" i="4"/>
  <c r="F27" i="4" s="1"/>
  <c r="E25" i="4"/>
  <c r="E27" i="4" s="1"/>
  <c r="D25" i="4"/>
  <c r="D27" i="4" s="1"/>
  <c r="C25" i="4"/>
  <c r="C27" i="4" s="1"/>
  <c r="D31" i="2" l="1"/>
  <c r="E31" i="2"/>
  <c r="F31" i="2"/>
  <c r="G31" i="2"/>
  <c r="H31" i="2"/>
  <c r="I31" i="2"/>
  <c r="J31" i="2"/>
  <c r="K31" i="2"/>
  <c r="L31" i="2"/>
  <c r="C33" i="2"/>
  <c r="L26" i="3" l="1"/>
  <c r="K26" i="3"/>
  <c r="J26" i="3"/>
  <c r="I26" i="3"/>
  <c r="H26" i="3"/>
  <c r="G26" i="3"/>
  <c r="F26" i="3"/>
  <c r="E26" i="3"/>
  <c r="D26" i="3"/>
  <c r="C26" i="3"/>
  <c r="L25" i="3"/>
  <c r="L27" i="3" s="1"/>
  <c r="K25" i="3"/>
  <c r="K27" i="3" s="1"/>
  <c r="J25" i="3"/>
  <c r="J27" i="3" s="1"/>
  <c r="I25" i="3"/>
  <c r="I27" i="3" s="1"/>
  <c r="H25" i="3"/>
  <c r="H27" i="3" s="1"/>
  <c r="G25" i="3"/>
  <c r="G27" i="3" s="1"/>
  <c r="F25" i="3"/>
  <c r="F27" i="3" s="1"/>
  <c r="E25" i="3"/>
  <c r="E27" i="3" s="1"/>
  <c r="D25" i="3"/>
  <c r="D27" i="3" s="1"/>
  <c r="C25" i="3"/>
  <c r="C27" i="3" s="1"/>
  <c r="L33" i="2" l="1"/>
  <c r="K33" i="2"/>
  <c r="J33" i="2"/>
  <c r="I33" i="2"/>
  <c r="H33" i="2"/>
  <c r="G33" i="2"/>
  <c r="F33" i="2"/>
  <c r="E33" i="2"/>
  <c r="D33" i="2"/>
</calcChain>
</file>

<file path=xl/sharedStrings.xml><?xml version="1.0" encoding="utf-8"?>
<sst xmlns="http://schemas.openxmlformats.org/spreadsheetml/2006/main" count="590" uniqueCount="72">
  <si>
    <t>№</t>
  </si>
  <si>
    <t>показатели</t>
  </si>
  <si>
    <t xml:space="preserve">ГБУ ЦМТиГО "Алтан Сэргэ" </t>
  </si>
  <si>
    <t xml:space="preserve">ГУ Редакция газеты "Агинская правда"  </t>
  </si>
  <si>
    <t xml:space="preserve">ГАУ Редакция Всебурятской газеты "ТОЛОН"                                        </t>
  </si>
  <si>
    <t>ГУК Центр развития бурятской культуры</t>
  </si>
  <si>
    <t>ГУК Агинская краевая библиотека им. Ц.Жамцарано</t>
  </si>
  <si>
    <t>ГУК Агинский национальный музей им. Г. Цыбикова</t>
  </si>
  <si>
    <t>ГАУ ДПО Агинский институт повышения квалификации работников социальной сферы Забайкальского края</t>
  </si>
  <si>
    <t>ГБУ ДО Спортивная школа олимпийского резерва по адаптивным и национальным видам</t>
  </si>
  <si>
    <t>ГБУ ДО Спортивная школа олимпийского резерва №3</t>
  </si>
  <si>
    <t>ГУК Национальный театр песни и танца "Амар сайн"</t>
  </si>
  <si>
    <t>ИНН</t>
  </si>
  <si>
    <t xml:space="preserve">Своевременность, качество и полнота предоставления обоснований бюджетных ассигнований (далее – ОБАС) на очередной финансовый год и плановый период на бумажном носителе </t>
  </si>
  <si>
    <t>Количество внесений изменений в утвержденный план финансово-хозяйственной деятельности(далее – план ФХД)</t>
  </si>
  <si>
    <t>Своевременность занесения в программу «Бюджет-Смарт» утвержденных планов ФХД и  внесений изменений в утвержденный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</si>
  <si>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работ), внесений изменений в утвержденные государственные задания</t>
  </si>
  <si>
    <t>Своевременность предоставления отчетов о выполнении государственных заданий в программе «Проект Смарт Про»</t>
  </si>
  <si>
    <t>Проведение работ над увеличением объема доходов от приносящей доход деятельности</t>
  </si>
  <si>
    <t>Своевременность, качество и полнота предоставления  месячной бухгалтерской отчетности в программе «Свод-Смарт»</t>
  </si>
  <si>
    <t xml:space="preserve">Своевременность, качество и полнота предоставления  месячной формы Monitoring_ZP в программе «Свод-Смарт» </t>
  </si>
  <si>
    <t>Своевременность, качество и полнота предоставления  квартальной бухгалтерской отчетности в программе «Свод-Смарт»</t>
  </si>
  <si>
    <t>Своевременность, качество и полнота предоставления  годовой бухгалтерской отчетности  в программе «Свод-Смарт»</t>
  </si>
  <si>
    <t>-</t>
  </si>
  <si>
    <t>Своевременность, качество и полнота предоставления   формы 625 «Отчет по сети, штатам и контингентам получателей бюджетных средств, состоящих на бюджете субъекта Российской Федерации и бюджетах муниципальных образований» 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</si>
  <si>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в Единой информационной системе в сфере закупок zakupki.gov.ru (далее-ЕИС)  </t>
  </si>
  <si>
    <t xml:space="preserve">Своевременность размещения информации о заключенном контракте в ЕИС  </t>
  </si>
  <si>
    <t xml:space="preserve">Своевременность размещения информации об исполнении контракта в ЕИС  </t>
  </si>
  <si>
    <t>Своевременность размещения информации об государственном учреждении, о государственном задании на текущий финансовый год, о плане ФХД на текущий финансовый год и плановый период на официальном сайте в информационно-телекоммуникационной сети «Интернет» www.bus.gov.ru (далее –ГМУ)</t>
  </si>
  <si>
    <t>Своевременность размещения отчетов за отчетный период: отчет об исполнении плана ФХД (ф. 0503737), отчет о финансовых результатах деятельности (ф. 0503721), баланс (ф. 0503730), информация о результатах деятельности и об использовании закрепленного за ними государственного имущества на официальном сайте ГМУ</t>
  </si>
  <si>
    <t>Своевременность размещения ежемесячного отчета об исполнении плана ФХД (ф. 0503737) за текущий период на официальном сайте ГМУ</t>
  </si>
  <si>
    <t xml:space="preserve">Своевременность размещения отчета об объеме закупок у СМП, СОНО за отчетный период согласно Федерального закона №44-ФЗ в ЕИС  </t>
  </si>
  <si>
    <t xml:space="preserve">Своевременность размещения Годового отчета о закупке ТРУ у СМП за отчетный период согласно Федерального закона №223-ФЗ в ЕИС  </t>
  </si>
  <si>
    <t xml:space="preserve">Своевременность размещения отчета об объеме закупок российских товаров  за отчетный период в ЕИС  </t>
  </si>
  <si>
    <t>Общее количество баллов набранных баллов</t>
  </si>
  <si>
    <t>Максимальное количество баллов , которое может набрать подведомственное учреждение в 2 квартале 2024 года</t>
  </si>
  <si>
    <t>Рейтинг по итогам 2 квартала 2024 года            (в %)</t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</si>
  <si>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2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</si>
  <si>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1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</si>
  <si>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Максимальное количество баллов , которое может набрать подведомственное учреждение в 1 квартале 2024 года</t>
  </si>
  <si>
    <t>Рейтинг по итогам 1 квартала 2023 года            (в %)</t>
  </si>
  <si>
    <t xml:space="preserve">Своевременность предоставления обоснований бюджетных ассигнований (далее – ОБАС) на очередной финансовый год и плановый период
</t>
  </si>
  <si>
    <t>Качество и полнота формирования ОБАС</t>
  </si>
  <si>
    <t>Своевременность предоставления планов ФХД на очередной финансовый год и плановый период для утверждения ГРБС  (далее – план ФХД)</t>
  </si>
  <si>
    <t xml:space="preserve">Своевременность занесения в программу в «Бюджет – смарт» утвержденного плана ФХД на очередной финансовый год и 
плановый период
</t>
  </si>
  <si>
    <t>Количество писем о внесений изменений в утвержденный 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</si>
  <si>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</t>
  </si>
  <si>
    <t>Своевременность занесения в программу «Проект Смарт Про» изменений в утвержденные государственные задания</t>
  </si>
  <si>
    <t xml:space="preserve">Своевременность предоставления отчетов о выполнении государственных заданий в программе «Проект Смарт Про» и на бумажном носителе
</t>
  </si>
  <si>
    <t>Проведение работ учреждениями над увеличением объема доходов от приносящей доход деятельности</t>
  </si>
  <si>
    <t>Своевременность, качество и полнота предоставления  месячной формы «Monitoring_ZP»  в программе «Свод-Смарт»</t>
  </si>
  <si>
    <t>Своевременность, качество и полнота предоставления   формы «СЕТЬ_СВОД» - Показатели сети, штатов и контингентов государственных учреждений субъекта Российской Федерации и муниципальных учреждений (по типам учреждения)  в программе «Свод-Смарт»</t>
  </si>
  <si>
    <t>Своевременность, качество и полнота предоставления  годовой бухгалтерской  отчетности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</si>
  <si>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на официальном сайте Единой информационной системе в сфере закупок (далее - официальный сайт в сети «Интернет» (www.zakupki.gov.ru)  </t>
  </si>
  <si>
    <t xml:space="preserve">Своевременность размещения информации о заключенном контракте на официальном сайте в сети «Интернет» (www.zakupki.gov.ru)  </t>
  </si>
  <si>
    <t xml:space="preserve">Своевременность размещения информации по исполнении контракта на официальном сайте в сети «Интернет» (www.zakupki.gov.ru)  
</t>
  </si>
  <si>
    <t>Своевременность размещения информации об государственном учреждении, государственном задании, плана ФХД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(далее - официальный сайт в сети «Интернет» (www.bus.gov.ru)</t>
  </si>
  <si>
    <t>Своевременность опубликования отчета о результатах деятельности и отчета об использовании закрепленного за ними государственного имущества за отчетный финансовый год на официальном сайте в сети "Интернет" (www.bus.gov.ru)</t>
  </si>
  <si>
    <t>Своевременность опубликования годового отчета об исполнении плана ФХД (ф. 0503737) на официальном сайте в сети "Интернет" (www.bus.gov.ru)</t>
  </si>
  <si>
    <t>Своевременность опубликования годового отчета о финансовых результатах деятельности (ф. 0503721) на официальном сайте в сети "Интернет" (www.bus.gov.ru)</t>
  </si>
  <si>
    <t>Своевременность опубликования годового баланса за отчетный финансовый год на официальном сайте в сети «Интернет» (www.bus.gov.ru)</t>
  </si>
  <si>
    <t xml:space="preserve">Своевременность размещения годового отчета об объеме закупок у СМП, СОНО за отчетный период  согласно Федерального закона №44-ФЗ на официальном сайте в сети «Интернет» 
(www. zakupki.gov.ru)  
</t>
  </si>
  <si>
    <t xml:space="preserve">Своевременность размещения годового отчета о закупке ТРУ у СМП за отчетный период согласно Федерального закона №223-ФЗ на официальном сайте в сети «Интернет» 
(www. zakupki.gov.ru)  
</t>
  </si>
  <si>
    <t xml:space="preserve">Своевременность размещения отчета об объеме закупок российских товаров за отчетный период на официальном сайте в сети «Интернет» 
(www. zakupki.gov.ru)  
</t>
  </si>
  <si>
    <t>Выполнение обязанности осуществления закупок у СМП при размещении конкурентных закупок согласно Федерального закона №44-ФЗ</t>
  </si>
  <si>
    <t>Рейтинг по итогам 3 квартала 2024 года (в %)</t>
  </si>
  <si>
    <r>
      <t xml:space="preserve">Итоги </t>
    </r>
    <r>
      <rPr>
        <b/>
        <sz val="12"/>
        <color theme="1"/>
        <rFont val="StempelGaramond Roman"/>
        <family val="1"/>
      </rPr>
      <t>за 3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</si>
  <si>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Максимальное количество баллов , которое может набрать подведомственное учреждение в 3 квартале 2024 года</t>
  </si>
  <si>
    <r>
      <t xml:space="preserve">Итоги </t>
    </r>
    <r>
      <rPr>
        <b/>
        <sz val="12"/>
        <color theme="1"/>
        <rFont val="StempelGaramond Roman"/>
        <family val="1"/>
      </rPr>
      <t>за 4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</si>
  <si>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Рейтинг по итогам 4 квартала 2024 года (в %)</t>
  </si>
  <si>
    <t>Максимальное количество баллов , которое может набрать подведомственное учреждение в 4 квартале 2024 года</t>
  </si>
  <si>
    <t xml:space="preserve">Своевременность занесения в программу в «Бюджет – смарт» утвержденного плана ФХД на очередной финансовый год и плановый период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</si>
</sst>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2"/>
      <color theme="1"/>
      <name val="StempelGaramond Roman"/>
      <charset val="204"/>
    </font>
    <font>
      <sz val="12"/>
      <color theme="1"/>
      <name val="StempelGaramond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StempelGaramond Roman"/>
      <family val="1"/>
    </font>
    <font>
      <u/>
      <sz val="12"/>
      <color theme="10"/>
      <name val="StempelGaramond Roman"/>
      <family val="1"/>
    </font>
    <font>
      <sz val="11"/>
      <color theme="1"/>
      <name val="Calibri"/>
      <family val="2"/>
      <charset val="204"/>
      <scheme val="minor"/>
    </font>
    <font>
      <b/>
      <sz val="12"/>
      <color theme="1"/>
      <name val="StempelGaramond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85" zoomScaleNormal="100" zoomScaleSheetLayoutView="85" workbookViewId="0">
      <pane ySplit="4" topLeftCell="A5" activePane="bottomLeft" state="frozen"/>
      <selection pane="bottomLeft" activeCell="F8" sqref="F8"/>
    </sheetView>
  </sheetViews>
  <sheetFormatPr defaultColWidth="9" defaultRowHeight="15.75"/>
  <cols>
    <col min="1" max="1" width="9" style="15"/>
    <col min="2" max="2" width="43.375" style="15" customWidth="1"/>
    <col min="3" max="3" width="13.875" style="15" customWidth="1"/>
    <col min="4" max="4" width="14.625" style="15" customWidth="1"/>
    <col min="5" max="5" width="16.125" style="15" customWidth="1"/>
    <col min="6" max="6" width="13.625" style="15" customWidth="1"/>
    <col min="7" max="7" width="13.875" style="15" customWidth="1"/>
    <col min="8" max="8" width="14.375" style="15" customWidth="1"/>
    <col min="9" max="9" width="17.125" style="15" customWidth="1"/>
    <col min="10" max="10" width="15.75" style="15" customWidth="1"/>
    <col min="11" max="11" width="15.375" style="15" customWidth="1"/>
    <col min="12" max="12" width="17.125" style="15" customWidth="1"/>
    <col min="13" max="16384" width="9" style="15"/>
  </cols>
  <sheetData>
    <row r="1" spans="1:12">
      <c r="B1" s="24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ht="141.75">
      <c r="A3" s="26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 ht="16.5" thickBot="1">
      <c r="A4" s="27"/>
      <c r="B4" s="2" t="s">
        <v>12</v>
      </c>
      <c r="C4" s="3">
        <v>8001011144</v>
      </c>
      <c r="D4" s="3">
        <v>8000000380</v>
      </c>
      <c r="E4" s="3">
        <v>8000000372</v>
      </c>
      <c r="F4" s="3">
        <v>8001014890</v>
      </c>
      <c r="G4" s="3">
        <v>8001010197</v>
      </c>
      <c r="H4" s="3">
        <v>8001013864</v>
      </c>
      <c r="I4" s="3">
        <v>8000000446</v>
      </c>
      <c r="J4" s="3">
        <v>8001013550</v>
      </c>
      <c r="K4" s="3">
        <v>8000027293</v>
      </c>
      <c r="L4" s="16">
        <v>8001010020</v>
      </c>
    </row>
    <row r="5" spans="1:12" ht="100.5" customHeight="1" thickBot="1">
      <c r="A5" s="2">
        <v>1</v>
      </c>
      <c r="B5" s="17" t="s">
        <v>13</v>
      </c>
      <c r="C5" s="2" t="s">
        <v>23</v>
      </c>
      <c r="D5" s="6" t="s">
        <v>23</v>
      </c>
      <c r="E5" s="6" t="s">
        <v>23</v>
      </c>
      <c r="F5" s="6" t="s">
        <v>23</v>
      </c>
      <c r="G5" s="6" t="s">
        <v>23</v>
      </c>
      <c r="H5" s="6" t="s">
        <v>23</v>
      </c>
      <c r="I5" s="6" t="s">
        <v>23</v>
      </c>
      <c r="J5" s="6" t="s">
        <v>23</v>
      </c>
      <c r="K5" s="6" t="s">
        <v>23</v>
      </c>
      <c r="L5" s="6" t="s">
        <v>23</v>
      </c>
    </row>
    <row r="6" spans="1:12" ht="65.25" customHeight="1" thickBot="1">
      <c r="A6" s="2">
        <v>2</v>
      </c>
      <c r="B6" s="17" t="s">
        <v>14</v>
      </c>
      <c r="C6" s="2">
        <v>5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</row>
    <row r="7" spans="1:12" ht="78" customHeight="1" thickBot="1">
      <c r="A7" s="2">
        <v>3</v>
      </c>
      <c r="B7" s="18" t="s">
        <v>15</v>
      </c>
      <c r="C7" s="2">
        <v>5</v>
      </c>
      <c r="D7" s="6">
        <v>5</v>
      </c>
      <c r="E7" s="6">
        <v>5</v>
      </c>
      <c r="F7" s="6">
        <v>5</v>
      </c>
      <c r="G7" s="6">
        <v>0</v>
      </c>
      <c r="H7" s="6">
        <v>0</v>
      </c>
      <c r="I7" s="6">
        <v>0</v>
      </c>
      <c r="J7" s="6">
        <v>0</v>
      </c>
      <c r="K7" s="6">
        <v>5</v>
      </c>
      <c r="L7" s="6">
        <v>5</v>
      </c>
    </row>
    <row r="8" spans="1:12" ht="105.75" customHeight="1" thickBot="1">
      <c r="A8" s="2">
        <v>4</v>
      </c>
      <c r="B8" s="18" t="s">
        <v>16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0</v>
      </c>
      <c r="K8" s="2">
        <v>0</v>
      </c>
      <c r="L8" s="2">
        <v>0</v>
      </c>
    </row>
    <row r="9" spans="1:12" ht="67.5" customHeight="1" thickBot="1">
      <c r="A9" s="2">
        <v>5</v>
      </c>
      <c r="B9" s="7" t="s">
        <v>17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53.25" customHeight="1" thickBot="1">
      <c r="A10" s="2">
        <v>6</v>
      </c>
      <c r="B10" s="18" t="s">
        <v>18</v>
      </c>
      <c r="C10" s="2">
        <v>5</v>
      </c>
      <c r="D10" s="6">
        <v>5</v>
      </c>
      <c r="E10" s="6">
        <v>0</v>
      </c>
      <c r="F10" s="6">
        <v>0</v>
      </c>
      <c r="G10" s="6">
        <v>5</v>
      </c>
      <c r="H10" s="6">
        <v>0</v>
      </c>
      <c r="I10" s="6">
        <v>5</v>
      </c>
      <c r="J10" s="6">
        <v>5</v>
      </c>
      <c r="K10" s="6">
        <v>5</v>
      </c>
      <c r="L10" s="6">
        <v>5</v>
      </c>
    </row>
    <row r="11" spans="1:12" ht="66" customHeight="1">
      <c r="A11" s="2">
        <v>7</v>
      </c>
      <c r="B11" s="2" t="s">
        <v>19</v>
      </c>
      <c r="C11" s="2">
        <v>5</v>
      </c>
      <c r="D11" s="6">
        <v>5</v>
      </c>
      <c r="E11" s="6">
        <v>5</v>
      </c>
      <c r="F11" s="6">
        <v>5</v>
      </c>
      <c r="G11" s="6">
        <v>4</v>
      </c>
      <c r="H11" s="6">
        <v>5</v>
      </c>
      <c r="I11" s="6">
        <v>4</v>
      </c>
      <c r="J11" s="6">
        <v>5</v>
      </c>
      <c r="K11" s="6">
        <v>5</v>
      </c>
      <c r="L11" s="6">
        <v>5</v>
      </c>
    </row>
    <row r="12" spans="1:12" ht="63" customHeight="1" thickBot="1">
      <c r="A12" s="2">
        <v>8</v>
      </c>
      <c r="B12" s="2" t="s">
        <v>20</v>
      </c>
      <c r="C12" s="2">
        <v>5</v>
      </c>
      <c r="D12" s="6">
        <v>5</v>
      </c>
      <c r="E12" s="6">
        <v>5</v>
      </c>
      <c r="F12" s="6">
        <v>5</v>
      </c>
      <c r="G12" s="6">
        <v>4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</row>
    <row r="13" spans="1:12" ht="67.5" customHeight="1" thickBot="1">
      <c r="A13" s="2">
        <v>9</v>
      </c>
      <c r="B13" s="18" t="s">
        <v>21</v>
      </c>
      <c r="C13" s="2" t="s">
        <v>23</v>
      </c>
      <c r="D13" s="6" t="s">
        <v>23</v>
      </c>
      <c r="E13" s="6" t="s">
        <v>23</v>
      </c>
      <c r="F13" s="6" t="s">
        <v>23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23</v>
      </c>
      <c r="L13" s="6" t="s">
        <v>23</v>
      </c>
    </row>
    <row r="14" spans="1:12" ht="59.25" customHeight="1">
      <c r="A14" s="2">
        <v>10</v>
      </c>
      <c r="B14" s="3" t="s">
        <v>22</v>
      </c>
      <c r="C14" s="2" t="s">
        <v>23</v>
      </c>
      <c r="D14" s="6" t="s">
        <v>23</v>
      </c>
      <c r="E14" s="6" t="s">
        <v>23</v>
      </c>
      <c r="F14" s="6" t="s">
        <v>23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23</v>
      </c>
      <c r="L14" s="6" t="s">
        <v>23</v>
      </c>
    </row>
    <row r="15" spans="1:12" ht="110.25">
      <c r="A15" s="2">
        <v>11</v>
      </c>
      <c r="B15" s="3" t="s">
        <v>24</v>
      </c>
      <c r="C15" s="2" t="s">
        <v>23</v>
      </c>
      <c r="D15" s="6" t="s">
        <v>23</v>
      </c>
      <c r="E15" s="6" t="s">
        <v>23</v>
      </c>
      <c r="F15" s="6" t="s">
        <v>23</v>
      </c>
      <c r="G15" s="6" t="s">
        <v>23</v>
      </c>
      <c r="H15" s="6" t="s">
        <v>23</v>
      </c>
      <c r="I15" s="6" t="s">
        <v>23</v>
      </c>
      <c r="J15" s="6" t="s">
        <v>23</v>
      </c>
      <c r="K15" s="6" t="s">
        <v>23</v>
      </c>
      <c r="L15" s="6" t="s">
        <v>23</v>
      </c>
    </row>
    <row r="16" spans="1:12" ht="89.25" customHeight="1">
      <c r="A16" s="2">
        <v>12</v>
      </c>
      <c r="B16" s="3" t="s">
        <v>25</v>
      </c>
      <c r="C16" s="2">
        <v>5</v>
      </c>
      <c r="D16" s="6">
        <v>0</v>
      </c>
      <c r="E16" s="6">
        <v>5</v>
      </c>
      <c r="F16" s="6">
        <v>5</v>
      </c>
      <c r="G16" s="6">
        <v>0</v>
      </c>
      <c r="H16" s="6">
        <v>0</v>
      </c>
      <c r="I16" s="6">
        <v>5</v>
      </c>
      <c r="J16" s="6">
        <v>0</v>
      </c>
      <c r="K16" s="6">
        <v>5</v>
      </c>
      <c r="L16" s="6">
        <v>5</v>
      </c>
    </row>
    <row r="17" spans="1:12" ht="54" customHeight="1">
      <c r="A17" s="2">
        <v>13</v>
      </c>
      <c r="B17" s="8" t="s">
        <v>26</v>
      </c>
      <c r="C17" s="2">
        <v>5</v>
      </c>
      <c r="D17" s="6">
        <v>5</v>
      </c>
      <c r="E17" s="6">
        <v>5</v>
      </c>
      <c r="F17" s="6">
        <v>5</v>
      </c>
      <c r="G17" s="6">
        <v>0</v>
      </c>
      <c r="H17" s="6">
        <v>5</v>
      </c>
      <c r="I17" s="6">
        <v>0</v>
      </c>
      <c r="J17" s="6">
        <v>0</v>
      </c>
      <c r="K17" s="6">
        <v>5</v>
      </c>
      <c r="L17" s="6">
        <v>5</v>
      </c>
    </row>
    <row r="18" spans="1:12" ht="51" customHeight="1">
      <c r="A18" s="2">
        <v>14</v>
      </c>
      <c r="B18" s="2" t="s">
        <v>27</v>
      </c>
      <c r="C18" s="2">
        <v>0</v>
      </c>
      <c r="D18" s="6">
        <v>5</v>
      </c>
      <c r="E18" s="6">
        <v>5</v>
      </c>
      <c r="F18" s="6">
        <v>5</v>
      </c>
      <c r="G18" s="6">
        <v>0</v>
      </c>
      <c r="H18" s="6">
        <v>5</v>
      </c>
      <c r="I18" s="6">
        <v>0</v>
      </c>
      <c r="J18" s="6">
        <v>5</v>
      </c>
      <c r="K18" s="6">
        <v>5</v>
      </c>
      <c r="L18" s="6">
        <v>5</v>
      </c>
    </row>
    <row r="19" spans="1:12" ht="126">
      <c r="A19" s="2">
        <v>15</v>
      </c>
      <c r="B19" s="2" t="s">
        <v>28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2" ht="126">
      <c r="A20" s="2">
        <v>16</v>
      </c>
      <c r="B20" s="2" t="s">
        <v>29</v>
      </c>
      <c r="C20" s="3">
        <v>5</v>
      </c>
      <c r="D20" s="3">
        <v>0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</row>
    <row r="21" spans="1:12" ht="47.25">
      <c r="A21" s="2">
        <v>17</v>
      </c>
      <c r="B21" s="2" t="s">
        <v>30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</row>
    <row r="22" spans="1:12" ht="47.25">
      <c r="A22" s="2">
        <v>18</v>
      </c>
      <c r="B22" s="2" t="s">
        <v>31</v>
      </c>
      <c r="C22" s="3">
        <v>5</v>
      </c>
      <c r="D22" s="3">
        <v>5</v>
      </c>
      <c r="E22" s="3">
        <v>5</v>
      </c>
      <c r="F22" s="3">
        <v>5</v>
      </c>
      <c r="G22" s="3">
        <v>5</v>
      </c>
      <c r="H22" s="3">
        <v>5</v>
      </c>
      <c r="I22" s="3">
        <v>5</v>
      </c>
      <c r="J22" s="3">
        <v>5</v>
      </c>
      <c r="K22" s="3">
        <v>5</v>
      </c>
      <c r="L22" s="3">
        <v>5</v>
      </c>
    </row>
    <row r="23" spans="1:12" ht="68.25" customHeight="1">
      <c r="A23" s="2">
        <v>19</v>
      </c>
      <c r="B23" s="2" t="s">
        <v>32</v>
      </c>
      <c r="C23" s="3">
        <v>5</v>
      </c>
      <c r="D23" s="3">
        <v>5</v>
      </c>
      <c r="E23" s="3">
        <v>5</v>
      </c>
      <c r="F23" s="3">
        <v>5</v>
      </c>
      <c r="G23" s="3">
        <v>5</v>
      </c>
      <c r="H23" s="3">
        <v>5</v>
      </c>
      <c r="I23" s="3">
        <v>5</v>
      </c>
      <c r="J23" s="3">
        <v>5</v>
      </c>
      <c r="K23" s="3">
        <v>5</v>
      </c>
      <c r="L23" s="3">
        <v>5</v>
      </c>
    </row>
    <row r="24" spans="1:12" ht="65.25" customHeight="1">
      <c r="A24" s="2">
        <v>20</v>
      </c>
      <c r="B24" s="2" t="s">
        <v>33</v>
      </c>
      <c r="C24" s="3">
        <v>5</v>
      </c>
      <c r="D24" s="3">
        <v>5</v>
      </c>
      <c r="E24" s="3">
        <v>5</v>
      </c>
      <c r="F24" s="3">
        <v>5</v>
      </c>
      <c r="G24" s="3">
        <v>5</v>
      </c>
      <c r="H24" s="3">
        <v>5</v>
      </c>
      <c r="I24" s="3">
        <v>5</v>
      </c>
      <c r="J24" s="3">
        <v>5</v>
      </c>
      <c r="K24" s="3">
        <v>5</v>
      </c>
      <c r="L24" s="3">
        <v>5</v>
      </c>
    </row>
    <row r="25" spans="1:12" ht="42.75" customHeight="1">
      <c r="A25" s="6"/>
      <c r="B25" s="10" t="s">
        <v>34</v>
      </c>
      <c r="C25" s="6">
        <f>SUM(C5:C24)</f>
        <v>70</v>
      </c>
      <c r="D25" s="6">
        <f t="shared" ref="D25:L25" si="0">SUM(D5:D24)</f>
        <v>65</v>
      </c>
      <c r="E25" s="6">
        <f t="shared" si="0"/>
        <v>70</v>
      </c>
      <c r="F25" s="6">
        <f t="shared" si="0"/>
        <v>70</v>
      </c>
      <c r="G25" s="6">
        <f t="shared" si="0"/>
        <v>53</v>
      </c>
      <c r="H25" s="6">
        <f t="shared" si="0"/>
        <v>60</v>
      </c>
      <c r="I25" s="6">
        <f t="shared" si="0"/>
        <v>59</v>
      </c>
      <c r="J25" s="6">
        <f t="shared" si="0"/>
        <v>55</v>
      </c>
      <c r="K25" s="6">
        <f t="shared" si="0"/>
        <v>70</v>
      </c>
      <c r="L25" s="6">
        <f t="shared" si="0"/>
        <v>70</v>
      </c>
    </row>
    <row r="26" spans="1:12" ht="57" customHeight="1">
      <c r="A26" s="6"/>
      <c r="B26" s="10" t="s">
        <v>39</v>
      </c>
      <c r="C26" s="11">
        <f>5*15</f>
        <v>75</v>
      </c>
      <c r="D26" s="11">
        <f t="shared" ref="D26:L26" si="1">5*15</f>
        <v>75</v>
      </c>
      <c r="E26" s="11">
        <f t="shared" si="1"/>
        <v>75</v>
      </c>
      <c r="F26" s="11">
        <f t="shared" si="1"/>
        <v>75</v>
      </c>
      <c r="G26" s="11">
        <f t="shared" si="1"/>
        <v>75</v>
      </c>
      <c r="H26" s="11">
        <f t="shared" si="1"/>
        <v>75</v>
      </c>
      <c r="I26" s="11">
        <f t="shared" si="1"/>
        <v>75</v>
      </c>
      <c r="J26" s="11">
        <f t="shared" si="1"/>
        <v>75</v>
      </c>
      <c r="K26" s="11">
        <f t="shared" si="1"/>
        <v>75</v>
      </c>
      <c r="L26" s="11">
        <f t="shared" si="1"/>
        <v>75</v>
      </c>
    </row>
    <row r="27" spans="1:12" ht="46.5" customHeight="1">
      <c r="A27" s="6"/>
      <c r="B27" s="10" t="s">
        <v>40</v>
      </c>
      <c r="C27" s="12">
        <f>C25/C26*100</f>
        <v>93.333333333333329</v>
      </c>
      <c r="D27" s="12">
        <f t="shared" ref="D27:L27" si="2">D25/D26*100</f>
        <v>86.666666666666671</v>
      </c>
      <c r="E27" s="12">
        <f t="shared" si="2"/>
        <v>93.333333333333329</v>
      </c>
      <c r="F27" s="12">
        <f t="shared" si="2"/>
        <v>93.333333333333329</v>
      </c>
      <c r="G27" s="12">
        <f t="shared" si="2"/>
        <v>70.666666666666671</v>
      </c>
      <c r="H27" s="12">
        <f t="shared" si="2"/>
        <v>80</v>
      </c>
      <c r="I27" s="12">
        <f t="shared" si="2"/>
        <v>78.666666666666657</v>
      </c>
      <c r="J27" s="12">
        <f t="shared" si="2"/>
        <v>73.333333333333329</v>
      </c>
      <c r="K27" s="12">
        <f t="shared" si="2"/>
        <v>93.333333333333329</v>
      </c>
      <c r="L27" s="19">
        <f t="shared" si="2"/>
        <v>93.333333333333329</v>
      </c>
    </row>
  </sheetData>
  <mergeCells count="2">
    <mergeCell ref="B1:L1"/>
    <mergeCell ref="A3:A4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7" workbookViewId="0">
      <selection activeCell="C7" sqref="C7:L7"/>
    </sheetView>
  </sheetViews>
  <sheetFormatPr defaultColWidth="9" defaultRowHeight="15.75"/>
  <cols>
    <col min="1" max="1" width="9" style="20"/>
    <col min="2" max="2" width="43.375" style="20" customWidth="1"/>
    <col min="3" max="3" width="13.875" style="20" customWidth="1"/>
    <col min="4" max="4" width="14.625" style="20" customWidth="1"/>
    <col min="5" max="5" width="16.125" style="20" customWidth="1"/>
    <col min="6" max="6" width="13.625" style="20" customWidth="1"/>
    <col min="7" max="7" width="13.875" style="20" customWidth="1"/>
    <col min="8" max="8" width="14.375" style="20" customWidth="1"/>
    <col min="9" max="9" width="17.125" style="20" customWidth="1"/>
    <col min="10" max="10" width="15.75" style="20" customWidth="1"/>
    <col min="11" max="11" width="15.375" style="20" customWidth="1"/>
    <col min="12" max="12" width="17.125" style="20" customWidth="1"/>
    <col min="13" max="13" width="49.5" style="20" hidden="1" customWidth="1"/>
    <col min="14" max="16384" width="9" style="20"/>
  </cols>
  <sheetData>
    <row r="1" spans="1:12">
      <c r="B1" s="24" t="s">
        <v>37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ht="141.75">
      <c r="A3" s="26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>
      <c r="A4" s="27"/>
      <c r="B4" s="21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3">
        <v>8001010020</v>
      </c>
    </row>
    <row r="5" spans="1:12" ht="78.75">
      <c r="A5" s="5">
        <v>1</v>
      </c>
      <c r="B5" s="2" t="s">
        <v>13</v>
      </c>
      <c r="C5" s="2">
        <v>5</v>
      </c>
      <c r="D5" s="2">
        <v>5</v>
      </c>
      <c r="E5" s="2">
        <v>5</v>
      </c>
      <c r="F5" s="2">
        <v>5</v>
      </c>
      <c r="G5" s="2">
        <v>5</v>
      </c>
      <c r="H5" s="2">
        <v>5</v>
      </c>
      <c r="I5" s="2">
        <v>5</v>
      </c>
      <c r="J5" s="2">
        <v>5</v>
      </c>
      <c r="K5" s="2">
        <v>5</v>
      </c>
      <c r="L5" s="2">
        <v>5</v>
      </c>
    </row>
    <row r="6" spans="1:12" ht="47.25">
      <c r="A6" s="5">
        <v>2</v>
      </c>
      <c r="B6" s="2" t="s">
        <v>14</v>
      </c>
      <c r="C6" s="2">
        <v>5</v>
      </c>
      <c r="D6" s="6">
        <v>5</v>
      </c>
      <c r="E6" s="6">
        <v>5</v>
      </c>
      <c r="F6" s="6">
        <v>5</v>
      </c>
      <c r="G6" s="6">
        <v>5</v>
      </c>
      <c r="H6" s="6">
        <v>5</v>
      </c>
      <c r="I6" s="6">
        <v>5</v>
      </c>
      <c r="J6" s="6">
        <v>5</v>
      </c>
      <c r="K6" s="6">
        <v>5</v>
      </c>
      <c r="L6" s="6">
        <v>5</v>
      </c>
    </row>
    <row r="7" spans="1:12" ht="63">
      <c r="A7" s="5">
        <v>3</v>
      </c>
      <c r="B7" s="3" t="s">
        <v>15</v>
      </c>
      <c r="C7" s="2">
        <v>5</v>
      </c>
      <c r="D7" s="6">
        <v>5</v>
      </c>
      <c r="E7" s="6">
        <v>5</v>
      </c>
      <c r="F7" s="6">
        <v>5</v>
      </c>
      <c r="G7" s="6">
        <v>5</v>
      </c>
      <c r="H7" s="6">
        <v>5</v>
      </c>
      <c r="I7" s="6">
        <v>5</v>
      </c>
      <c r="J7" s="6">
        <v>5</v>
      </c>
      <c r="K7" s="6">
        <v>5</v>
      </c>
      <c r="L7" s="6">
        <v>5</v>
      </c>
    </row>
    <row r="8" spans="1:12" ht="94.5">
      <c r="A8" s="5">
        <v>4</v>
      </c>
      <c r="B8" s="3" t="s">
        <v>16</v>
      </c>
      <c r="C8" s="2">
        <v>5</v>
      </c>
      <c r="D8" s="2">
        <v>5</v>
      </c>
      <c r="E8" s="2">
        <v>5</v>
      </c>
      <c r="F8" s="2">
        <v>5</v>
      </c>
      <c r="G8" s="2">
        <v>5</v>
      </c>
      <c r="H8" s="2">
        <v>5</v>
      </c>
      <c r="I8" s="2">
        <v>5</v>
      </c>
      <c r="J8" s="2">
        <v>5</v>
      </c>
      <c r="K8" s="2">
        <v>5</v>
      </c>
      <c r="L8" s="2">
        <v>5</v>
      </c>
    </row>
    <row r="9" spans="1:12" ht="47.25">
      <c r="A9" s="5">
        <v>5</v>
      </c>
      <c r="B9" s="7" t="s">
        <v>17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31.5">
      <c r="A10" s="5">
        <v>6</v>
      </c>
      <c r="B10" s="3" t="s">
        <v>18</v>
      </c>
      <c r="C10" s="2">
        <v>5</v>
      </c>
      <c r="D10" s="6">
        <v>5</v>
      </c>
      <c r="E10" s="6">
        <v>0</v>
      </c>
      <c r="F10" s="6">
        <v>5</v>
      </c>
      <c r="G10" s="6">
        <v>0</v>
      </c>
      <c r="H10" s="6">
        <v>0</v>
      </c>
      <c r="I10" s="6">
        <v>5</v>
      </c>
      <c r="J10" s="6">
        <v>5</v>
      </c>
      <c r="K10" s="6">
        <v>5</v>
      </c>
      <c r="L10" s="6">
        <v>0</v>
      </c>
    </row>
    <row r="11" spans="1:12" ht="47.25">
      <c r="A11" s="5">
        <v>7</v>
      </c>
      <c r="B11" s="2" t="s">
        <v>19</v>
      </c>
      <c r="C11" s="2">
        <v>5</v>
      </c>
      <c r="D11" s="6">
        <v>5</v>
      </c>
      <c r="E11" s="6">
        <v>5</v>
      </c>
      <c r="F11" s="6">
        <v>5</v>
      </c>
      <c r="G11" s="6">
        <v>5</v>
      </c>
      <c r="H11" s="6">
        <v>5</v>
      </c>
      <c r="I11" s="6">
        <v>5</v>
      </c>
      <c r="J11" s="6">
        <v>5</v>
      </c>
      <c r="K11" s="6">
        <v>5</v>
      </c>
      <c r="L11" s="6">
        <v>5</v>
      </c>
    </row>
    <row r="12" spans="1:12" ht="47.25">
      <c r="A12" s="5">
        <v>8</v>
      </c>
      <c r="B12" s="2" t="s">
        <v>20</v>
      </c>
      <c r="C12" s="2">
        <v>5</v>
      </c>
      <c r="D12" s="6">
        <v>5</v>
      </c>
      <c r="E12" s="6">
        <v>5</v>
      </c>
      <c r="F12" s="6">
        <v>5</v>
      </c>
      <c r="G12" s="6">
        <v>4</v>
      </c>
      <c r="H12" s="6">
        <v>5</v>
      </c>
      <c r="I12" s="6">
        <v>5</v>
      </c>
      <c r="J12" s="6">
        <v>5</v>
      </c>
      <c r="K12" s="6">
        <v>5</v>
      </c>
      <c r="L12" s="6">
        <v>5</v>
      </c>
    </row>
    <row r="13" spans="1:12" ht="47.25">
      <c r="A13" s="5">
        <v>9</v>
      </c>
      <c r="B13" s="3" t="s">
        <v>21</v>
      </c>
      <c r="C13" s="2">
        <v>5</v>
      </c>
      <c r="D13" s="2">
        <v>5</v>
      </c>
      <c r="E13" s="2">
        <v>5</v>
      </c>
      <c r="F13" s="2">
        <v>5</v>
      </c>
      <c r="G13" s="2">
        <v>5</v>
      </c>
      <c r="H13" s="2">
        <v>5</v>
      </c>
      <c r="I13" s="2">
        <v>5</v>
      </c>
      <c r="J13" s="2">
        <v>5</v>
      </c>
      <c r="K13" s="2">
        <v>5</v>
      </c>
      <c r="L13" s="2">
        <v>5</v>
      </c>
    </row>
    <row r="14" spans="1:12" ht="47.25">
      <c r="A14" s="5">
        <v>10</v>
      </c>
      <c r="B14" s="3" t="s">
        <v>22</v>
      </c>
      <c r="C14" s="2" t="s">
        <v>23</v>
      </c>
      <c r="D14" s="2" t="s">
        <v>23</v>
      </c>
      <c r="E14" s="2" t="s">
        <v>23</v>
      </c>
      <c r="F14" s="2" t="s">
        <v>23</v>
      </c>
      <c r="G14" s="2" t="s">
        <v>23</v>
      </c>
      <c r="H14" s="2" t="s">
        <v>23</v>
      </c>
      <c r="I14" s="2" t="s">
        <v>23</v>
      </c>
      <c r="J14" s="2" t="s">
        <v>23</v>
      </c>
      <c r="K14" s="2" t="s">
        <v>23</v>
      </c>
      <c r="L14" s="2" t="s">
        <v>23</v>
      </c>
    </row>
    <row r="15" spans="1:12" ht="110.25">
      <c r="A15" s="5">
        <v>11</v>
      </c>
      <c r="B15" s="3" t="s">
        <v>24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78.75">
      <c r="A16" s="5">
        <v>12</v>
      </c>
      <c r="B16" s="3" t="s">
        <v>25</v>
      </c>
      <c r="C16" s="2">
        <v>5</v>
      </c>
      <c r="D16" s="14">
        <v>5</v>
      </c>
      <c r="E16" s="14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</row>
    <row r="17" spans="1:13" ht="31.5">
      <c r="A17" s="5">
        <v>13</v>
      </c>
      <c r="B17" s="8" t="s">
        <v>26</v>
      </c>
      <c r="C17" s="2">
        <v>5</v>
      </c>
      <c r="D17" s="6">
        <v>5</v>
      </c>
      <c r="E17" s="6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</row>
    <row r="18" spans="1:13" ht="31.5">
      <c r="A18" s="5">
        <v>14</v>
      </c>
      <c r="B18" s="2" t="s">
        <v>27</v>
      </c>
      <c r="C18" s="2">
        <v>5</v>
      </c>
      <c r="D18" s="6">
        <v>5</v>
      </c>
      <c r="E18" s="6">
        <v>5</v>
      </c>
      <c r="F18" s="6">
        <v>5</v>
      </c>
      <c r="G18" s="6">
        <v>0</v>
      </c>
      <c r="H18" s="6">
        <v>5</v>
      </c>
      <c r="I18" s="6">
        <v>0</v>
      </c>
      <c r="J18" s="6">
        <v>5</v>
      </c>
      <c r="K18" s="6">
        <v>5</v>
      </c>
      <c r="L18" s="6">
        <v>5</v>
      </c>
    </row>
    <row r="19" spans="1:13" ht="126">
      <c r="A19" s="5">
        <v>15</v>
      </c>
      <c r="B19" s="2" t="s">
        <v>28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3" ht="126">
      <c r="A20" s="5">
        <v>16</v>
      </c>
      <c r="B20" s="2" t="s">
        <v>29</v>
      </c>
      <c r="C20" s="3" t="s">
        <v>23</v>
      </c>
      <c r="D20" s="3" t="s">
        <v>23</v>
      </c>
      <c r="E20" s="3" t="s">
        <v>23</v>
      </c>
      <c r="F20" s="3" t="s">
        <v>23</v>
      </c>
      <c r="G20" s="3" t="s">
        <v>23</v>
      </c>
      <c r="H20" s="3" t="s">
        <v>23</v>
      </c>
      <c r="I20" s="3" t="s">
        <v>23</v>
      </c>
      <c r="J20" s="3" t="s">
        <v>23</v>
      </c>
      <c r="K20" s="3" t="s">
        <v>23</v>
      </c>
      <c r="L20" s="3" t="s">
        <v>23</v>
      </c>
      <c r="M20" s="6"/>
    </row>
    <row r="21" spans="1:13" ht="47.25">
      <c r="A21" s="5">
        <v>17</v>
      </c>
      <c r="B21" s="2" t="s">
        <v>30</v>
      </c>
      <c r="C21" s="3" t="s">
        <v>23</v>
      </c>
      <c r="D21" s="3" t="s">
        <v>23</v>
      </c>
      <c r="E21" s="3" t="s">
        <v>23</v>
      </c>
      <c r="F21" s="3" t="s">
        <v>23</v>
      </c>
      <c r="G21" s="3" t="s">
        <v>23</v>
      </c>
      <c r="H21" s="3" t="s">
        <v>23</v>
      </c>
      <c r="I21" s="3" t="s">
        <v>23</v>
      </c>
      <c r="J21" s="3" t="s">
        <v>23</v>
      </c>
      <c r="K21" s="3" t="s">
        <v>23</v>
      </c>
      <c r="L21" s="3" t="s">
        <v>23</v>
      </c>
    </row>
    <row r="22" spans="1:13" ht="47.25">
      <c r="A22" s="5">
        <v>18</v>
      </c>
      <c r="B22" s="2" t="s">
        <v>31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</row>
    <row r="23" spans="1:13" ht="47.25">
      <c r="A23" s="5">
        <v>19</v>
      </c>
      <c r="B23" s="2" t="s">
        <v>32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</row>
    <row r="24" spans="1:13" ht="47.25">
      <c r="A24" s="5">
        <v>20</v>
      </c>
      <c r="B24" s="2" t="s">
        <v>33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</row>
    <row r="25" spans="1:13">
      <c r="A25" s="9"/>
      <c r="B25" s="10" t="s">
        <v>34</v>
      </c>
      <c r="C25" s="6">
        <f>SUM(C5:C24)</f>
        <v>65</v>
      </c>
      <c r="D25" s="6">
        <f t="shared" ref="D25:L25" si="0">SUM(D5:D24)</f>
        <v>65</v>
      </c>
      <c r="E25" s="6">
        <f t="shared" si="0"/>
        <v>60</v>
      </c>
      <c r="F25" s="6">
        <f t="shared" si="0"/>
        <v>65</v>
      </c>
      <c r="G25" s="6">
        <f t="shared" si="0"/>
        <v>54</v>
      </c>
      <c r="H25" s="6">
        <f t="shared" si="0"/>
        <v>60</v>
      </c>
      <c r="I25" s="6">
        <f t="shared" si="0"/>
        <v>60</v>
      </c>
      <c r="J25" s="6">
        <f t="shared" si="0"/>
        <v>65</v>
      </c>
      <c r="K25" s="6">
        <f t="shared" si="0"/>
        <v>65</v>
      </c>
      <c r="L25" s="6">
        <f t="shared" si="0"/>
        <v>60</v>
      </c>
    </row>
    <row r="26" spans="1:13" ht="47.25">
      <c r="A26" s="9"/>
      <c r="B26" s="10" t="s">
        <v>35</v>
      </c>
      <c r="C26" s="11">
        <f>5*13</f>
        <v>65</v>
      </c>
      <c r="D26" s="11">
        <f t="shared" ref="D26:L26" si="1">5*13</f>
        <v>65</v>
      </c>
      <c r="E26" s="11">
        <f t="shared" si="1"/>
        <v>65</v>
      </c>
      <c r="F26" s="11">
        <f t="shared" si="1"/>
        <v>65</v>
      </c>
      <c r="G26" s="11">
        <f t="shared" si="1"/>
        <v>65</v>
      </c>
      <c r="H26" s="11">
        <f t="shared" si="1"/>
        <v>65</v>
      </c>
      <c r="I26" s="11">
        <f t="shared" si="1"/>
        <v>65</v>
      </c>
      <c r="J26" s="11">
        <f t="shared" si="1"/>
        <v>65</v>
      </c>
      <c r="K26" s="11">
        <f t="shared" si="1"/>
        <v>65</v>
      </c>
      <c r="L26" s="11">
        <f t="shared" si="1"/>
        <v>65</v>
      </c>
    </row>
    <row r="27" spans="1:13" ht="31.5">
      <c r="A27" s="9"/>
      <c r="B27" s="10" t="s">
        <v>36</v>
      </c>
      <c r="C27" s="12">
        <f>C25/C26*100</f>
        <v>100</v>
      </c>
      <c r="D27" s="12">
        <f t="shared" ref="D27:L27" si="2">D25/D26*100</f>
        <v>100</v>
      </c>
      <c r="E27" s="12">
        <f t="shared" si="2"/>
        <v>92.307692307692307</v>
      </c>
      <c r="F27" s="12">
        <f t="shared" si="2"/>
        <v>100</v>
      </c>
      <c r="G27" s="12">
        <f t="shared" si="2"/>
        <v>83.07692307692308</v>
      </c>
      <c r="H27" s="12">
        <f t="shared" si="2"/>
        <v>92.307692307692307</v>
      </c>
      <c r="I27" s="12">
        <f t="shared" si="2"/>
        <v>92.307692307692307</v>
      </c>
      <c r="J27" s="12">
        <f t="shared" si="2"/>
        <v>100</v>
      </c>
      <c r="K27" s="12">
        <f t="shared" si="2"/>
        <v>100</v>
      </c>
      <c r="L27" s="12">
        <f t="shared" si="2"/>
        <v>92.307692307692307</v>
      </c>
    </row>
  </sheetData>
  <mergeCells count="2">
    <mergeCell ref="B1:L1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85" zoomScaleNormal="100" workbookViewId="0">
      <pane ySplit="4" topLeftCell="A29" activePane="bottomLeft" state="frozen"/>
      <selection pane="bottomLeft" activeCell="G19" sqref="G19"/>
    </sheetView>
  </sheetViews>
  <sheetFormatPr defaultColWidth="9" defaultRowHeight="15.75"/>
  <cols>
    <col min="1" max="1" width="9" style="1"/>
    <col min="2" max="2" width="45.625" style="20" customWidth="1"/>
    <col min="3" max="3" width="13.875" style="1" customWidth="1"/>
    <col min="4" max="4" width="14.625" style="1" customWidth="1"/>
    <col min="5" max="5" width="16.125" style="1" customWidth="1"/>
    <col min="6" max="6" width="13.625" style="1" customWidth="1"/>
    <col min="7" max="7" width="13.875" style="1" customWidth="1"/>
    <col min="8" max="8" width="14.375" style="1" customWidth="1"/>
    <col min="9" max="9" width="17.125" style="1" customWidth="1"/>
    <col min="10" max="10" width="15.75" style="1" customWidth="1"/>
    <col min="11" max="11" width="15.375" style="1" customWidth="1"/>
    <col min="12" max="12" width="17.125" style="1" customWidth="1"/>
    <col min="13" max="13" width="49.5" style="1" hidden="1" customWidth="1"/>
    <col min="14" max="16384" width="9" style="1"/>
  </cols>
  <sheetData>
    <row r="1" spans="1:12" ht="41.25" customHeight="1">
      <c r="B1" s="24" t="s">
        <v>66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ht="160.5" customHeight="1">
      <c r="A3" s="26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 ht="36.75" customHeight="1">
      <c r="A4" s="27"/>
      <c r="B4" s="21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3">
        <v>8001010020</v>
      </c>
    </row>
    <row r="5" spans="1:12" s="20" customFormat="1" ht="72" customHeight="1">
      <c r="A5" s="5">
        <v>1</v>
      </c>
      <c r="B5" s="2" t="s">
        <v>41</v>
      </c>
      <c r="C5" s="2" t="s">
        <v>23</v>
      </c>
      <c r="D5" s="2" t="s">
        <v>23</v>
      </c>
      <c r="E5" s="2" t="s">
        <v>23</v>
      </c>
      <c r="F5" s="2" t="s">
        <v>23</v>
      </c>
      <c r="G5" s="2" t="s">
        <v>23</v>
      </c>
      <c r="H5" s="2" t="s">
        <v>23</v>
      </c>
      <c r="I5" s="2" t="s">
        <v>23</v>
      </c>
      <c r="J5" s="2" t="s">
        <v>23</v>
      </c>
      <c r="K5" s="2" t="s">
        <v>23</v>
      </c>
      <c r="L5" s="2" t="s">
        <v>23</v>
      </c>
    </row>
    <row r="6" spans="1:12" ht="42" customHeight="1">
      <c r="A6" s="5">
        <v>2</v>
      </c>
      <c r="B6" s="2" t="s">
        <v>42</v>
      </c>
      <c r="C6" s="2" t="s">
        <v>23</v>
      </c>
      <c r="D6" s="14" t="s">
        <v>23</v>
      </c>
      <c r="E6" s="14" t="s">
        <v>23</v>
      </c>
      <c r="F6" s="14" t="s">
        <v>23</v>
      </c>
      <c r="G6" s="14" t="s">
        <v>23</v>
      </c>
      <c r="H6" s="14" t="s">
        <v>23</v>
      </c>
      <c r="I6" s="14" t="s">
        <v>23</v>
      </c>
      <c r="J6" s="14" t="s">
        <v>23</v>
      </c>
      <c r="K6" s="14" t="s">
        <v>23</v>
      </c>
      <c r="L6" s="14" t="s">
        <v>23</v>
      </c>
    </row>
    <row r="7" spans="1:12" ht="61.5" customHeight="1">
      <c r="A7" s="5">
        <v>3</v>
      </c>
      <c r="B7" s="3" t="s">
        <v>43</v>
      </c>
      <c r="C7" s="2" t="s">
        <v>23</v>
      </c>
      <c r="D7" s="2" t="s">
        <v>23</v>
      </c>
      <c r="E7" s="2" t="s">
        <v>23</v>
      </c>
      <c r="F7" s="2" t="s">
        <v>23</v>
      </c>
      <c r="G7" s="2" t="s">
        <v>23</v>
      </c>
      <c r="H7" s="2" t="s">
        <v>23</v>
      </c>
      <c r="I7" s="2" t="s">
        <v>23</v>
      </c>
      <c r="J7" s="2" t="s">
        <v>23</v>
      </c>
      <c r="K7" s="2" t="s">
        <v>23</v>
      </c>
      <c r="L7" s="2" t="s">
        <v>23</v>
      </c>
    </row>
    <row r="8" spans="1:12" ht="82.5" customHeight="1">
      <c r="A8" s="5">
        <v>4</v>
      </c>
      <c r="B8" s="3" t="s">
        <v>44</v>
      </c>
      <c r="C8" s="2" t="s">
        <v>23</v>
      </c>
      <c r="D8" s="2" t="s">
        <v>23</v>
      </c>
      <c r="E8" s="2" t="s">
        <v>23</v>
      </c>
      <c r="F8" s="2" t="s">
        <v>23</v>
      </c>
      <c r="G8" s="2" t="s">
        <v>23</v>
      </c>
      <c r="H8" s="2" t="s">
        <v>23</v>
      </c>
      <c r="I8" s="2" t="s">
        <v>23</v>
      </c>
      <c r="J8" s="2" t="s">
        <v>23</v>
      </c>
      <c r="K8" s="2" t="s">
        <v>23</v>
      </c>
      <c r="L8" s="2" t="s">
        <v>23</v>
      </c>
    </row>
    <row r="9" spans="1:12" ht="56.25" customHeight="1">
      <c r="A9" s="5">
        <v>5</v>
      </c>
      <c r="B9" s="7" t="s">
        <v>45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94.5" customHeight="1">
      <c r="A10" s="5">
        <v>6</v>
      </c>
      <c r="B10" s="3" t="s">
        <v>46</v>
      </c>
      <c r="C10" s="2" t="s">
        <v>23</v>
      </c>
      <c r="D10" s="14" t="s">
        <v>23</v>
      </c>
      <c r="E10" s="14" t="s">
        <v>23</v>
      </c>
      <c r="F10" s="14" t="s">
        <v>23</v>
      </c>
      <c r="G10" s="14" t="s">
        <v>23</v>
      </c>
      <c r="H10" s="14" t="s">
        <v>23</v>
      </c>
      <c r="I10" s="14" t="s">
        <v>23</v>
      </c>
      <c r="J10" s="14" t="s">
        <v>23</v>
      </c>
      <c r="K10" s="14" t="s">
        <v>23</v>
      </c>
      <c r="L10" s="14" t="s">
        <v>23</v>
      </c>
    </row>
    <row r="11" spans="1:12" ht="75.75" customHeight="1">
      <c r="A11" s="5">
        <v>7</v>
      </c>
      <c r="B11" s="2" t="s">
        <v>47</v>
      </c>
      <c r="C11" s="2">
        <v>5</v>
      </c>
      <c r="D11" s="6">
        <v>5</v>
      </c>
      <c r="E11" s="6">
        <v>5</v>
      </c>
      <c r="F11" s="6">
        <v>3</v>
      </c>
      <c r="G11" s="6">
        <v>5</v>
      </c>
      <c r="H11" s="6">
        <v>5</v>
      </c>
      <c r="I11" s="6">
        <v>5</v>
      </c>
      <c r="J11" s="6">
        <v>5</v>
      </c>
      <c r="K11" s="6">
        <v>0</v>
      </c>
      <c r="L11" s="6">
        <v>5</v>
      </c>
    </row>
    <row r="12" spans="1:12" ht="103.5" customHeight="1">
      <c r="A12" s="5">
        <v>8</v>
      </c>
      <c r="B12" s="2" t="s">
        <v>48</v>
      </c>
      <c r="C12" s="7">
        <v>5</v>
      </c>
      <c r="D12" s="11">
        <v>5</v>
      </c>
      <c r="E12" s="11">
        <v>5</v>
      </c>
      <c r="F12" s="11">
        <v>0</v>
      </c>
      <c r="G12" s="11">
        <v>5</v>
      </c>
      <c r="H12" s="11">
        <v>5</v>
      </c>
      <c r="I12" s="11">
        <v>5</v>
      </c>
      <c r="J12" s="11">
        <v>5</v>
      </c>
      <c r="K12" s="11">
        <v>0</v>
      </c>
      <c r="L12" s="11">
        <v>5</v>
      </c>
    </row>
    <row r="13" spans="1:12" ht="84.75" customHeight="1">
      <c r="A13" s="5">
        <v>9</v>
      </c>
      <c r="B13" s="3" t="s">
        <v>49</v>
      </c>
      <c r="C13" s="2">
        <v>5</v>
      </c>
      <c r="D13" s="2">
        <v>0</v>
      </c>
      <c r="E13" s="2">
        <v>0</v>
      </c>
      <c r="F13" s="2">
        <v>5</v>
      </c>
      <c r="G13" s="2">
        <v>5</v>
      </c>
      <c r="H13" s="2">
        <v>0</v>
      </c>
      <c r="I13" s="2">
        <v>5</v>
      </c>
      <c r="J13" s="2">
        <v>5</v>
      </c>
      <c r="K13" s="2">
        <v>5</v>
      </c>
      <c r="L13" s="2">
        <v>2</v>
      </c>
    </row>
    <row r="14" spans="1:12" ht="77.25" customHeight="1">
      <c r="A14" s="5">
        <v>10</v>
      </c>
      <c r="B14" s="3" t="s">
        <v>50</v>
      </c>
      <c r="C14" s="2">
        <v>5</v>
      </c>
      <c r="D14" s="2">
        <v>5</v>
      </c>
      <c r="E14" s="2">
        <v>5</v>
      </c>
      <c r="F14" s="2">
        <v>5</v>
      </c>
      <c r="G14" s="2">
        <v>5</v>
      </c>
      <c r="H14" s="2">
        <v>5</v>
      </c>
      <c r="I14" s="2">
        <v>5</v>
      </c>
      <c r="J14" s="2">
        <v>5</v>
      </c>
      <c r="K14" s="2">
        <v>5</v>
      </c>
      <c r="L14" s="2">
        <v>5</v>
      </c>
    </row>
    <row r="15" spans="1:12" ht="135" customHeight="1">
      <c r="A15" s="5">
        <v>11</v>
      </c>
      <c r="B15" s="3" t="s">
        <v>51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89.25" customHeight="1">
      <c r="A16" s="5">
        <v>12</v>
      </c>
      <c r="B16" s="3" t="s">
        <v>19</v>
      </c>
      <c r="C16" s="2">
        <v>5</v>
      </c>
      <c r="D16" s="14">
        <v>5</v>
      </c>
      <c r="E16" s="14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</row>
    <row r="17" spans="1:13" ht="69" customHeight="1">
      <c r="A17" s="5">
        <v>13</v>
      </c>
      <c r="B17" s="8" t="s">
        <v>21</v>
      </c>
      <c r="C17" s="2">
        <v>5</v>
      </c>
      <c r="D17" s="6">
        <v>4</v>
      </c>
      <c r="E17" s="6">
        <v>5</v>
      </c>
      <c r="F17" s="6">
        <v>5</v>
      </c>
      <c r="G17" s="6">
        <v>5</v>
      </c>
      <c r="H17" s="6">
        <v>5</v>
      </c>
      <c r="I17" s="6">
        <v>5</v>
      </c>
      <c r="J17" s="6">
        <v>5</v>
      </c>
      <c r="K17" s="6">
        <v>5</v>
      </c>
      <c r="L17" s="6">
        <v>5</v>
      </c>
    </row>
    <row r="18" spans="1:13" ht="81.75" customHeight="1">
      <c r="A18" s="5">
        <v>14</v>
      </c>
      <c r="B18" s="2" t="s">
        <v>52</v>
      </c>
      <c r="C18" s="2" t="s">
        <v>23</v>
      </c>
      <c r="D18" s="2" t="s">
        <v>23</v>
      </c>
      <c r="E18" s="2" t="s">
        <v>23</v>
      </c>
      <c r="F18" s="2" t="s">
        <v>23</v>
      </c>
      <c r="G18" s="2" t="s">
        <v>23</v>
      </c>
      <c r="H18" s="2" t="s">
        <v>23</v>
      </c>
      <c r="I18" s="2" t="s">
        <v>23</v>
      </c>
      <c r="J18" s="2" t="s">
        <v>23</v>
      </c>
      <c r="K18" s="2" t="s">
        <v>23</v>
      </c>
      <c r="L18" s="2" t="s">
        <v>23</v>
      </c>
    </row>
    <row r="19" spans="1:13" ht="127.5" customHeight="1">
      <c r="A19" s="5">
        <v>15</v>
      </c>
      <c r="B19" s="2" t="s">
        <v>53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3" ht="70.5" customHeight="1">
      <c r="A20" s="5">
        <v>16</v>
      </c>
      <c r="B20" s="2" t="s">
        <v>54</v>
      </c>
      <c r="C20" s="3">
        <v>0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>
        <v>5</v>
      </c>
      <c r="M20" s="6"/>
    </row>
    <row r="21" spans="1:13" ht="71.25" customHeight="1">
      <c r="A21" s="5">
        <v>17</v>
      </c>
      <c r="B21" s="2" t="s">
        <v>55</v>
      </c>
      <c r="C21" s="3">
        <v>1</v>
      </c>
      <c r="D21" s="3">
        <v>5</v>
      </c>
      <c r="E21" s="3">
        <v>5</v>
      </c>
      <c r="F21" s="3">
        <v>5</v>
      </c>
      <c r="G21" s="3">
        <v>5</v>
      </c>
      <c r="H21" s="3">
        <v>5</v>
      </c>
      <c r="I21" s="3">
        <v>5</v>
      </c>
      <c r="J21" s="3">
        <v>5</v>
      </c>
      <c r="K21" s="3">
        <v>5</v>
      </c>
      <c r="L21" s="3">
        <v>5</v>
      </c>
    </row>
    <row r="22" spans="1:13" ht="164.25" customHeight="1">
      <c r="A22" s="5">
        <v>18</v>
      </c>
      <c r="B22" s="2" t="s">
        <v>56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</row>
    <row r="23" spans="1:13" ht="108.75" customHeight="1">
      <c r="A23" s="5">
        <v>19</v>
      </c>
      <c r="B23" s="2" t="s">
        <v>57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</row>
    <row r="24" spans="1:13" ht="71.25" customHeight="1">
      <c r="A24" s="5">
        <v>20</v>
      </c>
      <c r="B24" s="2" t="s">
        <v>58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</row>
    <row r="25" spans="1:13" s="20" customFormat="1" ht="71.25" customHeight="1">
      <c r="A25" s="5">
        <v>21</v>
      </c>
      <c r="B25" s="2" t="s">
        <v>59</v>
      </c>
      <c r="C25" s="3" t="s">
        <v>23</v>
      </c>
      <c r="D25" s="3" t="s">
        <v>23</v>
      </c>
      <c r="E25" s="3" t="s">
        <v>23</v>
      </c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</row>
    <row r="26" spans="1:13" s="20" customFormat="1" ht="71.25" customHeight="1">
      <c r="A26" s="5">
        <v>22</v>
      </c>
      <c r="B26" s="2" t="s">
        <v>60</v>
      </c>
      <c r="C26" s="3" t="s">
        <v>23</v>
      </c>
      <c r="D26" s="3" t="s">
        <v>23</v>
      </c>
      <c r="E26" s="3" t="s">
        <v>23</v>
      </c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</row>
    <row r="27" spans="1:13" s="20" customFormat="1" ht="101.25" customHeight="1">
      <c r="A27" s="5">
        <v>23</v>
      </c>
      <c r="B27" s="2" t="s">
        <v>61</v>
      </c>
      <c r="C27" s="3" t="s">
        <v>23</v>
      </c>
      <c r="D27" s="3" t="s">
        <v>23</v>
      </c>
      <c r="E27" s="3" t="s">
        <v>23</v>
      </c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</row>
    <row r="28" spans="1:13" s="20" customFormat="1" ht="102" customHeight="1">
      <c r="A28" s="5">
        <v>24</v>
      </c>
      <c r="B28" s="2" t="s">
        <v>62</v>
      </c>
      <c r="C28" s="3" t="s">
        <v>23</v>
      </c>
      <c r="D28" s="3" t="s">
        <v>23</v>
      </c>
      <c r="E28" s="3" t="s">
        <v>23</v>
      </c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</row>
    <row r="29" spans="1:13" s="20" customFormat="1" ht="71.25" customHeight="1">
      <c r="A29" s="5">
        <v>25</v>
      </c>
      <c r="B29" s="2" t="s">
        <v>63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  <c r="H29" s="3" t="s">
        <v>23</v>
      </c>
      <c r="I29" s="3" t="s">
        <v>23</v>
      </c>
      <c r="J29" s="3" t="s">
        <v>23</v>
      </c>
      <c r="K29" s="3" t="s">
        <v>23</v>
      </c>
      <c r="L29" s="3" t="s">
        <v>23</v>
      </c>
    </row>
    <row r="30" spans="1:13" s="20" customFormat="1" ht="71.25" customHeight="1">
      <c r="A30" s="5">
        <v>26</v>
      </c>
      <c r="B30" s="2" t="s">
        <v>64</v>
      </c>
      <c r="C30" s="3">
        <v>5</v>
      </c>
      <c r="D30" s="3">
        <v>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5</v>
      </c>
      <c r="K30" s="3">
        <v>5</v>
      </c>
      <c r="L30" s="3">
        <v>0</v>
      </c>
    </row>
    <row r="31" spans="1:13" ht="35.25" customHeight="1">
      <c r="A31" s="9"/>
      <c r="B31" s="10" t="s">
        <v>34</v>
      </c>
      <c r="C31" s="6">
        <f>SUM(C5:C30)</f>
        <v>46</v>
      </c>
      <c r="D31" s="6">
        <f t="shared" ref="D31:L31" si="0">SUM(D5:D30)</f>
        <v>44</v>
      </c>
      <c r="E31" s="6">
        <f t="shared" si="0"/>
        <v>45</v>
      </c>
      <c r="F31" s="6">
        <f t="shared" si="0"/>
        <v>48</v>
      </c>
      <c r="G31" s="6">
        <f t="shared" si="0"/>
        <v>50</v>
      </c>
      <c r="H31" s="6">
        <f t="shared" si="0"/>
        <v>45</v>
      </c>
      <c r="I31" s="6">
        <f t="shared" si="0"/>
        <v>50</v>
      </c>
      <c r="J31" s="6">
        <f t="shared" si="0"/>
        <v>55</v>
      </c>
      <c r="K31" s="6">
        <f t="shared" si="0"/>
        <v>45</v>
      </c>
      <c r="L31" s="6">
        <f t="shared" si="0"/>
        <v>47</v>
      </c>
    </row>
    <row r="32" spans="1:13" ht="78.75" customHeight="1">
      <c r="A32" s="9"/>
      <c r="B32" s="10" t="s">
        <v>67</v>
      </c>
      <c r="C32" s="11">
        <f>5*11</f>
        <v>55</v>
      </c>
      <c r="D32" s="11">
        <f t="shared" ref="D32:L32" si="1">5*11</f>
        <v>55</v>
      </c>
      <c r="E32" s="11">
        <f t="shared" si="1"/>
        <v>55</v>
      </c>
      <c r="F32" s="11">
        <f t="shared" si="1"/>
        <v>55</v>
      </c>
      <c r="G32" s="11">
        <f t="shared" si="1"/>
        <v>55</v>
      </c>
      <c r="H32" s="11">
        <f t="shared" si="1"/>
        <v>55</v>
      </c>
      <c r="I32" s="11">
        <f t="shared" si="1"/>
        <v>55</v>
      </c>
      <c r="J32" s="11">
        <f t="shared" si="1"/>
        <v>55</v>
      </c>
      <c r="K32" s="11">
        <f t="shared" si="1"/>
        <v>55</v>
      </c>
      <c r="L32" s="11">
        <f t="shared" si="1"/>
        <v>55</v>
      </c>
    </row>
    <row r="33" spans="1:12" ht="57" customHeight="1">
      <c r="A33" s="9"/>
      <c r="B33" s="10" t="s">
        <v>65</v>
      </c>
      <c r="C33" s="12">
        <f>C31/C32*100</f>
        <v>83.636363636363626</v>
      </c>
      <c r="D33" s="12">
        <f t="shared" ref="D33:L33" si="2">D31/D32*100</f>
        <v>80</v>
      </c>
      <c r="E33" s="12">
        <f t="shared" si="2"/>
        <v>81.818181818181827</v>
      </c>
      <c r="F33" s="12">
        <f t="shared" si="2"/>
        <v>87.272727272727266</v>
      </c>
      <c r="G33" s="12">
        <f t="shared" si="2"/>
        <v>90.909090909090907</v>
      </c>
      <c r="H33" s="12">
        <f t="shared" si="2"/>
        <v>81.818181818181827</v>
      </c>
      <c r="I33" s="12">
        <f t="shared" si="2"/>
        <v>90.909090909090907</v>
      </c>
      <c r="J33" s="12">
        <f t="shared" si="2"/>
        <v>100</v>
      </c>
      <c r="K33" s="12">
        <f t="shared" si="2"/>
        <v>81.818181818181827</v>
      </c>
      <c r="L33" s="12">
        <f t="shared" si="2"/>
        <v>85.454545454545453</v>
      </c>
    </row>
  </sheetData>
  <mergeCells count="2">
    <mergeCell ref="B1:L1"/>
    <mergeCell ref="A3:A4"/>
  </mergeCells>
  <pageMargins left="0.70866141732283505" right="0.70866141732283505" top="0.74803149606299202" bottom="0.74803149606299202" header="0.31496062992126" footer="0.31496062992126"/>
  <pageSetup paperSize="9" scale="51" orientation="landscape" r:id="rId1"/>
  <rowBreaks count="2" manualBreakCount="2">
    <brk id="13" max="11" man="1"/>
    <brk id="2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C33" sqref="C33"/>
    </sheetView>
  </sheetViews>
  <sheetFormatPr defaultColWidth="9" defaultRowHeight="15.75"/>
  <cols>
    <col min="1" max="1" width="9" style="22"/>
    <col min="2" max="2" width="45.625" style="22" customWidth="1"/>
    <col min="3" max="3" width="13.875" style="22" customWidth="1"/>
    <col min="4" max="4" width="14.625" style="22" customWidth="1"/>
    <col min="5" max="5" width="16.125" style="22" customWidth="1"/>
    <col min="6" max="6" width="13.625" style="22" customWidth="1"/>
    <col min="7" max="7" width="13.875" style="22" customWidth="1"/>
    <col min="8" max="8" width="14.375" style="22" customWidth="1"/>
    <col min="9" max="9" width="17.125" style="22" customWidth="1"/>
    <col min="10" max="10" width="15.75" style="22" customWidth="1"/>
    <col min="11" max="11" width="15.375" style="22" customWidth="1"/>
    <col min="12" max="12" width="17.125" style="22" customWidth="1"/>
    <col min="13" max="13" width="49.5" style="22" hidden="1" customWidth="1"/>
    <col min="14" max="16384" width="9" style="22"/>
  </cols>
  <sheetData>
    <row r="1" spans="1:12" ht="41.25" customHeight="1">
      <c r="B1" s="24" t="s">
        <v>68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1:12" ht="160.5" customHeight="1">
      <c r="A3" s="26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10" t="s">
        <v>11</v>
      </c>
    </row>
    <row r="4" spans="1:12" ht="36.75" customHeight="1">
      <c r="A4" s="27"/>
      <c r="B4" s="23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3">
        <v>8001010020</v>
      </c>
    </row>
    <row r="5" spans="1:12" ht="51" customHeight="1">
      <c r="A5" s="5">
        <v>1</v>
      </c>
      <c r="B5" s="2" t="s">
        <v>41</v>
      </c>
      <c r="C5" s="2" t="s">
        <v>23</v>
      </c>
      <c r="D5" s="2" t="s">
        <v>23</v>
      </c>
      <c r="E5" s="2" t="s">
        <v>23</v>
      </c>
      <c r="F5" s="2" t="s">
        <v>23</v>
      </c>
      <c r="G5" s="2" t="s">
        <v>23</v>
      </c>
      <c r="H5" s="2" t="s">
        <v>23</v>
      </c>
      <c r="I5" s="2" t="s">
        <v>23</v>
      </c>
      <c r="J5" s="2" t="s">
        <v>23</v>
      </c>
      <c r="K5" s="2" t="s">
        <v>23</v>
      </c>
      <c r="L5" s="2" t="s">
        <v>23</v>
      </c>
    </row>
    <row r="6" spans="1:12" ht="33.75" customHeight="1">
      <c r="A6" s="5">
        <v>2</v>
      </c>
      <c r="B6" s="2" t="s">
        <v>42</v>
      </c>
      <c r="C6" s="2" t="s">
        <v>23</v>
      </c>
      <c r="D6" s="14" t="s">
        <v>23</v>
      </c>
      <c r="E6" s="14" t="s">
        <v>23</v>
      </c>
      <c r="F6" s="14" t="s">
        <v>23</v>
      </c>
      <c r="G6" s="14" t="s">
        <v>23</v>
      </c>
      <c r="H6" s="14" t="s">
        <v>23</v>
      </c>
      <c r="I6" s="14" t="s">
        <v>23</v>
      </c>
      <c r="J6" s="14" t="s">
        <v>23</v>
      </c>
      <c r="K6" s="14" t="s">
        <v>23</v>
      </c>
      <c r="L6" s="14" t="s">
        <v>23</v>
      </c>
    </row>
    <row r="7" spans="1:12" ht="61.5" customHeight="1">
      <c r="A7" s="5">
        <v>3</v>
      </c>
      <c r="B7" s="3" t="s">
        <v>43</v>
      </c>
      <c r="C7" s="2" t="s">
        <v>23</v>
      </c>
      <c r="D7" s="2" t="s">
        <v>23</v>
      </c>
      <c r="E7" s="2" t="s">
        <v>23</v>
      </c>
      <c r="F7" s="2" t="s">
        <v>23</v>
      </c>
      <c r="G7" s="2" t="s">
        <v>23</v>
      </c>
      <c r="H7" s="2" t="s">
        <v>23</v>
      </c>
      <c r="I7" s="2" t="s">
        <v>23</v>
      </c>
      <c r="J7" s="2" t="s">
        <v>23</v>
      </c>
      <c r="K7" s="2" t="s">
        <v>23</v>
      </c>
      <c r="L7" s="2" t="s">
        <v>23</v>
      </c>
    </row>
    <row r="8" spans="1:12" ht="67.5" customHeight="1">
      <c r="A8" s="5">
        <v>4</v>
      </c>
      <c r="B8" s="3" t="s">
        <v>71</v>
      </c>
      <c r="C8" s="2" t="s">
        <v>23</v>
      </c>
      <c r="D8" s="2" t="s">
        <v>23</v>
      </c>
      <c r="E8" s="2" t="s">
        <v>23</v>
      </c>
      <c r="F8" s="2" t="s">
        <v>23</v>
      </c>
      <c r="G8" s="2" t="s">
        <v>23</v>
      </c>
      <c r="H8" s="2" t="s">
        <v>23</v>
      </c>
      <c r="I8" s="2" t="s">
        <v>23</v>
      </c>
      <c r="J8" s="2" t="s">
        <v>23</v>
      </c>
      <c r="K8" s="2" t="s">
        <v>23</v>
      </c>
      <c r="L8" s="2" t="s">
        <v>23</v>
      </c>
    </row>
    <row r="9" spans="1:12" ht="43.5" customHeight="1">
      <c r="A9" s="5">
        <v>5</v>
      </c>
      <c r="B9" s="7" t="s">
        <v>45</v>
      </c>
      <c r="C9" s="2">
        <v>5</v>
      </c>
      <c r="D9" s="6">
        <v>5</v>
      </c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</row>
    <row r="10" spans="1:12" ht="68.25" customHeight="1">
      <c r="A10" s="5">
        <v>6</v>
      </c>
      <c r="B10" s="3" t="s">
        <v>46</v>
      </c>
      <c r="C10" s="2" t="s">
        <v>23</v>
      </c>
      <c r="D10" s="14" t="s">
        <v>23</v>
      </c>
      <c r="E10" s="14" t="s">
        <v>23</v>
      </c>
      <c r="F10" s="14" t="s">
        <v>23</v>
      </c>
      <c r="G10" s="14" t="s">
        <v>23</v>
      </c>
      <c r="H10" s="14" t="s">
        <v>23</v>
      </c>
      <c r="I10" s="14" t="s">
        <v>23</v>
      </c>
      <c r="J10" s="14" t="s">
        <v>23</v>
      </c>
      <c r="K10" s="14" t="s">
        <v>23</v>
      </c>
      <c r="L10" s="14" t="s">
        <v>23</v>
      </c>
    </row>
    <row r="11" spans="1:12" ht="55.5" customHeight="1">
      <c r="A11" s="5">
        <v>7</v>
      </c>
      <c r="B11" s="2" t="s">
        <v>47</v>
      </c>
      <c r="C11" s="2">
        <v>5</v>
      </c>
      <c r="D11" s="6">
        <v>5</v>
      </c>
      <c r="E11" s="6">
        <v>5</v>
      </c>
      <c r="F11" s="6">
        <v>0</v>
      </c>
      <c r="G11" s="6">
        <v>5</v>
      </c>
      <c r="H11" s="6">
        <v>5</v>
      </c>
      <c r="I11" s="6">
        <v>5</v>
      </c>
      <c r="J11" s="6">
        <v>0</v>
      </c>
      <c r="K11" s="6">
        <v>0</v>
      </c>
      <c r="L11" s="6">
        <v>5</v>
      </c>
    </row>
    <row r="12" spans="1:12" ht="77.25" customHeight="1">
      <c r="A12" s="5">
        <v>8</v>
      </c>
      <c r="B12" s="2" t="s">
        <v>48</v>
      </c>
      <c r="C12" s="7">
        <v>5</v>
      </c>
      <c r="D12" s="11">
        <v>5</v>
      </c>
      <c r="E12" s="11">
        <v>5</v>
      </c>
      <c r="F12" s="11">
        <v>5</v>
      </c>
      <c r="G12" s="11">
        <v>5</v>
      </c>
      <c r="H12" s="11">
        <v>5</v>
      </c>
      <c r="I12" s="11">
        <v>5</v>
      </c>
      <c r="J12" s="11">
        <v>5</v>
      </c>
      <c r="K12" s="11">
        <v>5</v>
      </c>
      <c r="L12" s="11">
        <v>5</v>
      </c>
    </row>
    <row r="13" spans="1:12" ht="50.25" customHeight="1">
      <c r="A13" s="5">
        <v>9</v>
      </c>
      <c r="B13" s="3" t="s">
        <v>49</v>
      </c>
      <c r="C13" s="2">
        <v>5</v>
      </c>
      <c r="D13" s="2">
        <v>5</v>
      </c>
      <c r="E13" s="2">
        <v>0</v>
      </c>
      <c r="F13" s="2">
        <v>5</v>
      </c>
      <c r="G13" s="2">
        <v>0</v>
      </c>
      <c r="H13" s="2">
        <v>0</v>
      </c>
      <c r="I13" s="2">
        <v>5</v>
      </c>
      <c r="J13" s="2">
        <v>2</v>
      </c>
      <c r="K13" s="2">
        <v>5</v>
      </c>
      <c r="L13" s="2">
        <v>5</v>
      </c>
    </row>
    <row r="14" spans="1:12" ht="50.25" customHeight="1">
      <c r="A14" s="5">
        <v>10</v>
      </c>
      <c r="B14" s="3" t="s">
        <v>50</v>
      </c>
      <c r="C14" s="2">
        <v>5</v>
      </c>
      <c r="D14" s="2">
        <v>5</v>
      </c>
      <c r="E14" s="2">
        <v>5</v>
      </c>
      <c r="F14" s="2">
        <v>5</v>
      </c>
      <c r="G14" s="2">
        <v>5</v>
      </c>
      <c r="H14" s="2">
        <v>5</v>
      </c>
      <c r="I14" s="2">
        <v>4</v>
      </c>
      <c r="J14" s="2">
        <v>5</v>
      </c>
      <c r="K14" s="2">
        <v>5</v>
      </c>
      <c r="L14" s="2">
        <v>5</v>
      </c>
    </row>
    <row r="15" spans="1:12" ht="110.25" customHeight="1">
      <c r="A15" s="5">
        <v>11</v>
      </c>
      <c r="B15" s="3" t="s">
        <v>51</v>
      </c>
      <c r="C15" s="2" t="s">
        <v>23</v>
      </c>
      <c r="D15" s="2" t="s">
        <v>23</v>
      </c>
      <c r="E15" s="2" t="s">
        <v>23</v>
      </c>
      <c r="F15" s="2" t="s">
        <v>23</v>
      </c>
      <c r="G15" s="2" t="s">
        <v>23</v>
      </c>
      <c r="H15" s="2" t="s">
        <v>23</v>
      </c>
      <c r="I15" s="2" t="s">
        <v>23</v>
      </c>
      <c r="J15" s="2" t="s">
        <v>23</v>
      </c>
      <c r="K15" s="2" t="s">
        <v>23</v>
      </c>
      <c r="L15" s="2" t="s">
        <v>23</v>
      </c>
    </row>
    <row r="16" spans="1:12" ht="62.25" customHeight="1">
      <c r="A16" s="5">
        <v>12</v>
      </c>
      <c r="B16" s="3" t="s">
        <v>19</v>
      </c>
      <c r="C16" s="2">
        <v>5</v>
      </c>
      <c r="D16" s="14">
        <v>5</v>
      </c>
      <c r="E16" s="14">
        <v>5</v>
      </c>
      <c r="F16" s="6">
        <v>5</v>
      </c>
      <c r="G16" s="6">
        <v>5</v>
      </c>
      <c r="H16" s="6">
        <v>5</v>
      </c>
      <c r="I16" s="6">
        <v>5</v>
      </c>
      <c r="J16" s="6">
        <v>5</v>
      </c>
      <c r="K16" s="6">
        <v>5</v>
      </c>
      <c r="L16" s="6">
        <v>5</v>
      </c>
    </row>
    <row r="17" spans="1:13" ht="48.75" customHeight="1">
      <c r="A17" s="5">
        <v>13</v>
      </c>
      <c r="B17" s="8" t="s">
        <v>21</v>
      </c>
      <c r="C17" s="2" t="s">
        <v>23</v>
      </c>
      <c r="D17" s="2" t="s">
        <v>23</v>
      </c>
      <c r="E17" s="2" t="s">
        <v>23</v>
      </c>
      <c r="F17" s="2" t="s">
        <v>23</v>
      </c>
      <c r="G17" s="2" t="s">
        <v>23</v>
      </c>
      <c r="H17" s="2" t="s">
        <v>23</v>
      </c>
      <c r="I17" s="2" t="s">
        <v>23</v>
      </c>
      <c r="J17" s="2" t="s">
        <v>23</v>
      </c>
      <c r="K17" s="2" t="s">
        <v>23</v>
      </c>
      <c r="L17" s="2" t="s">
        <v>23</v>
      </c>
    </row>
    <row r="18" spans="1:13" ht="54.75" customHeight="1">
      <c r="A18" s="5">
        <v>14</v>
      </c>
      <c r="B18" s="2" t="s">
        <v>52</v>
      </c>
      <c r="C18" s="2" t="s">
        <v>23</v>
      </c>
      <c r="D18" s="2" t="s">
        <v>23</v>
      </c>
      <c r="E18" s="2" t="s">
        <v>23</v>
      </c>
      <c r="F18" s="2" t="s">
        <v>23</v>
      </c>
      <c r="G18" s="2" t="s">
        <v>23</v>
      </c>
      <c r="H18" s="2" t="s">
        <v>23</v>
      </c>
      <c r="I18" s="2" t="s">
        <v>23</v>
      </c>
      <c r="J18" s="2" t="s">
        <v>23</v>
      </c>
      <c r="K18" s="2" t="s">
        <v>23</v>
      </c>
      <c r="L18" s="2" t="s">
        <v>23</v>
      </c>
    </row>
    <row r="19" spans="1:13" ht="100.5" customHeight="1">
      <c r="A19" s="5">
        <v>15</v>
      </c>
      <c r="B19" s="2" t="s">
        <v>53</v>
      </c>
      <c r="C19" s="3">
        <v>5</v>
      </c>
      <c r="D19" s="3">
        <v>5</v>
      </c>
      <c r="E19" s="3">
        <v>5</v>
      </c>
      <c r="F19" s="3">
        <v>5</v>
      </c>
      <c r="G19" s="3">
        <v>5</v>
      </c>
      <c r="H19" s="3">
        <v>5</v>
      </c>
      <c r="I19" s="3">
        <v>5</v>
      </c>
      <c r="J19" s="3">
        <v>5</v>
      </c>
      <c r="K19" s="3">
        <v>5</v>
      </c>
      <c r="L19" s="3">
        <v>5</v>
      </c>
    </row>
    <row r="20" spans="1:13" ht="52.5" customHeight="1">
      <c r="A20" s="5">
        <v>16</v>
      </c>
      <c r="B20" s="2" t="s">
        <v>54</v>
      </c>
      <c r="C20" s="3">
        <v>5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0</v>
      </c>
      <c r="J20" s="3">
        <v>5</v>
      </c>
      <c r="K20" s="3">
        <v>5</v>
      </c>
      <c r="L20" s="3">
        <v>5</v>
      </c>
      <c r="M20" s="6"/>
    </row>
    <row r="21" spans="1:13" ht="71.25" customHeight="1">
      <c r="A21" s="5">
        <v>17</v>
      </c>
      <c r="B21" s="2" t="s">
        <v>55</v>
      </c>
      <c r="C21" s="3">
        <v>5</v>
      </c>
      <c r="D21" s="3">
        <v>5</v>
      </c>
      <c r="E21" s="3">
        <v>5</v>
      </c>
      <c r="F21" s="3">
        <v>5</v>
      </c>
      <c r="G21" s="3">
        <v>5</v>
      </c>
      <c r="H21" s="3">
        <v>5</v>
      </c>
      <c r="I21" s="3">
        <v>5</v>
      </c>
      <c r="J21" s="3">
        <v>5</v>
      </c>
      <c r="K21" s="3">
        <v>5</v>
      </c>
      <c r="L21" s="3">
        <v>5</v>
      </c>
    </row>
    <row r="22" spans="1:13" ht="145.5" customHeight="1">
      <c r="A22" s="5">
        <v>18</v>
      </c>
      <c r="B22" s="2" t="s">
        <v>56</v>
      </c>
      <c r="C22" s="3" t="s">
        <v>23</v>
      </c>
      <c r="D22" s="3" t="s">
        <v>23</v>
      </c>
      <c r="E22" s="3" t="s">
        <v>23</v>
      </c>
      <c r="F22" s="3" t="s">
        <v>23</v>
      </c>
      <c r="G22" s="3" t="s">
        <v>23</v>
      </c>
      <c r="H22" s="3" t="s">
        <v>23</v>
      </c>
      <c r="I22" s="3" t="s">
        <v>23</v>
      </c>
      <c r="J22" s="3" t="s">
        <v>23</v>
      </c>
      <c r="K22" s="3" t="s">
        <v>23</v>
      </c>
      <c r="L22" s="3" t="s">
        <v>23</v>
      </c>
    </row>
    <row r="23" spans="1:13" ht="102.75" customHeight="1">
      <c r="A23" s="5">
        <v>19</v>
      </c>
      <c r="B23" s="2" t="s">
        <v>57</v>
      </c>
      <c r="C23" s="3" t="s">
        <v>23</v>
      </c>
      <c r="D23" s="3" t="s">
        <v>23</v>
      </c>
      <c r="E23" s="3" t="s">
        <v>23</v>
      </c>
      <c r="F23" s="3" t="s">
        <v>23</v>
      </c>
      <c r="G23" s="3" t="s">
        <v>23</v>
      </c>
      <c r="H23" s="3" t="s">
        <v>23</v>
      </c>
      <c r="I23" s="3" t="s">
        <v>23</v>
      </c>
      <c r="J23" s="3" t="s">
        <v>23</v>
      </c>
      <c r="K23" s="3" t="s">
        <v>23</v>
      </c>
      <c r="L23" s="3" t="s">
        <v>23</v>
      </c>
    </row>
    <row r="24" spans="1:13" ht="71.25" customHeight="1">
      <c r="A24" s="5">
        <v>20</v>
      </c>
      <c r="B24" s="2" t="s">
        <v>58</v>
      </c>
      <c r="C24" s="3" t="s">
        <v>23</v>
      </c>
      <c r="D24" s="3" t="s">
        <v>23</v>
      </c>
      <c r="E24" s="3" t="s">
        <v>23</v>
      </c>
      <c r="F24" s="3" t="s">
        <v>23</v>
      </c>
      <c r="G24" s="3" t="s">
        <v>23</v>
      </c>
      <c r="H24" s="3" t="s">
        <v>23</v>
      </c>
      <c r="I24" s="3" t="s">
        <v>23</v>
      </c>
      <c r="J24" s="3" t="s">
        <v>23</v>
      </c>
      <c r="K24" s="3" t="s">
        <v>23</v>
      </c>
      <c r="L24" s="3" t="s">
        <v>23</v>
      </c>
    </row>
    <row r="25" spans="1:13" ht="71.25" customHeight="1">
      <c r="A25" s="5">
        <v>21</v>
      </c>
      <c r="B25" s="2" t="s">
        <v>59</v>
      </c>
      <c r="C25" s="3" t="s">
        <v>23</v>
      </c>
      <c r="D25" s="3" t="s">
        <v>23</v>
      </c>
      <c r="E25" s="3" t="s">
        <v>23</v>
      </c>
      <c r="F25" s="3" t="s">
        <v>23</v>
      </c>
      <c r="G25" s="3" t="s">
        <v>23</v>
      </c>
      <c r="H25" s="3" t="s">
        <v>23</v>
      </c>
      <c r="I25" s="3" t="s">
        <v>23</v>
      </c>
      <c r="J25" s="3" t="s">
        <v>23</v>
      </c>
      <c r="K25" s="3" t="s">
        <v>23</v>
      </c>
      <c r="L25" s="3" t="s">
        <v>23</v>
      </c>
    </row>
    <row r="26" spans="1:13" ht="57" customHeight="1">
      <c r="A26" s="5">
        <v>22</v>
      </c>
      <c r="B26" s="2" t="s">
        <v>60</v>
      </c>
      <c r="C26" s="3" t="s">
        <v>23</v>
      </c>
      <c r="D26" s="3" t="s">
        <v>23</v>
      </c>
      <c r="E26" s="3" t="s">
        <v>23</v>
      </c>
      <c r="F26" s="3" t="s">
        <v>23</v>
      </c>
      <c r="G26" s="3" t="s">
        <v>23</v>
      </c>
      <c r="H26" s="3" t="s">
        <v>23</v>
      </c>
      <c r="I26" s="3" t="s">
        <v>23</v>
      </c>
      <c r="J26" s="3" t="s">
        <v>23</v>
      </c>
      <c r="K26" s="3" t="s">
        <v>23</v>
      </c>
      <c r="L26" s="3" t="s">
        <v>23</v>
      </c>
    </row>
    <row r="27" spans="1:13" ht="89.25" customHeight="1">
      <c r="A27" s="5">
        <v>23</v>
      </c>
      <c r="B27" s="2" t="s">
        <v>61</v>
      </c>
      <c r="C27" s="3" t="s">
        <v>23</v>
      </c>
      <c r="D27" s="3" t="s">
        <v>23</v>
      </c>
      <c r="E27" s="3" t="s">
        <v>23</v>
      </c>
      <c r="F27" s="3" t="s">
        <v>23</v>
      </c>
      <c r="G27" s="3" t="s">
        <v>23</v>
      </c>
      <c r="H27" s="3" t="s">
        <v>23</v>
      </c>
      <c r="I27" s="3" t="s">
        <v>23</v>
      </c>
      <c r="J27" s="3" t="s">
        <v>23</v>
      </c>
      <c r="K27" s="3" t="s">
        <v>23</v>
      </c>
      <c r="L27" s="3" t="s">
        <v>23</v>
      </c>
    </row>
    <row r="28" spans="1:13" ht="102" customHeight="1">
      <c r="A28" s="5">
        <v>24</v>
      </c>
      <c r="B28" s="2" t="s">
        <v>62</v>
      </c>
      <c r="C28" s="3" t="s">
        <v>23</v>
      </c>
      <c r="D28" s="3" t="s">
        <v>23</v>
      </c>
      <c r="E28" s="3" t="s">
        <v>23</v>
      </c>
      <c r="F28" s="3" t="s">
        <v>23</v>
      </c>
      <c r="G28" s="3" t="s">
        <v>23</v>
      </c>
      <c r="H28" s="3" t="s">
        <v>23</v>
      </c>
      <c r="I28" s="3" t="s">
        <v>23</v>
      </c>
      <c r="J28" s="3" t="s">
        <v>23</v>
      </c>
      <c r="K28" s="3" t="s">
        <v>23</v>
      </c>
      <c r="L28" s="3" t="s">
        <v>23</v>
      </c>
    </row>
    <row r="29" spans="1:13" ht="71.25" customHeight="1">
      <c r="A29" s="5">
        <v>25</v>
      </c>
      <c r="B29" s="2" t="s">
        <v>63</v>
      </c>
      <c r="C29" s="3" t="s">
        <v>23</v>
      </c>
      <c r="D29" s="3" t="s">
        <v>23</v>
      </c>
      <c r="E29" s="3" t="s">
        <v>23</v>
      </c>
      <c r="F29" s="3" t="s">
        <v>23</v>
      </c>
      <c r="G29" s="3" t="s">
        <v>23</v>
      </c>
      <c r="H29" s="3" t="s">
        <v>23</v>
      </c>
      <c r="I29" s="3" t="s">
        <v>23</v>
      </c>
      <c r="J29" s="3" t="s">
        <v>23</v>
      </c>
      <c r="K29" s="3" t="s">
        <v>23</v>
      </c>
      <c r="L29" s="3" t="s">
        <v>23</v>
      </c>
    </row>
    <row r="30" spans="1:13" ht="71.25" customHeight="1">
      <c r="A30" s="5">
        <v>26</v>
      </c>
      <c r="B30" s="2" t="s">
        <v>64</v>
      </c>
      <c r="C30" s="3">
        <v>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5</v>
      </c>
      <c r="K30" s="3">
        <v>5</v>
      </c>
      <c r="L30" s="3">
        <v>0</v>
      </c>
    </row>
    <row r="31" spans="1:13" ht="35.25" customHeight="1">
      <c r="A31" s="9"/>
      <c r="B31" s="10" t="s">
        <v>34</v>
      </c>
      <c r="C31" s="6">
        <f>SUM(C5:C30)</f>
        <v>50</v>
      </c>
      <c r="D31" s="6">
        <f t="shared" ref="D31:L31" si="0">SUM(D5:D30)</f>
        <v>45</v>
      </c>
      <c r="E31" s="6">
        <f t="shared" si="0"/>
        <v>40</v>
      </c>
      <c r="F31" s="6">
        <f t="shared" si="0"/>
        <v>40</v>
      </c>
      <c r="G31" s="6">
        <f t="shared" si="0"/>
        <v>40</v>
      </c>
      <c r="H31" s="6">
        <f t="shared" si="0"/>
        <v>40</v>
      </c>
      <c r="I31" s="6">
        <f t="shared" si="0"/>
        <v>39</v>
      </c>
      <c r="J31" s="6">
        <f t="shared" si="0"/>
        <v>42</v>
      </c>
      <c r="K31" s="6">
        <f t="shared" si="0"/>
        <v>45</v>
      </c>
      <c r="L31" s="6">
        <f t="shared" si="0"/>
        <v>45</v>
      </c>
    </row>
    <row r="32" spans="1:13" ht="78.75" customHeight="1">
      <c r="A32" s="9"/>
      <c r="B32" s="10" t="s">
        <v>70</v>
      </c>
      <c r="C32" s="11">
        <f>5*10</f>
        <v>50</v>
      </c>
      <c r="D32" s="11">
        <f t="shared" ref="D32:L32" si="1">5*10</f>
        <v>50</v>
      </c>
      <c r="E32" s="11">
        <f t="shared" si="1"/>
        <v>50</v>
      </c>
      <c r="F32" s="11">
        <f t="shared" si="1"/>
        <v>50</v>
      </c>
      <c r="G32" s="11">
        <f t="shared" si="1"/>
        <v>50</v>
      </c>
      <c r="H32" s="11">
        <f t="shared" si="1"/>
        <v>50</v>
      </c>
      <c r="I32" s="11">
        <f t="shared" si="1"/>
        <v>50</v>
      </c>
      <c r="J32" s="11">
        <f t="shared" si="1"/>
        <v>50</v>
      </c>
      <c r="K32" s="11">
        <f t="shared" si="1"/>
        <v>50</v>
      </c>
      <c r="L32" s="11">
        <f t="shared" si="1"/>
        <v>50</v>
      </c>
    </row>
    <row r="33" spans="1:12" ht="57" customHeight="1">
      <c r="A33" s="9"/>
      <c r="B33" s="10" t="s">
        <v>69</v>
      </c>
      <c r="C33" s="28">
        <f>C31/C32*100</f>
        <v>100</v>
      </c>
      <c r="D33" s="12">
        <f t="shared" ref="D33:L33" si="2">D31/D32*100</f>
        <v>90</v>
      </c>
      <c r="E33" s="12">
        <f t="shared" si="2"/>
        <v>80</v>
      </c>
      <c r="F33" s="12">
        <f t="shared" si="2"/>
        <v>80</v>
      </c>
      <c r="G33" s="12">
        <f t="shared" si="2"/>
        <v>80</v>
      </c>
      <c r="H33" s="12">
        <f t="shared" si="2"/>
        <v>80</v>
      </c>
      <c r="I33" s="12">
        <f t="shared" si="2"/>
        <v>78</v>
      </c>
      <c r="J33" s="12">
        <f t="shared" si="2"/>
        <v>84</v>
      </c>
      <c r="K33" s="12">
        <f t="shared" si="2"/>
        <v>90</v>
      </c>
      <c r="L33" s="12">
        <f t="shared" si="2"/>
        <v>90</v>
      </c>
    </row>
  </sheetData>
  <mergeCells count="2">
    <mergeCell ref="B1:L1"/>
    <mergeCell ref="A3:A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2024</vt:lpstr>
      <vt:lpstr>2 КВ 2024</vt:lpstr>
      <vt:lpstr>3 кв 2024</vt:lpstr>
      <vt:lpstr>4 кв 2024</vt:lpstr>
      <vt:lpstr>'3 кв 2024'!Заголовки_для_печати</vt:lpstr>
      <vt:lpstr>'3 кв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00112</dc:creator>
  <cp:lastModifiedBy>00112</cp:lastModifiedBy>
  <cp:lastPrinted>2025-01-27T08:00:21Z</cp:lastPrinted>
  <dcterms:created xsi:type="dcterms:W3CDTF">2021-04-05T01:43:00Z</dcterms:created>
  <dcterms:modified xsi:type="dcterms:W3CDTF">2025-01-27T08:16:56Z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942924D0198947EDADB60C367F548180</vt:lpwstr>
  </property>
  <property fmtid="{D5CDD505-2E9C-101B-9397-08002B2CF9AE}" pid="3" name="KSOProductBuildVer">
    <vt:lpwstr>1049-12.2.0.13431</vt:lpwstr>
  </property>
</Properties>
</file>