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0"/>
  </bookViews>
  <sheets>
    <sheet name="Функциональная" sheetId="1" r:id="rId1"/>
    <sheet name="Ведомственная" sheetId="2" r:id="rId2"/>
  </sheets>
  <definedNames>
    <definedName name="_xlnm.Print_Area" localSheetId="1">'Ведомственная'!$A$1:$H$206</definedName>
  </definedNames>
  <calcPr fullCalcOnLoad="1"/>
</workbook>
</file>

<file path=xl/sharedStrings.xml><?xml version="1.0" encoding="utf-8"?>
<sst xmlns="http://schemas.openxmlformats.org/spreadsheetml/2006/main" count="418" uniqueCount="97">
  <si>
    <t>Осуществление первичного воинского учета на территориях, где отсутствуют военные комиссариаты</t>
  </si>
  <si>
    <t>_________________</t>
  </si>
  <si>
    <t>Функционирование высшего должностного лица  муниципального образования</t>
  </si>
  <si>
    <t>Руководство и управление в сфере установленных функций органов местного самоуправления</t>
  </si>
  <si>
    <t>Глава муниципального образования</t>
  </si>
  <si>
    <t>Функционирование представительных органовмуниципальных образований</t>
  </si>
  <si>
    <t>Председатель  представительного органа муниципального образования</t>
  </si>
  <si>
    <t>Функционирование местных администраций</t>
  </si>
  <si>
    <t>Резервные фонды местных администраций</t>
  </si>
  <si>
    <t>Переданное гос. полномочие</t>
  </si>
  <si>
    <t xml:space="preserve"> по разделам, подразделам,  целевым статьям</t>
  </si>
  <si>
    <t>Наименование показателя</t>
  </si>
  <si>
    <t xml:space="preserve">Коды </t>
  </si>
  <si>
    <t xml:space="preserve">Рз 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</si>
  <si>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</si>
  <si>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</si>
  <si>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</si>
  <si>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</si>
  <si>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</si>
  <si>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</si>
  <si>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</si>
  <si>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Центральный аппарат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</si>
  <si>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</si>
  <si>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</si>
  <si>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</si>
  <si>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</si>
  <si>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11</t>
  </si>
  <si>
    <t>Резервные фонды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</si>
  <si>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</si>
  <si>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</si>
  <si>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</si>
  <si>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</si>
  <si>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</si>
  <si>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</si>
  <si>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</si>
  <si>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08</t>
  </si>
  <si>
    <t xml:space="preserve">Культура </t>
  </si>
  <si>
    <t>Руководство и управление в сфере установленных функций</t>
  </si>
  <si>
    <t>Местная администрация</t>
  </si>
  <si>
    <t>Переданные гос.полномочия (охрана труда)</t>
  </si>
  <si>
    <t>Переданные гос.полномочия (КДН)</t>
  </si>
  <si>
    <t>Переданные гос.полномочия (Нотариус)</t>
  </si>
  <si>
    <t>Финансовое управление (местный)</t>
  </si>
  <si>
    <t>Сумма (рублей)</t>
  </si>
  <si>
    <t>Переданные гос.полномочия (АК)</t>
  </si>
  <si>
    <t>Переданные гос.полномочия (НПА)</t>
  </si>
  <si>
    <t>13</t>
  </si>
  <si>
    <t>Национальная оборона</t>
  </si>
  <si>
    <t>Мобилизационная и вневойсковая подготовка</t>
  </si>
  <si>
    <t xml:space="preserve"> Межбюджетные трансферты</t>
  </si>
  <si>
    <t xml:space="preserve"> Субвенции</t>
  </si>
  <si>
    <t>Код ведомства</t>
  </si>
  <si>
    <t>Коды ведомственной классификации</t>
  </si>
  <si>
    <t xml:space="preserve"> Иные межбюджетные трансферты</t>
  </si>
  <si>
    <t>Межбюджетные трансферты 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 на осуществление части полномочий по решению вопросов местного значения, в соответствии с заключенными соглашениями</t>
  </si>
  <si>
    <t>Фонд оплаты труда и страховые взносы</t>
  </si>
  <si>
    <t>Иные выплаты персоналу, за исключением фонда оплаты труда</t>
  </si>
  <si>
    <t>122</t>
  </si>
  <si>
    <t>244</t>
  </si>
  <si>
    <t>Прочая закупка товаров, работ и услуг для государственных нужд</t>
  </si>
  <si>
    <t>242</t>
  </si>
  <si>
    <t>Закупка товаров, работ, услуг в сфере информационно-коммуникационных технологий</t>
  </si>
  <si>
    <t>851</t>
  </si>
  <si>
    <t>852</t>
  </si>
  <si>
    <t>Уплата прочих налогов, сборов и иных платежей</t>
  </si>
  <si>
    <t>Иные межбюджетные трансферты</t>
  </si>
  <si>
    <t>Обеспечение проведения выборов и референдумов</t>
  </si>
  <si>
    <t xml:space="preserve">Средства, передаваемые для компенсации
 дополнительных расходов, возникших в результате решений,
 принятых органами власти другого уровня
</t>
  </si>
  <si>
    <t>Резервные средства</t>
  </si>
  <si>
    <t xml:space="preserve">                    ПРИЛОЖЕНИЕ № 7</t>
  </si>
  <si>
    <t xml:space="preserve">                    ПРИЛОЖЕНИЕ №6</t>
  </si>
  <si>
    <t>Учреждения хозяйственного обслуживания</t>
  </si>
  <si>
    <t>Переданные гос.полномочия  МР</t>
  </si>
  <si>
    <t>Жилищно-коммунальное хозяйство</t>
  </si>
  <si>
    <t>05</t>
  </si>
  <si>
    <t>Коммунальное хозяйство</t>
  </si>
  <si>
    <t>Мероприятия поблагоустройству городских и сельских поселений</t>
  </si>
  <si>
    <t xml:space="preserve">Прочая закупка товаров, работ и услуг </t>
  </si>
  <si>
    <t>ИТОГО РАСХОДОВ</t>
  </si>
  <si>
    <t>802</t>
  </si>
  <si>
    <t>121;129</t>
  </si>
  <si>
    <t>0000020300</t>
  </si>
  <si>
    <t>0000020400</t>
  </si>
  <si>
    <t>0000093900</t>
  </si>
  <si>
    <t>0000000218</t>
  </si>
  <si>
    <t>111;119</t>
  </si>
  <si>
    <t>0000051180</t>
  </si>
  <si>
    <t>0000000604</t>
  </si>
  <si>
    <t xml:space="preserve">Уплата земельного налога </t>
  </si>
  <si>
    <t>853</t>
  </si>
  <si>
    <t>0000000351</t>
  </si>
  <si>
    <t>Водоснабжение населения</t>
  </si>
  <si>
    <t>Распределение  бюджетных ассигнований   бюджета сельского поселения "Онон-Борзинское"</t>
  </si>
  <si>
    <t>Администрация сельского поселения "Онон-Борзинское"</t>
  </si>
  <si>
    <t>и видам расходов  классификации расходов бюджетов на 2021 год</t>
  </si>
  <si>
    <t>К решению совета сельского поселения "Онон-Борзинское" "О бюджете сельского поселения "Онон-Борзинское"на 2021год от 28 декабря 2020г №4</t>
  </si>
  <si>
    <t xml:space="preserve">к  решению  Совета сельского поселения "Онон-Борзинское"
          "О  бюджете сельского поселения "Онон-Борзинское" на 2021 год
                                                        №4    от 28 декабря  2020 года 
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</si>
</sst>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52" applyFont="1" applyFill="1" applyBorder="1" applyAlignment="1">
      <alignment vertical="justify" wrapText="1"/>
      <protection/>
    </xf>
    <xf numFmtId="0" fontId="4" fillId="0" borderId="0" xfId="52" applyFont="1" applyFill="1" applyBorder="1" applyAlignment="1">
      <alignment horizontal="center" vertical="justify" wrapText="1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2" fillId="0" borderId="0" xfId="52" applyFont="1" applyFill="1" applyAlignment="1">
      <alignment vertical="center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justify" wrapText="1"/>
      <protection/>
    </xf>
    <xf numFmtId="0" fontId="4" fillId="0" borderId="10" xfId="52" applyFont="1" applyFill="1" applyBorder="1" applyAlignment="1">
      <alignment horizontal="left" vertical="center" wrapText="1"/>
      <protection/>
    </xf>
    <xf numFmtId="49" fontId="4" fillId="0" borderId="10" xfId="52" applyNumberFormat="1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left" vertical="center" wrapText="1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5" fillId="0" borderId="0" xfId="52" applyFont="1" applyFill="1" applyBorder="1" applyAlignment="1">
      <alignment vertical="justify"/>
      <protection/>
    </xf>
    <xf numFmtId="3" fontId="2" fillId="0" borderId="10" xfId="52" applyNumberFormat="1" applyFont="1" applyFill="1" applyBorder="1" applyAlignment="1">
      <alignment horizontal="right" vertical="center" wrapText="1"/>
      <protection/>
    </xf>
    <xf numFmtId="3" fontId="4" fillId="0" borderId="10" xfId="52" applyNumberFormat="1" applyFont="1" applyFill="1" applyBorder="1" applyAlignment="1">
      <alignment horizontal="right" vertical="center" wrapText="1"/>
      <protection/>
    </xf>
    <xf numFmtId="0" fontId="2" fillId="0" borderId="10" xfId="52" applyFont="1" applyFill="1" applyBorder="1" applyAlignment="1">
      <alignment vertical="center" wrapText="1"/>
      <protection/>
    </xf>
    <xf numFmtId="180" fontId="7" fillId="0" borderId="0" xfId="52" applyNumberFormat="1" applyFont="1" applyFill="1" applyBorder="1" applyAlignment="1">
      <alignment horizontal="right" vertical="center" wrapText="1"/>
      <protection/>
    </xf>
    <xf numFmtId="180" fontId="6" fillId="0" borderId="0" xfId="52" applyNumberFormat="1" applyFont="1" applyFill="1" applyBorder="1" applyAlignment="1">
      <alignment horizontal="right" vertical="center" wrapText="1"/>
      <protection/>
    </xf>
    <xf numFmtId="180" fontId="6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59" applyNumberFormat="1" applyFont="1" applyFill="1" applyBorder="1" applyAlignment="1">
      <alignment vertical="center" wrapText="1"/>
    </xf>
    <xf numFmtId="180" fontId="2" fillId="0" borderId="10" xfId="52" applyNumberFormat="1" applyFont="1" applyFill="1" applyBorder="1" applyAlignment="1">
      <alignment horizontal="right" vertical="center" wrapText="1"/>
      <protection/>
    </xf>
    <xf numFmtId="180" fontId="2" fillId="0" borderId="10" xfId="0" applyNumberFormat="1" applyFont="1" applyFill="1" applyBorder="1" applyAlignment="1">
      <alignment horizontal="right" vertical="center"/>
    </xf>
    <xf numFmtId="0" fontId="4" fillId="0" borderId="10" xfId="52" applyFont="1" applyFill="1" applyBorder="1" applyAlignment="1">
      <alignment vertical="center" wrapText="1"/>
      <protection/>
    </xf>
    <xf numFmtId="0" fontId="9" fillId="32" borderId="10" xfId="52" applyFont="1" applyFill="1" applyBorder="1" applyAlignment="1">
      <alignment horizontal="center" vertical="justify" wrapText="1"/>
      <protection/>
    </xf>
    <xf numFmtId="0" fontId="9" fillId="32" borderId="10" xfId="52" applyFont="1" applyFill="1" applyBorder="1" applyAlignment="1">
      <alignment vertical="justify" wrapText="1"/>
      <protection/>
    </xf>
    <xf numFmtId="0" fontId="9" fillId="32" borderId="10" xfId="52" applyFont="1" applyFill="1" applyBorder="1" applyAlignment="1">
      <alignment horizontal="center" vertical="center" wrapText="1"/>
      <protection/>
    </xf>
    <xf numFmtId="4" fontId="9" fillId="32" borderId="10" xfId="52" applyNumberFormat="1" applyFont="1" applyFill="1" applyBorder="1" applyAlignment="1">
      <alignment horizontal="center" vertical="center" wrapText="1"/>
      <protection/>
    </xf>
    <xf numFmtId="0" fontId="4" fillId="32" borderId="10" xfId="52" applyFont="1" applyFill="1" applyBorder="1" applyAlignment="1">
      <alignment horizontal="left" vertical="center" wrapText="1"/>
      <protection/>
    </xf>
    <xf numFmtId="3" fontId="4" fillId="32" borderId="10" xfId="52" applyNumberFormat="1" applyFont="1" applyFill="1" applyBorder="1" applyAlignment="1">
      <alignment horizontal="right" vertical="center" wrapText="1"/>
      <protection/>
    </xf>
    <xf numFmtId="49" fontId="4" fillId="32" borderId="10" xfId="52" applyNumberFormat="1" applyFont="1" applyFill="1" applyBorder="1" applyAlignment="1">
      <alignment horizontal="center" vertical="center" wrapText="1"/>
      <protection/>
    </xf>
    <xf numFmtId="0" fontId="8" fillId="0" borderId="11" xfId="0" applyFont="1" applyBorder="1" applyAlignment="1">
      <alignment wrapText="1"/>
    </xf>
    <xf numFmtId="0" fontId="0" fillId="0" borderId="10" xfId="0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4" fillId="32" borderId="10" xfId="0" applyFont="1" applyFill="1" applyBorder="1" applyAlignment="1">
      <alignment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180" fontId="4" fillId="32" borderId="10" xfId="52" applyNumberFormat="1" applyFont="1" applyFill="1" applyBorder="1" applyAlignment="1">
      <alignment horizontal="right" vertical="center" wrapText="1"/>
      <protection/>
    </xf>
    <xf numFmtId="4" fontId="4" fillId="32" borderId="10" xfId="52" applyNumberFormat="1" applyFont="1" applyFill="1" applyBorder="1" applyAlignment="1">
      <alignment horizontal="right" vertical="center" wrapText="1"/>
      <protection/>
    </xf>
    <xf numFmtId="49" fontId="2" fillId="33" borderId="10" xfId="52" applyNumberFormat="1" applyFont="1" applyFill="1" applyBorder="1" applyAlignment="1">
      <alignment horizontal="center" vertical="center" wrapText="1"/>
      <protection/>
    </xf>
    <xf numFmtId="3" fontId="2" fillId="33" borderId="10" xfId="52" applyNumberFormat="1" applyFont="1" applyFill="1" applyBorder="1" applyAlignment="1">
      <alignment horizontal="right" vertical="center" wrapText="1"/>
      <protection/>
    </xf>
    <xf numFmtId="0" fontId="2" fillId="33" borderId="10" xfId="52" applyFont="1" applyFill="1" applyBorder="1" applyAlignment="1">
      <alignment horizontal="left" vertical="center" wrapText="1"/>
      <protection/>
    </xf>
    <xf numFmtId="0" fontId="2" fillId="33" borderId="10" xfId="52" applyFont="1" applyFill="1" applyBorder="1" applyAlignment="1">
      <alignment vertical="center" wrapText="1"/>
      <protection/>
    </xf>
    <xf numFmtId="0" fontId="2" fillId="33" borderId="0" xfId="0" applyFont="1" applyFill="1" applyAlignment="1">
      <alignment wrapText="1"/>
    </xf>
    <xf numFmtId="3" fontId="9" fillId="0" borderId="10" xfId="52" applyNumberFormat="1" applyFont="1" applyFill="1" applyBorder="1" applyAlignment="1">
      <alignment horizontal="right" vertical="center" wrapText="1"/>
      <protection/>
    </xf>
    <xf numFmtId="0" fontId="3" fillId="0" borderId="0" xfId="0" applyFont="1" applyFill="1" applyAlignment="1">
      <alignment horizontal="center" vertical="justify"/>
    </xf>
    <xf numFmtId="0" fontId="2" fillId="0" borderId="0" xfId="52" applyFont="1" applyFill="1" applyBorder="1" applyAlignment="1">
      <alignment horizontal="right" vertical="center"/>
      <protection/>
    </xf>
    <xf numFmtId="0" fontId="6" fillId="0" borderId="0" xfId="52" applyFont="1" applyFill="1" applyBorder="1" applyAlignment="1">
      <alignment horizontal="right" vertical="center"/>
      <protection/>
    </xf>
    <xf numFmtId="0" fontId="6" fillId="0" borderId="0" xfId="52" applyFont="1" applyFill="1" applyBorder="1" applyAlignment="1">
      <alignment horizontal="right"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4" fillId="0" borderId="12" xfId="52" applyFont="1" applyFill="1" applyBorder="1" applyAlignment="1">
      <alignment horizontal="center" vertical="justify" wrapText="1"/>
      <protection/>
    </xf>
    <xf numFmtId="0" fontId="2" fillId="0" borderId="0" xfId="52" applyFont="1" applyFill="1" applyBorder="1" applyAlignment="1">
      <alignment horizontal="center" vertical="justify" wrapText="1"/>
      <protection/>
    </xf>
    <xf numFmtId="0" fontId="4" fillId="0" borderId="0" xfId="52" applyFont="1" applyFill="1" applyBorder="1" applyAlignment="1">
      <alignment horizontal="center" vertical="justify" wrapText="1"/>
      <protection/>
    </xf>
    <xf numFmtId="0" fontId="2" fillId="0" borderId="13" xfId="52" applyFont="1" applyFill="1" applyBorder="1" applyAlignment="1">
      <alignment horizontal="center" vertical="center"/>
      <protection/>
    </xf>
    <xf numFmtId="0" fontId="2" fillId="0" borderId="14" xfId="52" applyFont="1" applyFill="1" applyBorder="1" applyAlignment="1">
      <alignment horizontal="center" vertical="center"/>
      <protection/>
    </xf>
    <xf numFmtId="0" fontId="2" fillId="0" borderId="15" xfId="52" applyFont="1" applyFill="1" applyBorder="1" applyAlignment="1">
      <alignment horizontal="center" vertical="center"/>
      <protection/>
    </xf>
    <xf numFmtId="0" fontId="10" fillId="0" borderId="0" xfId="52" applyFont="1" applyFill="1" applyBorder="1" applyAlignment="1">
      <alignment horizontal="right" vertical="center" wrapText="1"/>
      <protection/>
    </xf>
    <xf numFmtId="0" fontId="2" fillId="0" borderId="13" xfId="52" applyFont="1" applyFill="1" applyBorder="1" applyAlignment="1">
      <alignment horizontal="center" vertical="center" wrapText="1"/>
      <protection/>
    </xf>
    <xf numFmtId="0" fontId="2" fillId="0" borderId="15" xfId="52" applyFont="1" applyFill="1" applyBorder="1" applyAlignment="1">
      <alignment horizontal="center" vertical="center" wrapText="1"/>
      <protection/>
    </xf>
    <xf numFmtId="2" fontId="2" fillId="0" borderId="16" xfId="52" applyNumberFormat="1" applyFont="1" applyFill="1" applyBorder="1" applyAlignment="1">
      <alignment horizontal="center" vertical="center" wrapText="1"/>
      <protection/>
    </xf>
    <xf numFmtId="2" fontId="2" fillId="0" borderId="17" xfId="52" applyNumberFormat="1" applyFont="1" applyFill="1" applyBorder="1" applyAlignment="1">
      <alignment horizontal="center" vertical="center" wrapText="1"/>
      <protection/>
    </xf>
    <xf numFmtId="2" fontId="2" fillId="0" borderId="18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8, 9, 10 (1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4"/>
  <sheetViews>
    <sheetView tabSelected="1" zoomScale="95" zoomScaleNormal="95" zoomScaleSheetLayoutView="95" zoomScalePageLayoutView="0" workbookViewId="0" topLeftCell="A49">
      <selection activeCell="G3" sqref="G3"/>
    </sheetView>
  </sheetViews>
  <sheetFormatPr defaultColWidth="9.00390625" defaultRowHeight="12.75"/>
  <cols>
    <col min="1" max="1" width="38.625" style="0" customWidth="1"/>
    <col min="2" max="2" width="9.625" style="0" customWidth="1"/>
    <col min="4" max="4" width="18.625" style="0" customWidth="1"/>
    <col min="5" max="5" width="22.25390625" style="0" customWidth="1"/>
    <col min="6" max="6" width="23.75390625" style="0" customWidth="1"/>
  </cols>
  <sheetData>
    <row r="1" spans="1:6" ht="15">
      <c r="A1" s="12"/>
      <c r="B1" s="46"/>
      <c r="C1" s="46"/>
      <c r="D1" s="46"/>
      <c r="E1" s="46"/>
      <c r="F1" s="46"/>
    </row>
    <row r="2" spans="1:6" ht="15">
      <c r="A2" s="1"/>
      <c r="B2" s="47" t="s">
        <v>70</v>
      </c>
      <c r="C2" s="47"/>
      <c r="D2" s="47"/>
      <c r="E2" s="47"/>
      <c r="F2" s="47"/>
    </row>
    <row r="3" spans="1:6" ht="141.75" customHeight="1">
      <c r="A3" s="1"/>
      <c r="B3" s="48" t="s">
        <v>96</v>
      </c>
      <c r="C3" s="48"/>
      <c r="D3" s="48"/>
      <c r="E3" s="48"/>
      <c r="F3" s="48"/>
    </row>
    <row r="4" spans="1:6" ht="37.5" customHeight="1">
      <c r="A4" s="45" t="s">
        <v>92</v>
      </c>
      <c r="B4" s="45"/>
      <c r="C4" s="45"/>
      <c r="D4" s="45"/>
      <c r="E4" s="45"/>
      <c r="F4" s="45"/>
    </row>
    <row r="5" spans="1:6" ht="16.5" customHeight="1">
      <c r="A5" s="45" t="s">
        <v>10</v>
      </c>
      <c r="B5" s="45"/>
      <c r="C5" s="45"/>
      <c r="D5" s="45"/>
      <c r="E5" s="45"/>
      <c r="F5" s="45"/>
    </row>
    <row r="6" spans="1:6" ht="16.5" customHeight="1">
      <c r="A6" s="45" t="s">
        <v>94</v>
      </c>
      <c r="B6" s="45"/>
      <c r="C6" s="45"/>
      <c r="D6" s="45"/>
      <c r="E6" s="45"/>
      <c r="F6" s="45"/>
    </row>
    <row r="7" spans="1:6" ht="15">
      <c r="A7" s="2"/>
      <c r="B7" s="3"/>
      <c r="C7" s="3"/>
      <c r="D7" s="3"/>
      <c r="E7" s="3"/>
      <c r="F7" s="4"/>
    </row>
    <row r="8" spans="1:6" ht="15" customHeight="1">
      <c r="A8" s="53" t="s">
        <v>11</v>
      </c>
      <c r="B8" s="49" t="s">
        <v>12</v>
      </c>
      <c r="C8" s="49"/>
      <c r="D8" s="49"/>
      <c r="E8" s="49"/>
      <c r="F8" s="49" t="s">
        <v>43</v>
      </c>
    </row>
    <row r="9" spans="1:6" ht="12.75" customHeight="1">
      <c r="A9" s="54"/>
      <c r="B9" s="49" t="s">
        <v>13</v>
      </c>
      <c r="C9" s="49" t="s">
        <v>14</v>
      </c>
      <c r="D9" s="49" t="s">
        <v>15</v>
      </c>
      <c r="E9" s="49" t="s">
        <v>16</v>
      </c>
      <c r="F9" s="49"/>
    </row>
    <row r="10" spans="1:6" ht="12.75" customHeight="1">
      <c r="A10" s="55"/>
      <c r="B10" s="49"/>
      <c r="C10" s="49"/>
      <c r="D10" s="49"/>
      <c r="E10" s="49"/>
      <c r="F10" s="49"/>
    </row>
    <row r="11" spans="1:6" ht="15">
      <c r="A11" s="6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</row>
    <row r="12" spans="1:6" ht="14.25">
      <c r="A12" s="28" t="s">
        <v>17</v>
      </c>
      <c r="B12" s="30" t="s">
        <v>18</v>
      </c>
      <c r="C12" s="30"/>
      <c r="D12" s="30"/>
      <c r="E12" s="30"/>
      <c r="F12" s="29">
        <f>F13+F24+F60</f>
        <v>2938500</v>
      </c>
    </row>
    <row r="13" spans="1:6" ht="45">
      <c r="A13" s="9" t="s">
        <v>2</v>
      </c>
      <c r="B13" s="10" t="s">
        <v>18</v>
      </c>
      <c r="C13" s="10" t="s">
        <v>19</v>
      </c>
      <c r="D13" s="10"/>
      <c r="E13" s="10"/>
      <c r="F13" s="44">
        <v>440800</v>
      </c>
    </row>
    <row r="14" spans="1:6" ht="45">
      <c r="A14" s="9" t="s">
        <v>3</v>
      </c>
      <c r="B14" s="10" t="s">
        <v>18</v>
      </c>
      <c r="C14" s="10" t="s">
        <v>19</v>
      </c>
      <c r="D14" s="10" t="s">
        <v>81</v>
      </c>
      <c r="E14" s="10"/>
      <c r="F14" s="13">
        <v>440800</v>
      </c>
    </row>
    <row r="15" spans="1:6" ht="15">
      <c r="A15" s="9" t="s">
        <v>4</v>
      </c>
      <c r="B15" s="10" t="s">
        <v>18</v>
      </c>
      <c r="C15" s="10" t="s">
        <v>19</v>
      </c>
      <c r="D15" s="10" t="s">
        <v>81</v>
      </c>
      <c r="E15" s="10"/>
      <c r="F15" s="13">
        <v>440800</v>
      </c>
    </row>
    <row r="16" spans="1:6" ht="15">
      <c r="A16" s="9" t="s">
        <v>55</v>
      </c>
      <c r="B16" s="10" t="s">
        <v>18</v>
      </c>
      <c r="C16" s="10" t="s">
        <v>19</v>
      </c>
      <c r="D16" s="10" t="s">
        <v>81</v>
      </c>
      <c r="E16" s="10" t="s">
        <v>80</v>
      </c>
      <c r="F16" s="13">
        <v>440800</v>
      </c>
    </row>
    <row r="17" spans="1:6" ht="30">
      <c r="A17" s="9" t="s">
        <v>5</v>
      </c>
      <c r="B17" s="10" t="s">
        <v>18</v>
      </c>
      <c r="C17" s="10" t="s">
        <v>20</v>
      </c>
      <c r="D17" s="10"/>
      <c r="E17" s="10"/>
      <c r="F17" s="13">
        <f>F18</f>
        <v>0</v>
      </c>
    </row>
    <row r="18" spans="1:6" ht="45">
      <c r="A18" s="9" t="s">
        <v>3</v>
      </c>
      <c r="B18" s="10" t="s">
        <v>18</v>
      </c>
      <c r="C18" s="10" t="s">
        <v>20</v>
      </c>
      <c r="D18" s="10"/>
      <c r="E18" s="10"/>
      <c r="F18" s="13">
        <f>F19</f>
        <v>0</v>
      </c>
    </row>
    <row r="19" spans="1:6" ht="15">
      <c r="A19" s="9" t="s">
        <v>21</v>
      </c>
      <c r="B19" s="10" t="s">
        <v>18</v>
      </c>
      <c r="C19" s="10" t="s">
        <v>20</v>
      </c>
      <c r="D19" s="10"/>
      <c r="E19" s="10"/>
      <c r="F19" s="13">
        <f>F20+F21</f>
        <v>0</v>
      </c>
    </row>
    <row r="20" spans="1:6" ht="30">
      <c r="A20" s="9" t="s">
        <v>56</v>
      </c>
      <c r="B20" s="10" t="s">
        <v>18</v>
      </c>
      <c r="C20" s="10" t="s">
        <v>20</v>
      </c>
      <c r="D20" s="10"/>
      <c r="E20" s="10" t="s">
        <v>57</v>
      </c>
      <c r="F20" s="13">
        <v>0</v>
      </c>
    </row>
    <row r="21" spans="1:6" ht="30">
      <c r="A21" s="9" t="s">
        <v>59</v>
      </c>
      <c r="B21" s="10" t="s">
        <v>18</v>
      </c>
      <c r="C21" s="10" t="s">
        <v>20</v>
      </c>
      <c r="D21" s="10"/>
      <c r="E21" s="10" t="s">
        <v>58</v>
      </c>
      <c r="F21" s="13">
        <v>0</v>
      </c>
    </row>
    <row r="22" spans="1:6" ht="30">
      <c r="A22" s="9" t="s">
        <v>6</v>
      </c>
      <c r="B22" s="10" t="s">
        <v>18</v>
      </c>
      <c r="C22" s="10" t="s">
        <v>20</v>
      </c>
      <c r="D22" s="10"/>
      <c r="E22" s="10"/>
      <c r="F22" s="13">
        <v>0</v>
      </c>
    </row>
    <row r="23" spans="1:6" ht="30">
      <c r="A23" s="9" t="s">
        <v>56</v>
      </c>
      <c r="B23" s="10" t="s">
        <v>18</v>
      </c>
      <c r="C23" s="10" t="s">
        <v>20</v>
      </c>
      <c r="D23" s="10"/>
      <c r="E23" s="10" t="s">
        <v>57</v>
      </c>
      <c r="F23" s="13">
        <v>0</v>
      </c>
    </row>
    <row r="24" spans="1:6" ht="30">
      <c r="A24" s="9" t="s">
        <v>7</v>
      </c>
      <c r="B24" s="10" t="s">
        <v>18</v>
      </c>
      <c r="C24" s="10" t="s">
        <v>22</v>
      </c>
      <c r="D24" s="10"/>
      <c r="E24" s="10"/>
      <c r="F24" s="44">
        <f>F28+F29+F30+F31+F32+F33+F34</f>
        <v>656700</v>
      </c>
    </row>
    <row r="25" spans="1:6" ht="45">
      <c r="A25" s="9" t="s">
        <v>3</v>
      </c>
      <c r="B25" s="10" t="s">
        <v>18</v>
      </c>
      <c r="C25" s="10" t="s">
        <v>22</v>
      </c>
      <c r="D25" s="10"/>
      <c r="E25" s="10"/>
      <c r="F25" s="13">
        <f>F24</f>
        <v>656700</v>
      </c>
    </row>
    <row r="26" spans="1:6" ht="15">
      <c r="A26" s="9" t="s">
        <v>21</v>
      </c>
      <c r="B26" s="10" t="s">
        <v>18</v>
      </c>
      <c r="C26" s="10" t="s">
        <v>22</v>
      </c>
      <c r="D26" s="10"/>
      <c r="E26" s="10"/>
      <c r="F26" s="13">
        <f>F25</f>
        <v>656700</v>
      </c>
    </row>
    <row r="27" spans="1:6" ht="15">
      <c r="A27" s="9" t="s">
        <v>38</v>
      </c>
      <c r="B27" s="10" t="s">
        <v>18</v>
      </c>
      <c r="C27" s="10" t="s">
        <v>22</v>
      </c>
      <c r="D27" s="10" t="s">
        <v>82</v>
      </c>
      <c r="E27" s="10"/>
      <c r="F27" s="13"/>
    </row>
    <row r="28" spans="1:6" ht="15">
      <c r="A28" s="9" t="s">
        <v>55</v>
      </c>
      <c r="B28" s="10" t="s">
        <v>18</v>
      </c>
      <c r="C28" s="10" t="s">
        <v>22</v>
      </c>
      <c r="D28" s="10" t="s">
        <v>82</v>
      </c>
      <c r="E28" s="10" t="s">
        <v>80</v>
      </c>
      <c r="F28" s="13">
        <v>451400</v>
      </c>
    </row>
    <row r="29" spans="1:6" ht="30">
      <c r="A29" s="9" t="s">
        <v>56</v>
      </c>
      <c r="B29" s="10" t="s">
        <v>18</v>
      </c>
      <c r="C29" s="10" t="s">
        <v>22</v>
      </c>
      <c r="D29" s="10" t="s">
        <v>82</v>
      </c>
      <c r="E29" s="10" t="s">
        <v>57</v>
      </c>
      <c r="F29" s="13">
        <v>0</v>
      </c>
    </row>
    <row r="30" spans="1:6" ht="45">
      <c r="A30" s="9" t="s">
        <v>61</v>
      </c>
      <c r="B30" s="10" t="s">
        <v>18</v>
      </c>
      <c r="C30" s="10" t="s">
        <v>22</v>
      </c>
      <c r="D30" s="10" t="s">
        <v>82</v>
      </c>
      <c r="E30" s="10" t="s">
        <v>60</v>
      </c>
      <c r="F30" s="13">
        <v>11700</v>
      </c>
    </row>
    <row r="31" spans="1:6" ht="30">
      <c r="A31" s="9" t="s">
        <v>59</v>
      </c>
      <c r="B31" s="10" t="s">
        <v>18</v>
      </c>
      <c r="C31" s="10" t="s">
        <v>22</v>
      </c>
      <c r="D31" s="10" t="s">
        <v>82</v>
      </c>
      <c r="E31" s="10" t="s">
        <v>58</v>
      </c>
      <c r="F31" s="13">
        <v>178600</v>
      </c>
    </row>
    <row r="32" spans="1:6" ht="15">
      <c r="A32" s="9" t="s">
        <v>88</v>
      </c>
      <c r="B32" s="10" t="s">
        <v>18</v>
      </c>
      <c r="C32" s="10" t="s">
        <v>22</v>
      </c>
      <c r="D32" s="10" t="s">
        <v>82</v>
      </c>
      <c r="E32" s="10" t="s">
        <v>62</v>
      </c>
      <c r="F32" s="13">
        <v>5000</v>
      </c>
    </row>
    <row r="33" spans="1:6" ht="30">
      <c r="A33" s="9" t="s">
        <v>64</v>
      </c>
      <c r="B33" s="10" t="s">
        <v>18</v>
      </c>
      <c r="C33" s="10" t="s">
        <v>22</v>
      </c>
      <c r="D33" s="10" t="s">
        <v>82</v>
      </c>
      <c r="E33" s="10" t="s">
        <v>63</v>
      </c>
      <c r="F33" s="13">
        <v>5000</v>
      </c>
    </row>
    <row r="34" spans="1:6" ht="30">
      <c r="A34" s="9" t="s">
        <v>64</v>
      </c>
      <c r="B34" s="10" t="s">
        <v>18</v>
      </c>
      <c r="C34" s="10" t="s">
        <v>22</v>
      </c>
      <c r="D34" s="10" t="s">
        <v>82</v>
      </c>
      <c r="E34" s="10" t="s">
        <v>89</v>
      </c>
      <c r="F34" s="13">
        <v>5000</v>
      </c>
    </row>
    <row r="35" spans="1:6" ht="15">
      <c r="A35" s="9" t="s">
        <v>27</v>
      </c>
      <c r="B35" s="10" t="s">
        <v>18</v>
      </c>
      <c r="C35" s="10" t="s">
        <v>22</v>
      </c>
      <c r="D35" s="10"/>
      <c r="E35" s="10"/>
      <c r="F35" s="13">
        <f>F36</f>
        <v>0</v>
      </c>
    </row>
    <row r="36" spans="1:6" ht="30">
      <c r="A36" s="9" t="s">
        <v>8</v>
      </c>
      <c r="B36" s="10" t="s">
        <v>18</v>
      </c>
      <c r="C36" s="10" t="s">
        <v>22</v>
      </c>
      <c r="D36" s="10"/>
      <c r="E36" s="10"/>
      <c r="F36" s="13">
        <f>F37</f>
        <v>0</v>
      </c>
    </row>
    <row r="37" spans="1:6" ht="30">
      <c r="A37" s="9" t="s">
        <v>59</v>
      </c>
      <c r="B37" s="10" t="s">
        <v>18</v>
      </c>
      <c r="C37" s="10" t="s">
        <v>22</v>
      </c>
      <c r="D37" s="10"/>
      <c r="E37" s="10"/>
      <c r="F37" s="13"/>
    </row>
    <row r="38" spans="1:6" ht="30">
      <c r="A38" s="9" t="s">
        <v>39</v>
      </c>
      <c r="B38" s="10" t="s">
        <v>18</v>
      </c>
      <c r="C38" s="10" t="s">
        <v>22</v>
      </c>
      <c r="D38" s="10"/>
      <c r="E38" s="10"/>
      <c r="F38" s="13">
        <v>0</v>
      </c>
    </row>
    <row r="39" spans="1:6" ht="15">
      <c r="A39" s="9" t="s">
        <v>44</v>
      </c>
      <c r="B39" s="10" t="s">
        <v>18</v>
      </c>
      <c r="C39" s="10" t="s">
        <v>22</v>
      </c>
      <c r="D39" s="10"/>
      <c r="E39" s="10"/>
      <c r="F39" s="13">
        <v>0</v>
      </c>
    </row>
    <row r="40" spans="1:6" ht="15">
      <c r="A40" s="9" t="s">
        <v>41</v>
      </c>
      <c r="B40" s="10" t="s">
        <v>18</v>
      </c>
      <c r="C40" s="10" t="s">
        <v>22</v>
      </c>
      <c r="D40" s="10"/>
      <c r="E40" s="10"/>
      <c r="F40" s="13">
        <v>0</v>
      </c>
    </row>
    <row r="41" spans="1:6" ht="15">
      <c r="A41" s="9" t="s">
        <v>40</v>
      </c>
      <c r="B41" s="10" t="s">
        <v>18</v>
      </c>
      <c r="C41" s="10" t="s">
        <v>22</v>
      </c>
      <c r="D41" s="10"/>
      <c r="E41" s="10"/>
      <c r="F41" s="13">
        <v>0</v>
      </c>
    </row>
    <row r="42" spans="1:6" ht="15">
      <c r="A42" s="9" t="s">
        <v>45</v>
      </c>
      <c r="B42" s="10" t="s">
        <v>18</v>
      </c>
      <c r="C42" s="10" t="s">
        <v>22</v>
      </c>
      <c r="D42" s="10"/>
      <c r="E42" s="10"/>
      <c r="F42" s="13">
        <v>0</v>
      </c>
    </row>
    <row r="43" spans="1:7" ht="15">
      <c r="A43" s="15" t="s">
        <v>53</v>
      </c>
      <c r="B43" s="10" t="s">
        <v>18</v>
      </c>
      <c r="C43" s="10" t="s">
        <v>22</v>
      </c>
      <c r="D43" s="10"/>
      <c r="E43" s="10"/>
      <c r="F43" s="21"/>
      <c r="G43" s="17"/>
    </row>
    <row r="44" spans="1:7" ht="15">
      <c r="A44" s="15" t="s">
        <v>53</v>
      </c>
      <c r="B44" s="10" t="s">
        <v>18</v>
      </c>
      <c r="C44" s="10" t="s">
        <v>22</v>
      </c>
      <c r="D44" s="10"/>
      <c r="E44" s="10"/>
      <c r="F44" s="22"/>
      <c r="G44" s="18"/>
    </row>
    <row r="45" spans="1:7" ht="157.5">
      <c r="A45" s="31" t="s">
        <v>54</v>
      </c>
      <c r="B45" s="10" t="s">
        <v>18</v>
      </c>
      <c r="C45" s="10" t="s">
        <v>22</v>
      </c>
      <c r="D45" s="10"/>
      <c r="E45" s="10"/>
      <c r="F45" s="22"/>
      <c r="G45" s="18"/>
    </row>
    <row r="46" spans="1:6" ht="15">
      <c r="A46" s="9"/>
      <c r="B46" s="10"/>
      <c r="C46" s="10"/>
      <c r="D46" s="10"/>
      <c r="E46" s="10"/>
      <c r="F46" s="13"/>
    </row>
    <row r="47" spans="1:6" ht="60">
      <c r="A47" s="9" t="s">
        <v>23</v>
      </c>
      <c r="B47" s="10" t="s">
        <v>18</v>
      </c>
      <c r="C47" s="10" t="s">
        <v>24</v>
      </c>
      <c r="D47" s="10"/>
      <c r="E47" s="10"/>
      <c r="F47" s="13">
        <f>F48</f>
        <v>0</v>
      </c>
    </row>
    <row r="48" spans="1:6" ht="45">
      <c r="A48" s="9" t="s">
        <v>3</v>
      </c>
      <c r="B48" s="10" t="s">
        <v>18</v>
      </c>
      <c r="C48" s="10" t="s">
        <v>24</v>
      </c>
      <c r="D48" s="10"/>
      <c r="E48" s="10"/>
      <c r="F48" s="13">
        <v>0</v>
      </c>
    </row>
    <row r="49" spans="1:6" ht="15">
      <c r="A49" s="9" t="s">
        <v>21</v>
      </c>
      <c r="B49" s="10" t="s">
        <v>18</v>
      </c>
      <c r="C49" s="10" t="s">
        <v>24</v>
      </c>
      <c r="D49" s="10"/>
      <c r="E49" s="10"/>
      <c r="F49" s="13">
        <v>0</v>
      </c>
    </row>
    <row r="50" spans="1:6" ht="15">
      <c r="A50" s="9" t="s">
        <v>42</v>
      </c>
      <c r="B50" s="10" t="s">
        <v>18</v>
      </c>
      <c r="C50" s="10" t="s">
        <v>24</v>
      </c>
      <c r="D50" s="10"/>
      <c r="E50" s="10"/>
      <c r="F50" s="13">
        <v>0</v>
      </c>
    </row>
    <row r="51" spans="1:6" ht="15">
      <c r="A51" s="9" t="s">
        <v>9</v>
      </c>
      <c r="B51" s="10" t="s">
        <v>18</v>
      </c>
      <c r="C51" s="10" t="s">
        <v>24</v>
      </c>
      <c r="D51" s="10"/>
      <c r="E51" s="10"/>
      <c r="F51" s="13"/>
    </row>
    <row r="52" spans="1:6" ht="15">
      <c r="A52" s="9" t="s">
        <v>9</v>
      </c>
      <c r="B52" s="10" t="s">
        <v>18</v>
      </c>
      <c r="C52" s="10" t="s">
        <v>24</v>
      </c>
      <c r="D52" s="10"/>
      <c r="E52" s="10"/>
      <c r="F52" s="13">
        <v>0</v>
      </c>
    </row>
    <row r="53" spans="1:6" ht="33.75" customHeight="1">
      <c r="A53" s="33" t="s">
        <v>66</v>
      </c>
      <c r="B53" s="10" t="s">
        <v>18</v>
      </c>
      <c r="C53" s="10" t="s">
        <v>25</v>
      </c>
      <c r="D53" s="10"/>
      <c r="E53" s="10"/>
      <c r="F53" s="13">
        <v>0</v>
      </c>
    </row>
    <row r="54" spans="1:6" ht="30">
      <c r="A54" s="33" t="s">
        <v>66</v>
      </c>
      <c r="B54" s="10" t="s">
        <v>18</v>
      </c>
      <c r="C54" s="10" t="s">
        <v>25</v>
      </c>
      <c r="D54" s="10"/>
      <c r="E54" s="10"/>
      <c r="F54" s="13">
        <v>0</v>
      </c>
    </row>
    <row r="55" spans="1:6" ht="30">
      <c r="A55" s="33" t="s">
        <v>66</v>
      </c>
      <c r="B55" s="10" t="s">
        <v>18</v>
      </c>
      <c r="C55" s="10" t="s">
        <v>25</v>
      </c>
      <c r="D55" s="10"/>
      <c r="E55" s="10"/>
      <c r="F55" s="13">
        <v>0</v>
      </c>
    </row>
    <row r="56" spans="1:6" ht="15">
      <c r="A56" s="9" t="s">
        <v>27</v>
      </c>
      <c r="B56" s="10" t="s">
        <v>18</v>
      </c>
      <c r="C56" s="10" t="s">
        <v>26</v>
      </c>
      <c r="D56" s="10"/>
      <c r="E56" s="10"/>
      <c r="F56" s="13">
        <v>0</v>
      </c>
    </row>
    <row r="57" spans="1:6" ht="15">
      <c r="A57" s="9" t="s">
        <v>27</v>
      </c>
      <c r="B57" s="10" t="s">
        <v>18</v>
      </c>
      <c r="C57" s="10" t="s">
        <v>26</v>
      </c>
      <c r="D57" s="10"/>
      <c r="E57" s="10"/>
      <c r="F57" s="13">
        <v>0</v>
      </c>
    </row>
    <row r="58" spans="1:6" ht="30">
      <c r="A58" s="9" t="s">
        <v>8</v>
      </c>
      <c r="B58" s="10" t="s">
        <v>18</v>
      </c>
      <c r="C58" s="10" t="s">
        <v>26</v>
      </c>
      <c r="D58" s="10"/>
      <c r="E58" s="10"/>
      <c r="F58" s="13">
        <v>0</v>
      </c>
    </row>
    <row r="59" spans="1:6" ht="15">
      <c r="A59" s="9" t="s">
        <v>68</v>
      </c>
      <c r="B59" s="10" t="s">
        <v>18</v>
      </c>
      <c r="C59" s="10" t="s">
        <v>26</v>
      </c>
      <c r="D59" s="10"/>
      <c r="E59" s="10"/>
      <c r="F59" s="13">
        <v>0</v>
      </c>
    </row>
    <row r="60" spans="1:6" ht="15">
      <c r="A60" s="9" t="s">
        <v>28</v>
      </c>
      <c r="B60" s="10" t="s">
        <v>18</v>
      </c>
      <c r="C60" s="10" t="s">
        <v>46</v>
      </c>
      <c r="D60" s="10"/>
      <c r="E60" s="10"/>
      <c r="F60" s="14">
        <f>F62</f>
        <v>1841000</v>
      </c>
    </row>
    <row r="61" spans="1:6" ht="45">
      <c r="A61" s="9" t="s">
        <v>29</v>
      </c>
      <c r="B61" s="10" t="s">
        <v>18</v>
      </c>
      <c r="C61" s="10" t="s">
        <v>46</v>
      </c>
      <c r="D61" s="10" t="s">
        <v>83</v>
      </c>
      <c r="E61" s="10"/>
      <c r="F61" s="13">
        <f>F62</f>
        <v>1841000</v>
      </c>
    </row>
    <row r="62" spans="1:6" ht="30">
      <c r="A62" s="9" t="s">
        <v>71</v>
      </c>
      <c r="B62" s="10" t="s">
        <v>18</v>
      </c>
      <c r="C62" s="10" t="s">
        <v>46</v>
      </c>
      <c r="D62" s="10" t="s">
        <v>83</v>
      </c>
      <c r="E62" s="10"/>
      <c r="F62" s="13">
        <f>F63+F64</f>
        <v>1841000</v>
      </c>
    </row>
    <row r="63" spans="1:6" ht="15">
      <c r="A63" s="9" t="s">
        <v>55</v>
      </c>
      <c r="B63" s="10" t="s">
        <v>18</v>
      </c>
      <c r="C63" s="10" t="s">
        <v>46</v>
      </c>
      <c r="D63" s="10" t="s">
        <v>83</v>
      </c>
      <c r="E63" s="10" t="s">
        <v>85</v>
      </c>
      <c r="F63" s="13">
        <v>1745000</v>
      </c>
    </row>
    <row r="64" spans="1:6" ht="30">
      <c r="A64" s="9" t="s">
        <v>59</v>
      </c>
      <c r="B64" s="10" t="s">
        <v>18</v>
      </c>
      <c r="C64" s="10" t="s">
        <v>46</v>
      </c>
      <c r="D64" s="10" t="s">
        <v>83</v>
      </c>
      <c r="E64" s="10" t="s">
        <v>58</v>
      </c>
      <c r="F64" s="13">
        <v>96000</v>
      </c>
    </row>
    <row r="65" spans="1:7" ht="15">
      <c r="A65" s="34" t="s">
        <v>47</v>
      </c>
      <c r="B65" s="35" t="s">
        <v>19</v>
      </c>
      <c r="C65" s="36"/>
      <c r="D65" s="36"/>
      <c r="E65" s="36"/>
      <c r="F65" s="37">
        <f>F66</f>
        <v>118300</v>
      </c>
      <c r="G65" s="16"/>
    </row>
    <row r="66" spans="1:7" ht="30">
      <c r="A66" s="19" t="s">
        <v>48</v>
      </c>
      <c r="B66" s="11" t="s">
        <v>19</v>
      </c>
      <c r="C66" s="11" t="s">
        <v>20</v>
      </c>
      <c r="D66" s="11"/>
      <c r="E66" s="11"/>
      <c r="F66" s="21">
        <f>F67</f>
        <v>118300</v>
      </c>
      <c r="G66" s="17"/>
    </row>
    <row r="67" spans="1:7" ht="30">
      <c r="A67" s="19" t="s">
        <v>37</v>
      </c>
      <c r="B67" s="11" t="s">
        <v>19</v>
      </c>
      <c r="C67" s="11" t="s">
        <v>20</v>
      </c>
      <c r="D67" s="11" t="s">
        <v>86</v>
      </c>
      <c r="E67" s="11"/>
      <c r="F67" s="21">
        <f>F68</f>
        <v>118300</v>
      </c>
      <c r="G67" s="17"/>
    </row>
    <row r="68" spans="1:7" ht="45">
      <c r="A68" s="20" t="s">
        <v>0</v>
      </c>
      <c r="B68" s="11" t="s">
        <v>19</v>
      </c>
      <c r="C68" s="11" t="s">
        <v>20</v>
      </c>
      <c r="D68" s="11" t="s">
        <v>86</v>
      </c>
      <c r="E68" s="11"/>
      <c r="F68" s="21">
        <v>118300</v>
      </c>
      <c r="G68" s="17"/>
    </row>
    <row r="69" spans="1:7" ht="15">
      <c r="A69" s="20" t="s">
        <v>49</v>
      </c>
      <c r="B69" s="11" t="s">
        <v>19</v>
      </c>
      <c r="C69" s="11" t="s">
        <v>20</v>
      </c>
      <c r="D69" s="11"/>
      <c r="E69" s="11"/>
      <c r="F69" s="22"/>
      <c r="G69" s="18"/>
    </row>
    <row r="70" spans="1:7" ht="15">
      <c r="A70" s="20" t="s">
        <v>50</v>
      </c>
      <c r="B70" s="11" t="s">
        <v>19</v>
      </c>
      <c r="C70" s="11" t="s">
        <v>20</v>
      </c>
      <c r="D70" s="11"/>
      <c r="E70" s="11"/>
      <c r="F70" s="22">
        <v>0</v>
      </c>
      <c r="G70" s="18"/>
    </row>
    <row r="71" spans="1:6" ht="28.5">
      <c r="A71" s="28" t="s">
        <v>30</v>
      </c>
      <c r="B71" s="30" t="s">
        <v>20</v>
      </c>
      <c r="C71" s="30"/>
      <c r="D71" s="30"/>
      <c r="E71" s="30"/>
      <c r="F71" s="29">
        <f>F72+F76</f>
        <v>57500</v>
      </c>
    </row>
    <row r="72" spans="1:6" ht="60">
      <c r="A72" s="9" t="s">
        <v>31</v>
      </c>
      <c r="B72" s="10" t="s">
        <v>20</v>
      </c>
      <c r="C72" s="10" t="s">
        <v>32</v>
      </c>
      <c r="D72" s="10"/>
      <c r="E72" s="10"/>
      <c r="F72" s="13">
        <f>F73</f>
        <v>57500</v>
      </c>
    </row>
    <row r="73" spans="1:6" ht="45">
      <c r="A73" s="9" t="s">
        <v>33</v>
      </c>
      <c r="B73" s="10" t="s">
        <v>20</v>
      </c>
      <c r="C73" s="10" t="s">
        <v>32</v>
      </c>
      <c r="D73" s="10" t="s">
        <v>84</v>
      </c>
      <c r="E73" s="10"/>
      <c r="F73" s="13">
        <f>F74</f>
        <v>57500</v>
      </c>
    </row>
    <row r="74" spans="1:6" ht="60">
      <c r="A74" s="9" t="s">
        <v>34</v>
      </c>
      <c r="B74" s="10" t="s">
        <v>20</v>
      </c>
      <c r="C74" s="10" t="s">
        <v>32</v>
      </c>
      <c r="D74" s="10" t="s">
        <v>84</v>
      </c>
      <c r="E74" s="10"/>
      <c r="F74" s="13">
        <f>F75</f>
        <v>57500</v>
      </c>
    </row>
    <row r="75" spans="1:6" ht="30">
      <c r="A75" s="9" t="s">
        <v>59</v>
      </c>
      <c r="B75" s="10" t="s">
        <v>20</v>
      </c>
      <c r="C75" s="10" t="s">
        <v>32</v>
      </c>
      <c r="D75" s="10" t="s">
        <v>84</v>
      </c>
      <c r="E75" s="10" t="s">
        <v>58</v>
      </c>
      <c r="F75" s="13">
        <v>57500</v>
      </c>
    </row>
    <row r="76" spans="1:6" ht="105">
      <c r="A76" s="15" t="s">
        <v>67</v>
      </c>
      <c r="B76" s="10" t="s">
        <v>20</v>
      </c>
      <c r="C76" s="10" t="s">
        <v>32</v>
      </c>
      <c r="D76" s="10"/>
      <c r="E76" s="10"/>
      <c r="F76" s="13">
        <f>F77</f>
        <v>0</v>
      </c>
    </row>
    <row r="77" spans="1:6" ht="15">
      <c r="A77" s="9" t="s">
        <v>65</v>
      </c>
      <c r="B77" s="10" t="s">
        <v>20</v>
      </c>
      <c r="C77" s="10" t="s">
        <v>32</v>
      </c>
      <c r="D77" s="10"/>
      <c r="E77" s="10"/>
      <c r="F77" s="13"/>
    </row>
    <row r="78" spans="1:6" ht="27" customHeight="1">
      <c r="A78" s="28" t="s">
        <v>73</v>
      </c>
      <c r="B78" s="30" t="s">
        <v>74</v>
      </c>
      <c r="C78" s="30"/>
      <c r="D78" s="30"/>
      <c r="E78" s="30"/>
      <c r="F78" s="38">
        <f>F80+F82</f>
        <v>118000</v>
      </c>
    </row>
    <row r="79" spans="1:6" ht="15" hidden="1">
      <c r="A79" s="9" t="s">
        <v>36</v>
      </c>
      <c r="B79" s="10" t="s">
        <v>35</v>
      </c>
      <c r="C79" s="10" t="s">
        <v>18</v>
      </c>
      <c r="D79" s="10"/>
      <c r="E79" s="10"/>
      <c r="F79" s="13"/>
    </row>
    <row r="80" spans="1:6" ht="15">
      <c r="A80" s="9" t="s">
        <v>91</v>
      </c>
      <c r="B80" s="10" t="s">
        <v>74</v>
      </c>
      <c r="C80" s="10" t="s">
        <v>19</v>
      </c>
      <c r="D80" s="10" t="s">
        <v>90</v>
      </c>
      <c r="E80" s="10" t="s">
        <v>58</v>
      </c>
      <c r="F80" s="13">
        <v>98400</v>
      </c>
    </row>
    <row r="81" spans="1:6" ht="15">
      <c r="A81" s="9" t="s">
        <v>75</v>
      </c>
      <c r="B81" s="10" t="s">
        <v>74</v>
      </c>
      <c r="C81" s="10" t="s">
        <v>20</v>
      </c>
      <c r="D81" s="10"/>
      <c r="E81" s="10"/>
      <c r="F81" s="13"/>
    </row>
    <row r="82" spans="1:6" ht="30">
      <c r="A82" s="9" t="s">
        <v>76</v>
      </c>
      <c r="B82" s="10" t="s">
        <v>74</v>
      </c>
      <c r="C82" s="10" t="s">
        <v>20</v>
      </c>
      <c r="D82" s="10" t="s">
        <v>87</v>
      </c>
      <c r="E82" s="10"/>
      <c r="F82" s="13">
        <f>F83</f>
        <v>19600</v>
      </c>
    </row>
    <row r="83" spans="1:6" ht="15">
      <c r="A83" s="9" t="s">
        <v>77</v>
      </c>
      <c r="B83" s="10" t="s">
        <v>74</v>
      </c>
      <c r="C83" s="10" t="s">
        <v>20</v>
      </c>
      <c r="D83" s="10" t="s">
        <v>87</v>
      </c>
      <c r="E83" s="10" t="s">
        <v>58</v>
      </c>
      <c r="F83" s="13">
        <v>19600</v>
      </c>
    </row>
    <row r="84" spans="1:6" ht="15">
      <c r="A84" s="32"/>
      <c r="B84" s="10"/>
      <c r="C84" s="10"/>
      <c r="D84" s="10"/>
      <c r="E84" s="10"/>
      <c r="F84" s="13"/>
    </row>
    <row r="85" spans="1:6" ht="15">
      <c r="A85" s="9"/>
      <c r="B85" s="10"/>
      <c r="C85" s="10"/>
      <c r="D85" s="10"/>
      <c r="E85" s="10"/>
      <c r="F85" s="13"/>
    </row>
    <row r="86" spans="1:6" ht="15">
      <c r="A86" s="9"/>
      <c r="B86" s="10"/>
      <c r="C86" s="10"/>
      <c r="D86" s="10"/>
      <c r="E86" s="10"/>
      <c r="F86" s="13"/>
    </row>
    <row r="87" spans="1:6" ht="15">
      <c r="A87" s="9"/>
      <c r="B87" s="10"/>
      <c r="C87" s="10"/>
      <c r="D87" s="10"/>
      <c r="E87" s="10"/>
      <c r="F87" s="13"/>
    </row>
    <row r="88" spans="1:6" ht="15">
      <c r="A88" s="9"/>
      <c r="B88" s="10"/>
      <c r="C88" s="10"/>
      <c r="D88" s="10"/>
      <c r="E88" s="10"/>
      <c r="F88" s="13"/>
    </row>
    <row r="89" spans="1:6" ht="15">
      <c r="A89" s="9"/>
      <c r="B89" s="10"/>
      <c r="C89" s="10"/>
      <c r="D89" s="10"/>
      <c r="E89" s="10"/>
      <c r="F89" s="13"/>
    </row>
    <row r="90" spans="1:6" ht="15">
      <c r="A90" s="9"/>
      <c r="B90" s="10"/>
      <c r="C90" s="10"/>
      <c r="D90" s="10"/>
      <c r="E90" s="10"/>
      <c r="F90" s="13"/>
    </row>
    <row r="91" spans="1:6" ht="15">
      <c r="A91" s="7" t="s">
        <v>78</v>
      </c>
      <c r="B91" s="10"/>
      <c r="C91" s="10"/>
      <c r="D91" s="10"/>
      <c r="E91" s="10"/>
      <c r="F91" s="14">
        <f>F12+F65+F71+F78</f>
        <v>3232300</v>
      </c>
    </row>
    <row r="92" spans="1:6" ht="15">
      <c r="A92" s="9"/>
      <c r="B92" s="10"/>
      <c r="C92" s="10"/>
      <c r="D92" s="10"/>
      <c r="E92" s="10"/>
      <c r="F92" s="13"/>
    </row>
    <row r="93" spans="1:6" ht="15">
      <c r="A93" s="9"/>
      <c r="B93" s="10"/>
      <c r="C93" s="10"/>
      <c r="D93" s="10"/>
      <c r="E93" s="10"/>
      <c r="F93" s="13"/>
    </row>
    <row r="94" spans="1:6" ht="15">
      <c r="A94" s="9"/>
      <c r="B94" s="10"/>
      <c r="C94" s="10"/>
      <c r="D94" s="10"/>
      <c r="E94" s="10"/>
      <c r="F94" s="13"/>
    </row>
    <row r="95" spans="1:6" ht="15">
      <c r="A95" s="9"/>
      <c r="B95" s="11"/>
      <c r="C95" s="11"/>
      <c r="D95" s="10"/>
      <c r="E95" s="10"/>
      <c r="F95" s="13"/>
    </row>
    <row r="96" spans="1:6" ht="14.25">
      <c r="A96" s="50"/>
      <c r="B96" s="50"/>
      <c r="C96" s="50"/>
      <c r="D96" s="50"/>
      <c r="E96" s="50"/>
      <c r="F96" s="50"/>
    </row>
    <row r="97" spans="1:6" ht="15">
      <c r="A97" s="51"/>
      <c r="B97" s="51"/>
      <c r="C97" s="51"/>
      <c r="D97" s="51"/>
      <c r="E97" s="51"/>
      <c r="F97" s="51"/>
    </row>
    <row r="98" spans="1:6" ht="14.25">
      <c r="A98" s="52" t="s">
        <v>1</v>
      </c>
      <c r="B98" s="52"/>
      <c r="C98" s="52"/>
      <c r="D98" s="52"/>
      <c r="E98" s="52"/>
      <c r="F98" s="52"/>
    </row>
    <row r="125" ht="12.75">
      <c r="G125" s="17"/>
    </row>
    <row r="126" ht="12.75">
      <c r="G126" s="17"/>
    </row>
    <row r="127" ht="12.75">
      <c r="G127" s="18"/>
    </row>
    <row r="128" ht="12.75">
      <c r="G128" s="18"/>
    </row>
    <row r="129" ht="12.75">
      <c r="G129" s="17"/>
    </row>
    <row r="130" ht="12.75">
      <c r="G130" s="18"/>
    </row>
    <row r="131" ht="12.75">
      <c r="G131" s="18"/>
    </row>
    <row r="132" ht="12.75">
      <c r="G132" s="18"/>
    </row>
    <row r="133" ht="12.75">
      <c r="G133" s="18"/>
    </row>
    <row r="134" ht="12.75">
      <c r="G134" s="18"/>
    </row>
    <row r="155" ht="42" customHeight="1"/>
    <row r="156" ht="76.5" customHeight="1"/>
    <row r="189" ht="67.5" customHeight="1"/>
    <row r="200" ht="124.5" customHeight="1"/>
  </sheetData>
  <sheetProtection/>
  <mergeCells count="16">
    <mergeCell ref="E9:E10"/>
    <mergeCell ref="A96:F96"/>
    <mergeCell ref="A97:F97"/>
    <mergeCell ref="A98:F98"/>
    <mergeCell ref="A8:A10"/>
    <mergeCell ref="B8:E8"/>
    <mergeCell ref="F8:F10"/>
    <mergeCell ref="B9:B10"/>
    <mergeCell ref="C9:C10"/>
    <mergeCell ref="D9:D10"/>
    <mergeCell ref="A4:F4"/>
    <mergeCell ref="A5:F5"/>
    <mergeCell ref="A6:F6"/>
    <mergeCell ref="B1:F1"/>
    <mergeCell ref="B2:F2"/>
    <mergeCell ref="B3:F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6" r:id="rId1"/>
  <rowBreaks count="3" manualBreakCount="3">
    <brk id="33" max="255" man="1"/>
    <brk id="64" max="255" man="1"/>
    <brk id="9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H61"/>
  <sheetViews>
    <sheetView zoomScaleSheetLayoutView="100" zoomScalePageLayoutView="0" workbookViewId="0" topLeftCell="A1">
      <selection activeCell="B3" sqref="B3"/>
    </sheetView>
  </sheetViews>
  <sheetFormatPr defaultColWidth="9.00390625" defaultRowHeight="12.75"/>
  <cols>
    <col min="1" max="1" width="42.375" style="0" customWidth="1"/>
    <col min="2" max="2" width="10.625" style="0" customWidth="1"/>
    <col min="3" max="3" width="8.75390625" style="0" customWidth="1"/>
    <col min="4" max="4" width="8.25390625" style="0" customWidth="1"/>
    <col min="5" max="5" width="11.25390625" style="0" customWidth="1"/>
    <col min="6" max="6" width="11.00390625" style="0" customWidth="1"/>
    <col min="7" max="7" width="20.75390625" style="0" customWidth="1"/>
    <col min="8" max="8" width="13.00390625" style="0" customWidth="1"/>
  </cols>
  <sheetData>
    <row r="2" spans="1:8" ht="15">
      <c r="A2" s="1"/>
      <c r="B2" s="1"/>
      <c r="C2" s="1"/>
      <c r="D2" s="47" t="s">
        <v>69</v>
      </c>
      <c r="E2" s="47"/>
      <c r="F2" s="47"/>
      <c r="G2" s="47"/>
      <c r="H2" s="47"/>
    </row>
    <row r="3" spans="1:8" ht="141" customHeight="1">
      <c r="A3" s="1"/>
      <c r="B3" s="1"/>
      <c r="C3" s="1"/>
      <c r="D3" s="56" t="s">
        <v>95</v>
      </c>
      <c r="E3" s="48"/>
      <c r="F3" s="48"/>
      <c r="G3" s="48"/>
      <c r="H3" s="48"/>
    </row>
    <row r="4" spans="1:7" ht="33" customHeight="1">
      <c r="A4" s="45" t="str">
        <f>Функциональная!A4</f>
        <v>Распределение  бюджетных ассигнований   бюджета сельского поселения "Онон-Борзинское"</v>
      </c>
      <c r="B4" s="45"/>
      <c r="C4" s="45"/>
      <c r="D4" s="45"/>
      <c r="E4" s="45"/>
      <c r="F4" s="45"/>
      <c r="G4" s="45"/>
    </row>
    <row r="5" spans="1:7" ht="16.5">
      <c r="A5" s="45" t="s">
        <v>10</v>
      </c>
      <c r="B5" s="45"/>
      <c r="C5" s="45"/>
      <c r="D5" s="45"/>
      <c r="E5" s="45"/>
      <c r="F5" s="45"/>
      <c r="G5" s="45"/>
    </row>
    <row r="6" spans="1:7" ht="16.5">
      <c r="A6" s="45" t="s">
        <v>94</v>
      </c>
      <c r="B6" s="45"/>
      <c r="C6" s="45"/>
      <c r="D6" s="45"/>
      <c r="E6" s="45"/>
      <c r="F6" s="45"/>
      <c r="G6" s="45"/>
    </row>
    <row r="7" spans="1:7" ht="15">
      <c r="A7" s="2"/>
      <c r="B7" s="2"/>
      <c r="C7" s="3"/>
      <c r="D7" s="3"/>
      <c r="E7" s="3"/>
      <c r="F7" s="3"/>
      <c r="G7" s="4"/>
    </row>
    <row r="8" spans="1:7" ht="26.25" customHeight="1">
      <c r="A8" s="53" t="s">
        <v>11</v>
      </c>
      <c r="B8" s="59" t="s">
        <v>52</v>
      </c>
      <c r="C8" s="60"/>
      <c r="D8" s="60"/>
      <c r="E8" s="60"/>
      <c r="F8" s="61"/>
      <c r="G8" s="49" t="s">
        <v>43</v>
      </c>
    </row>
    <row r="9" spans="1:7" ht="12.75" customHeight="1">
      <c r="A9" s="54"/>
      <c r="B9" s="57" t="s">
        <v>51</v>
      </c>
      <c r="C9" s="57" t="s">
        <v>13</v>
      </c>
      <c r="D9" s="57" t="s">
        <v>14</v>
      </c>
      <c r="E9" s="57" t="s">
        <v>15</v>
      </c>
      <c r="F9" s="57" t="s">
        <v>16</v>
      </c>
      <c r="G9" s="49"/>
    </row>
    <row r="10" spans="1:7" ht="33" customHeight="1">
      <c r="A10" s="55"/>
      <c r="B10" s="58"/>
      <c r="C10" s="58"/>
      <c r="D10" s="58"/>
      <c r="E10" s="58"/>
      <c r="F10" s="58"/>
      <c r="G10" s="49"/>
    </row>
    <row r="11" spans="1:7" ht="15">
      <c r="A11" s="6">
        <v>1</v>
      </c>
      <c r="B11" s="6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</row>
    <row r="12" spans="1:7" ht="30">
      <c r="A12" s="24" t="s">
        <v>93</v>
      </c>
      <c r="B12" s="25">
        <v>802</v>
      </c>
      <c r="C12" s="26"/>
      <c r="D12" s="26"/>
      <c r="E12" s="26"/>
      <c r="F12" s="26"/>
      <c r="G12" s="27">
        <f>G13+G44</f>
        <v>3056500</v>
      </c>
    </row>
    <row r="13" spans="1:7" ht="14.25">
      <c r="A13" s="7" t="s">
        <v>17</v>
      </c>
      <c r="B13" s="23">
        <v>802</v>
      </c>
      <c r="C13" s="8" t="s">
        <v>18</v>
      </c>
      <c r="D13" s="8"/>
      <c r="E13" s="8"/>
      <c r="F13" s="8"/>
      <c r="G13" s="14">
        <f>G14+G24+G33+G39</f>
        <v>2938200</v>
      </c>
    </row>
    <row r="14" spans="1:7" ht="30">
      <c r="A14" s="9" t="s">
        <v>2</v>
      </c>
      <c r="B14" s="15">
        <v>802</v>
      </c>
      <c r="C14" s="10" t="s">
        <v>18</v>
      </c>
      <c r="D14" s="10" t="s">
        <v>19</v>
      </c>
      <c r="E14" s="10"/>
      <c r="F14" s="10"/>
      <c r="G14" s="13">
        <f>G15</f>
        <v>440800</v>
      </c>
    </row>
    <row r="15" spans="1:7" ht="45">
      <c r="A15" s="9" t="s">
        <v>3</v>
      </c>
      <c r="B15" s="15">
        <v>802</v>
      </c>
      <c r="C15" s="10" t="s">
        <v>18</v>
      </c>
      <c r="D15" s="10" t="s">
        <v>19</v>
      </c>
      <c r="E15" s="10" t="s">
        <v>81</v>
      </c>
      <c r="F15" s="10"/>
      <c r="G15" s="13">
        <f>G16</f>
        <v>440800</v>
      </c>
    </row>
    <row r="16" spans="1:7" ht="15">
      <c r="A16" s="9" t="s">
        <v>4</v>
      </c>
      <c r="B16" s="15">
        <v>802</v>
      </c>
      <c r="C16" s="10" t="s">
        <v>18</v>
      </c>
      <c r="D16" s="10" t="s">
        <v>19</v>
      </c>
      <c r="E16" s="10" t="s">
        <v>81</v>
      </c>
      <c r="F16" s="10"/>
      <c r="G16" s="13">
        <f>G17</f>
        <v>440800</v>
      </c>
    </row>
    <row r="17" spans="1:7" ht="15">
      <c r="A17" s="41" t="s">
        <v>55</v>
      </c>
      <c r="B17" s="42">
        <v>802</v>
      </c>
      <c r="C17" s="39" t="s">
        <v>18</v>
      </c>
      <c r="D17" s="39" t="s">
        <v>19</v>
      </c>
      <c r="E17" s="10" t="s">
        <v>81</v>
      </c>
      <c r="F17" s="39" t="s">
        <v>80</v>
      </c>
      <c r="G17" s="40">
        <f>Функциональная!F16</f>
        <v>440800</v>
      </c>
    </row>
    <row r="18" spans="1:7" ht="30">
      <c r="A18" s="9" t="s">
        <v>5</v>
      </c>
      <c r="B18" s="15">
        <v>802</v>
      </c>
      <c r="C18" s="10" t="s">
        <v>18</v>
      </c>
      <c r="D18" s="10" t="s">
        <v>20</v>
      </c>
      <c r="E18" s="10"/>
      <c r="F18" s="10"/>
      <c r="G18" s="13">
        <f>G21</f>
        <v>0</v>
      </c>
    </row>
    <row r="19" spans="1:7" ht="45">
      <c r="A19" s="9" t="s">
        <v>3</v>
      </c>
      <c r="B19" s="15">
        <v>802</v>
      </c>
      <c r="C19" s="10" t="s">
        <v>18</v>
      </c>
      <c r="D19" s="10" t="s">
        <v>20</v>
      </c>
      <c r="E19" s="10"/>
      <c r="F19" s="10"/>
      <c r="G19" s="13">
        <f>G21</f>
        <v>0</v>
      </c>
    </row>
    <row r="20" spans="1:7" ht="15">
      <c r="A20" s="9" t="s">
        <v>21</v>
      </c>
      <c r="B20" s="15">
        <v>802</v>
      </c>
      <c r="C20" s="10" t="s">
        <v>18</v>
      </c>
      <c r="D20" s="10" t="s">
        <v>20</v>
      </c>
      <c r="E20" s="10"/>
      <c r="F20" s="10"/>
      <c r="G20" s="13">
        <f>G21</f>
        <v>0</v>
      </c>
    </row>
    <row r="21" spans="1:7" ht="15">
      <c r="A21" s="41"/>
      <c r="B21" s="42">
        <v>802</v>
      </c>
      <c r="C21" s="39" t="s">
        <v>18</v>
      </c>
      <c r="D21" s="39" t="s">
        <v>20</v>
      </c>
      <c r="E21" s="39"/>
      <c r="F21" s="39"/>
      <c r="G21" s="40">
        <f>Функциональная!F19</f>
        <v>0</v>
      </c>
    </row>
    <row r="22" spans="1:7" ht="30">
      <c r="A22" s="9" t="s">
        <v>6</v>
      </c>
      <c r="B22" s="15">
        <v>802</v>
      </c>
      <c r="C22" s="10" t="s">
        <v>18</v>
      </c>
      <c r="D22" s="10" t="s">
        <v>20</v>
      </c>
      <c r="E22" s="10"/>
      <c r="F22" s="10"/>
      <c r="G22" s="13">
        <f>G23</f>
        <v>0</v>
      </c>
    </row>
    <row r="23" spans="1:7" ht="30">
      <c r="A23" s="41" t="s">
        <v>56</v>
      </c>
      <c r="B23" s="42">
        <v>802</v>
      </c>
      <c r="C23" s="39" t="s">
        <v>18</v>
      </c>
      <c r="D23" s="39" t="s">
        <v>20</v>
      </c>
      <c r="E23" s="39"/>
      <c r="F23" s="39"/>
      <c r="G23" s="40">
        <f>Функциональная!F23</f>
        <v>0</v>
      </c>
    </row>
    <row r="24" spans="1:7" ht="15">
      <c r="A24" s="9" t="s">
        <v>7</v>
      </c>
      <c r="B24" s="15">
        <v>802</v>
      </c>
      <c r="C24" s="10" t="s">
        <v>18</v>
      </c>
      <c r="D24" s="10" t="s">
        <v>22</v>
      </c>
      <c r="E24" s="39" t="s">
        <v>82</v>
      </c>
      <c r="F24" s="10"/>
      <c r="G24" s="13">
        <f>G25</f>
        <v>656400</v>
      </c>
    </row>
    <row r="25" spans="1:7" ht="45">
      <c r="A25" s="9" t="s">
        <v>3</v>
      </c>
      <c r="B25" s="15">
        <v>802</v>
      </c>
      <c r="C25" s="10" t="s">
        <v>18</v>
      </c>
      <c r="D25" s="10" t="s">
        <v>22</v>
      </c>
      <c r="E25" s="39" t="s">
        <v>82</v>
      </c>
      <c r="F25" s="10"/>
      <c r="G25" s="13">
        <f>G26</f>
        <v>656400</v>
      </c>
    </row>
    <row r="26" spans="1:7" ht="15">
      <c r="A26" s="9" t="s">
        <v>21</v>
      </c>
      <c r="B26" s="15">
        <v>802</v>
      </c>
      <c r="C26" s="10" t="s">
        <v>18</v>
      </c>
      <c r="D26" s="10" t="s">
        <v>22</v>
      </c>
      <c r="E26" s="39" t="s">
        <v>82</v>
      </c>
      <c r="F26" s="10"/>
      <c r="G26" s="13">
        <v>656400</v>
      </c>
    </row>
    <row r="27" spans="1:7" ht="15">
      <c r="A27" s="41" t="s">
        <v>55</v>
      </c>
      <c r="B27" s="42">
        <v>802</v>
      </c>
      <c r="C27" s="39" t="s">
        <v>18</v>
      </c>
      <c r="D27" s="39" t="s">
        <v>22</v>
      </c>
      <c r="E27" s="39" t="s">
        <v>82</v>
      </c>
      <c r="F27" s="39" t="s">
        <v>80</v>
      </c>
      <c r="G27" s="40">
        <v>451400</v>
      </c>
    </row>
    <row r="28" spans="1:7" ht="15">
      <c r="A28" s="41" t="s">
        <v>39</v>
      </c>
      <c r="B28" s="42">
        <v>802</v>
      </c>
      <c r="C28" s="39" t="s">
        <v>18</v>
      </c>
      <c r="D28" s="39" t="s">
        <v>22</v>
      </c>
      <c r="E28" s="39"/>
      <c r="F28" s="39"/>
      <c r="G28" s="40">
        <f>Функциональная!F38</f>
        <v>0</v>
      </c>
    </row>
    <row r="29" spans="1:7" ht="15">
      <c r="A29" s="41" t="s">
        <v>44</v>
      </c>
      <c r="B29" s="42">
        <v>802</v>
      </c>
      <c r="C29" s="39" t="s">
        <v>18</v>
      </c>
      <c r="D29" s="39" t="s">
        <v>22</v>
      </c>
      <c r="E29" s="39"/>
      <c r="F29" s="39"/>
      <c r="G29" s="40">
        <f>Функциональная!F39</f>
        <v>0</v>
      </c>
    </row>
    <row r="30" spans="1:7" ht="15">
      <c r="A30" s="41" t="s">
        <v>41</v>
      </c>
      <c r="B30" s="42">
        <v>802</v>
      </c>
      <c r="C30" s="39" t="s">
        <v>18</v>
      </c>
      <c r="D30" s="39" t="s">
        <v>22</v>
      </c>
      <c r="E30" s="39"/>
      <c r="F30" s="39"/>
      <c r="G30" s="40">
        <f>Функциональная!F40</f>
        <v>0</v>
      </c>
    </row>
    <row r="31" spans="1:7" ht="15">
      <c r="A31" s="41" t="s">
        <v>40</v>
      </c>
      <c r="B31" s="42">
        <v>802</v>
      </c>
      <c r="C31" s="39" t="s">
        <v>18</v>
      </c>
      <c r="D31" s="39" t="s">
        <v>22</v>
      </c>
      <c r="E31" s="39"/>
      <c r="F31" s="39"/>
      <c r="G31" s="40">
        <f>Функциональная!F41</f>
        <v>0</v>
      </c>
    </row>
    <row r="32" spans="1:7" ht="15">
      <c r="A32" s="41" t="s">
        <v>45</v>
      </c>
      <c r="B32" s="42">
        <v>802</v>
      </c>
      <c r="C32" s="39" t="s">
        <v>18</v>
      </c>
      <c r="D32" s="39" t="s">
        <v>22</v>
      </c>
      <c r="E32" s="39"/>
      <c r="F32" s="39"/>
      <c r="G32" s="40">
        <f>Функциональная!F42</f>
        <v>0</v>
      </c>
    </row>
    <row r="33" spans="1:7" ht="15">
      <c r="A33" s="41" t="s">
        <v>72</v>
      </c>
      <c r="B33" s="42">
        <v>802</v>
      </c>
      <c r="C33" s="39" t="s">
        <v>18</v>
      </c>
      <c r="D33" s="39" t="s">
        <v>24</v>
      </c>
      <c r="E33" s="39"/>
      <c r="F33" s="39"/>
      <c r="G33" s="40"/>
    </row>
    <row r="34" spans="1:7" ht="30">
      <c r="A34" s="43" t="s">
        <v>66</v>
      </c>
      <c r="B34" s="42">
        <v>802</v>
      </c>
      <c r="C34" s="39" t="s">
        <v>18</v>
      </c>
      <c r="D34" s="39" t="s">
        <v>25</v>
      </c>
      <c r="E34" s="39"/>
      <c r="F34" s="39"/>
      <c r="G34" s="40">
        <f>Функциональная!F55</f>
        <v>0</v>
      </c>
    </row>
    <row r="35" spans="1:7" ht="15">
      <c r="A35" s="9" t="s">
        <v>27</v>
      </c>
      <c r="B35" s="15">
        <v>802</v>
      </c>
      <c r="C35" s="10" t="s">
        <v>18</v>
      </c>
      <c r="D35" s="10" t="s">
        <v>26</v>
      </c>
      <c r="E35" s="10"/>
      <c r="F35" s="10"/>
      <c r="G35" s="13">
        <f>Функциональная!F37+Функциональная!F59</f>
        <v>0</v>
      </c>
    </row>
    <row r="36" spans="1:7" ht="15">
      <c r="A36" s="9" t="s">
        <v>27</v>
      </c>
      <c r="B36" s="15">
        <v>802</v>
      </c>
      <c r="C36" s="10" t="s">
        <v>18</v>
      </c>
      <c r="D36" s="10" t="s">
        <v>26</v>
      </c>
      <c r="E36" s="10"/>
      <c r="F36" s="10"/>
      <c r="G36" s="13">
        <f>G37</f>
        <v>0</v>
      </c>
    </row>
    <row r="37" spans="1:7" ht="15">
      <c r="A37" s="41" t="s">
        <v>8</v>
      </c>
      <c r="B37" s="42">
        <v>802</v>
      </c>
      <c r="C37" s="39" t="s">
        <v>18</v>
      </c>
      <c r="D37" s="39" t="s">
        <v>26</v>
      </c>
      <c r="E37" s="39"/>
      <c r="F37" s="39"/>
      <c r="G37" s="40">
        <f>G38</f>
        <v>0</v>
      </c>
    </row>
    <row r="38" spans="1:7" ht="15">
      <c r="A38" s="41" t="s">
        <v>68</v>
      </c>
      <c r="B38" s="42">
        <v>802</v>
      </c>
      <c r="C38" s="39" t="s">
        <v>18</v>
      </c>
      <c r="D38" s="39" t="s">
        <v>26</v>
      </c>
      <c r="E38" s="39"/>
      <c r="F38" s="39"/>
      <c r="G38" s="40">
        <f>G35</f>
        <v>0</v>
      </c>
    </row>
    <row r="39" spans="1:7" ht="15">
      <c r="A39" s="9" t="s">
        <v>28</v>
      </c>
      <c r="B39" s="15">
        <v>802</v>
      </c>
      <c r="C39" s="10" t="s">
        <v>18</v>
      </c>
      <c r="D39" s="10" t="s">
        <v>46</v>
      </c>
      <c r="E39" s="10"/>
      <c r="F39" s="10"/>
      <c r="G39" s="13">
        <f>G40</f>
        <v>1841000</v>
      </c>
    </row>
    <row r="40" spans="1:7" ht="45">
      <c r="A40" s="9" t="s">
        <v>29</v>
      </c>
      <c r="B40" s="15">
        <v>802</v>
      </c>
      <c r="C40" s="10" t="s">
        <v>18</v>
      </c>
      <c r="D40" s="10" t="s">
        <v>46</v>
      </c>
      <c r="E40" s="10"/>
      <c r="F40" s="10"/>
      <c r="G40" s="13">
        <f>G41</f>
        <v>1841000</v>
      </c>
    </row>
    <row r="41" spans="1:7" ht="15">
      <c r="A41" s="9" t="s">
        <v>71</v>
      </c>
      <c r="B41" s="15">
        <v>802</v>
      </c>
      <c r="C41" s="10" t="s">
        <v>18</v>
      </c>
      <c r="D41" s="10" t="s">
        <v>46</v>
      </c>
      <c r="E41" s="10" t="s">
        <v>83</v>
      </c>
      <c r="F41" s="10"/>
      <c r="G41" s="13">
        <f>G42+G43</f>
        <v>1841000</v>
      </c>
    </row>
    <row r="42" spans="1:7" ht="15">
      <c r="A42" s="9" t="s">
        <v>55</v>
      </c>
      <c r="B42" s="15">
        <v>802</v>
      </c>
      <c r="C42" s="10" t="s">
        <v>18</v>
      </c>
      <c r="D42" s="10" t="s">
        <v>46</v>
      </c>
      <c r="E42" s="10" t="s">
        <v>83</v>
      </c>
      <c r="F42" s="10" t="s">
        <v>85</v>
      </c>
      <c r="G42" s="13">
        <f>Функциональная!F63</f>
        <v>1745000</v>
      </c>
    </row>
    <row r="43" spans="1:7" ht="30">
      <c r="A43" s="41" t="s">
        <v>59</v>
      </c>
      <c r="B43" s="42">
        <v>802</v>
      </c>
      <c r="C43" s="39" t="s">
        <v>18</v>
      </c>
      <c r="D43" s="39" t="s">
        <v>46</v>
      </c>
      <c r="E43" s="10" t="s">
        <v>83</v>
      </c>
      <c r="F43" s="39" t="s">
        <v>58</v>
      </c>
      <c r="G43" s="40">
        <f>Функциональная!F64</f>
        <v>96000</v>
      </c>
    </row>
    <row r="44" spans="1:7" ht="56.25" customHeight="1">
      <c r="A44" s="41" t="s">
        <v>0</v>
      </c>
      <c r="B44" s="42">
        <v>802</v>
      </c>
      <c r="C44" s="39" t="s">
        <v>19</v>
      </c>
      <c r="D44" s="39" t="s">
        <v>20</v>
      </c>
      <c r="E44" s="10"/>
      <c r="F44" s="39"/>
      <c r="G44" s="40">
        <f>Функциональная!F65</f>
        <v>118300</v>
      </c>
    </row>
    <row r="45" spans="1:7" ht="28.5">
      <c r="A45" s="7" t="s">
        <v>30</v>
      </c>
      <c r="B45" s="23">
        <v>802</v>
      </c>
      <c r="C45" s="8" t="s">
        <v>20</v>
      </c>
      <c r="D45" s="8"/>
      <c r="E45" s="8"/>
      <c r="F45" s="8"/>
      <c r="G45" s="14">
        <f>G46</f>
        <v>57500</v>
      </c>
    </row>
    <row r="46" spans="1:7" ht="60">
      <c r="A46" s="9" t="s">
        <v>31</v>
      </c>
      <c r="B46" s="15">
        <v>802</v>
      </c>
      <c r="C46" s="10" t="s">
        <v>20</v>
      </c>
      <c r="D46" s="10" t="s">
        <v>32</v>
      </c>
      <c r="E46" s="10"/>
      <c r="F46" s="10"/>
      <c r="G46" s="13">
        <f>G49</f>
        <v>57500</v>
      </c>
    </row>
    <row r="47" spans="1:7" ht="45">
      <c r="A47" s="9" t="s">
        <v>33</v>
      </c>
      <c r="B47" s="15">
        <v>802</v>
      </c>
      <c r="C47" s="10" t="s">
        <v>20</v>
      </c>
      <c r="D47" s="10" t="s">
        <v>32</v>
      </c>
      <c r="E47" s="10" t="s">
        <v>84</v>
      </c>
      <c r="F47" s="10"/>
      <c r="G47" s="13">
        <f>G48</f>
        <v>57500</v>
      </c>
    </row>
    <row r="48" spans="1:7" ht="60">
      <c r="A48" s="9" t="s">
        <v>34</v>
      </c>
      <c r="B48" s="15">
        <v>802</v>
      </c>
      <c r="C48" s="10" t="s">
        <v>20</v>
      </c>
      <c r="D48" s="10" t="s">
        <v>32</v>
      </c>
      <c r="E48" s="10" t="s">
        <v>84</v>
      </c>
      <c r="F48" s="10"/>
      <c r="G48" s="13">
        <f>G49</f>
        <v>57500</v>
      </c>
    </row>
    <row r="49" spans="1:7" ht="30">
      <c r="A49" s="41" t="s">
        <v>59</v>
      </c>
      <c r="B49" s="42">
        <v>802</v>
      </c>
      <c r="C49" s="39" t="s">
        <v>20</v>
      </c>
      <c r="D49" s="39" t="s">
        <v>32</v>
      </c>
      <c r="E49" s="10" t="s">
        <v>84</v>
      </c>
      <c r="F49" s="39" t="s">
        <v>58</v>
      </c>
      <c r="G49" s="40">
        <f>Функциональная!F75</f>
        <v>57500</v>
      </c>
    </row>
    <row r="50" spans="1:7" ht="14.25">
      <c r="A50" s="28" t="s">
        <v>73</v>
      </c>
      <c r="B50" s="30" t="s">
        <v>79</v>
      </c>
      <c r="C50" s="30" t="s">
        <v>74</v>
      </c>
      <c r="D50" s="30"/>
      <c r="E50" s="30"/>
      <c r="F50" s="38"/>
      <c r="G50" s="38">
        <f>G51+G52</f>
        <v>118000</v>
      </c>
    </row>
    <row r="51" spans="1:7" ht="15">
      <c r="A51" s="9" t="s">
        <v>91</v>
      </c>
      <c r="B51" s="10" t="s">
        <v>79</v>
      </c>
      <c r="C51" s="10" t="s">
        <v>74</v>
      </c>
      <c r="D51" s="10" t="s">
        <v>19</v>
      </c>
      <c r="E51" s="10" t="s">
        <v>90</v>
      </c>
      <c r="F51" s="13">
        <v>244</v>
      </c>
      <c r="G51" s="13">
        <f>Функциональная!F80</f>
        <v>98400</v>
      </c>
    </row>
    <row r="52" spans="1:7" ht="30">
      <c r="A52" s="9" t="s">
        <v>76</v>
      </c>
      <c r="B52" s="10" t="s">
        <v>79</v>
      </c>
      <c r="C52" s="10" t="s">
        <v>74</v>
      </c>
      <c r="D52" s="10" t="s">
        <v>20</v>
      </c>
      <c r="E52" s="10"/>
      <c r="F52" s="13"/>
      <c r="G52" s="13">
        <f>G54+G53</f>
        <v>19600</v>
      </c>
    </row>
    <row r="53" spans="1:7" ht="15">
      <c r="A53" s="9" t="s">
        <v>77</v>
      </c>
      <c r="B53" s="10" t="s">
        <v>79</v>
      </c>
      <c r="C53" s="10" t="s">
        <v>74</v>
      </c>
      <c r="D53" s="10" t="s">
        <v>20</v>
      </c>
      <c r="E53" s="10"/>
      <c r="F53" s="13"/>
      <c r="G53" s="40">
        <f>Функциональная!F82</f>
        <v>19600</v>
      </c>
    </row>
    <row r="54" spans="1:7" ht="15">
      <c r="A54" s="32"/>
      <c r="B54" s="10"/>
      <c r="C54" s="10"/>
      <c r="D54" s="10"/>
      <c r="E54" s="10"/>
      <c r="F54" s="13"/>
      <c r="G54" s="13">
        <f>G55+G57+G56</f>
        <v>0</v>
      </c>
    </row>
    <row r="55" spans="1:7" ht="15">
      <c r="A55" s="9"/>
      <c r="B55" s="10"/>
      <c r="C55" s="10"/>
      <c r="D55" s="10"/>
      <c r="E55" s="10"/>
      <c r="F55" s="13"/>
      <c r="G55" s="40">
        <f>Функциональная!F84+Функциональная!F85</f>
        <v>0</v>
      </c>
    </row>
    <row r="56" spans="1:7" ht="15">
      <c r="A56" s="9"/>
      <c r="B56" s="10"/>
      <c r="C56" s="10"/>
      <c r="D56" s="10"/>
      <c r="E56" s="10"/>
      <c r="F56" s="13"/>
      <c r="G56" s="13"/>
    </row>
    <row r="57" spans="1:7" ht="15">
      <c r="A57" s="9"/>
      <c r="B57" s="10"/>
      <c r="C57" s="10"/>
      <c r="D57" s="10"/>
      <c r="E57" s="10"/>
      <c r="F57" s="13"/>
      <c r="G57" s="40">
        <f>Функциональная!F86</f>
        <v>0</v>
      </c>
    </row>
    <row r="58" spans="1:7" ht="15">
      <c r="A58" s="9"/>
      <c r="B58" s="10"/>
      <c r="C58" s="10"/>
      <c r="D58" s="10"/>
      <c r="E58" s="10"/>
      <c r="F58" s="13"/>
      <c r="G58" s="13">
        <f>G59</f>
        <v>0</v>
      </c>
    </row>
    <row r="59" spans="1:7" ht="15">
      <c r="A59" s="9"/>
      <c r="B59" s="10"/>
      <c r="C59" s="10"/>
      <c r="D59" s="10"/>
      <c r="E59" s="10"/>
      <c r="F59" s="13"/>
      <c r="G59" s="13">
        <f>G60</f>
        <v>0</v>
      </c>
    </row>
    <row r="60" spans="1:7" ht="15">
      <c r="A60" s="9"/>
      <c r="B60" s="10"/>
      <c r="C60" s="10"/>
      <c r="D60" s="10"/>
      <c r="E60" s="10"/>
      <c r="F60" s="13"/>
      <c r="G60" s="40">
        <f>Функциональная!F89</f>
        <v>0</v>
      </c>
    </row>
    <row r="61" spans="1:7" ht="15">
      <c r="A61" s="7" t="s">
        <v>78</v>
      </c>
      <c r="B61" s="10"/>
      <c r="C61" s="10"/>
      <c r="D61" s="10"/>
      <c r="E61" s="10"/>
      <c r="F61" s="14"/>
      <c r="G61" s="14">
        <f>G12+G45+G50</f>
        <v>3232000</v>
      </c>
    </row>
  </sheetData>
  <sheetProtection/>
  <mergeCells count="13">
    <mergeCell ref="G8:G10"/>
    <mergeCell ref="C9:C10"/>
    <mergeCell ref="D9:D10"/>
    <mergeCell ref="D2:H2"/>
    <mergeCell ref="D3:H3"/>
    <mergeCell ref="E9:E10"/>
    <mergeCell ref="F9:F10"/>
    <mergeCell ref="B9:B10"/>
    <mergeCell ref="B8:F8"/>
    <mergeCell ref="A4:G4"/>
    <mergeCell ref="A5:G5"/>
    <mergeCell ref="A6:G6"/>
    <mergeCell ref="A8:A10"/>
  </mergeCells>
  <printOptions/>
  <pageMargins left="0.75" right="0.75" top="1" bottom="1" header="0.5" footer="0.5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2020-12-30T06:34:53Z</cp:lastPrinted>
  <dcterms:created xsi:type="dcterms:W3CDTF">2006-05-11T02:09:11Z</dcterms:created>
  <dcterms:modified xsi:type="dcterms:W3CDTF">2020-12-30T06:35:40Z</dcterms:modified>
  <cp:category/>
  <cp:version/>
  <cp:contentType/>
  <cp:contentStatus/>
</cp:coreProperties>
</file>