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9" i="1"/>
  <c r="F20"/>
  <c r="E22" l="1"/>
  <c r="C22"/>
  <c r="D22"/>
  <c r="J20" l="1"/>
  <c r="G20"/>
  <c r="G19"/>
  <c r="J18"/>
  <c r="G18"/>
  <c r="F18"/>
  <c r="G22" l="1"/>
  <c r="F22"/>
</calcChain>
</file>

<file path=xl/sharedStrings.xml><?xml version="1.0" encoding="utf-8"?>
<sst xmlns="http://schemas.openxmlformats.org/spreadsheetml/2006/main" count="31" uniqueCount="29">
  <si>
    <t xml:space="preserve">Проект квот добычи </t>
  </si>
  <si>
    <r>
      <rPr>
        <b/>
        <u/>
        <sz val="14"/>
        <color theme="1"/>
        <rFont val="Calibri"/>
        <family val="2"/>
        <charset val="204"/>
        <scheme val="minor"/>
      </rPr>
      <t>Рыси</t>
    </r>
    <r>
      <rPr>
        <sz val="14"/>
        <color theme="1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</si>
  <si>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</si>
  <si>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</si>
  <si>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</si>
  <si>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</si>
  <si>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</si>
  <si>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</si>
  <si>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</si>
  <si>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</si>
  <si>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</si>
  <si>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</si>
  <si>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</si>
  <si>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2021 -2022 гг</t>
  </si>
  <si>
    <t>1. Акшинский район</t>
  </si>
  <si>
    <t xml:space="preserve"> ООУ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</si>
  <si>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</si>
  <si>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</si>
  <si>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</si>
  <si>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</si>
  <si>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</si>
  <si>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</si>
  <si>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</si>
  <si>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2022 -2023 гг</t>
  </si>
  <si>
    <t>без разделения по половому признаку</t>
  </si>
  <si>
    <t>ИП Бродягин А.В.</t>
  </si>
  <si>
    <t>2.4</t>
  </si>
  <si>
    <t>на  период:  с  1  августа  2022 г.  до  1  августа  2023 г.</t>
  </si>
  <si>
    <t>в том числе для КМНС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</si>
</sst>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4" fillId="0" borderId="0" xfId="0" applyFont="1"/>
    <xf numFmtId="0" fontId="8" fillId="2" borderId="0" xfId="0" applyFont="1" applyFill="1"/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/>
    </xf>
    <xf numFmtId="2" fontId="12" fillId="2" borderId="7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164" fontId="13" fillId="2" borderId="22" xfId="0" applyNumberFormat="1" applyFont="1" applyFill="1" applyBorder="1" applyAlignment="1">
      <alignment horizontal="center"/>
    </xf>
    <xf numFmtId="2" fontId="13" fillId="2" borderId="7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6" fillId="2" borderId="22" xfId="0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/>
    </xf>
    <xf numFmtId="0" fontId="15" fillId="2" borderId="11" xfId="0" applyNumberFormat="1" applyFont="1" applyFill="1" applyBorder="1" applyAlignment="1"/>
    <xf numFmtId="0" fontId="15" fillId="2" borderId="22" xfId="0" applyNumberFormat="1" applyFont="1" applyFill="1" applyBorder="1" applyAlignment="1">
      <alignment horizontal="center"/>
    </xf>
    <xf numFmtId="0" fontId="15" fillId="2" borderId="22" xfId="0" applyNumberFormat="1" applyFont="1" applyFill="1" applyBorder="1" applyAlignment="1">
      <alignment horizontal="center" vertical="center"/>
    </xf>
    <xf numFmtId="0" fontId="15" fillId="2" borderId="22" xfId="0" applyNumberFormat="1" applyFont="1" applyFill="1" applyBorder="1" applyAlignment="1"/>
    <xf numFmtId="0" fontId="0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2" borderId="0" xfId="0" applyNumberFormat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0" fillId="2" borderId="0" xfId="0" applyFont="1" applyFill="1" applyAlignment="1"/>
    <xf numFmtId="1" fontId="6" fillId="2" borderId="5" xfId="0" applyNumberFormat="1" applyFont="1" applyFill="1" applyBorder="1" applyAlignment="1">
      <alignment horizontal="center" vertical="center"/>
    </xf>
    <xf numFmtId="0" fontId="17" fillId="2" borderId="22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2" fontId="15" fillId="2" borderId="12" xfId="0" applyNumberFormat="1" applyFont="1" applyFill="1" applyBorder="1" applyAlignment="1">
      <alignment horizontal="center" vertical="center" textRotation="90" wrapText="1"/>
    </xf>
    <xf numFmtId="2" fontId="15" fillId="2" borderId="15" xfId="0" applyNumberFormat="1" applyFont="1" applyFill="1" applyBorder="1" applyAlignment="1">
      <alignment horizontal="center" vertical="center" textRotation="90" wrapText="1"/>
    </xf>
    <xf numFmtId="2" fontId="15" fillId="2" borderId="21" xfId="0" applyNumberFormat="1" applyFont="1" applyFill="1" applyBorder="1" applyAlignment="1">
      <alignment horizontal="center" vertical="center" textRotation="90" wrapText="1"/>
    </xf>
    <xf numFmtId="0" fontId="15" fillId="2" borderId="22" xfId="0" applyNumberFormat="1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top" wrapText="1"/>
    </xf>
    <xf numFmtId="2" fontId="6" fillId="2" borderId="20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15" xfId="0" applyFont="1" applyFill="1" applyBorder="1" applyAlignment="1">
      <alignment horizontal="center" vertical="center" textRotation="90"/>
    </xf>
    <xf numFmtId="0" fontId="6" fillId="2" borderId="21" xfId="0" applyFont="1" applyFill="1" applyBorder="1" applyAlignment="1">
      <alignment horizontal="center" vertical="center" textRotation="90"/>
    </xf>
    <xf numFmtId="0" fontId="7" fillId="2" borderId="12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textRotation="90"/>
    </xf>
    <xf numFmtId="0" fontId="8" fillId="2" borderId="10" xfId="0" applyFont="1" applyFill="1" applyBorder="1"/>
    <xf numFmtId="0" fontId="8" fillId="2" borderId="23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4"/>
  <sheetViews>
    <sheetView tabSelected="1" zoomScale="80" zoomScaleNormal="80" workbookViewId="0">
      <pane xSplit="6" ySplit="14" topLeftCell="G18" activePane="bottomRight" state="frozen"/>
      <selection pane="topRight" activeCell="I1" sqref="I1"/>
      <selection pane="bottomLeft" activeCell="A15" sqref="A15"/>
      <selection pane="bottomRight" activeCell="A23" sqref="A23:XFD222"/>
    </sheetView>
  </sheetViews>
  <sheetFormatPr defaultRowHeight="15.75"/>
  <cols>
    <col min="1" max="1" width="7.5703125" style="2" customWidth="1"/>
    <col min="2" max="2" width="48" style="32" customWidth="1"/>
    <col min="3" max="3" width="15.5703125" style="1" customWidth="1"/>
    <col min="4" max="4" width="10.5703125" style="1" customWidth="1"/>
    <col min="5" max="5" width="10.85546875" style="2" customWidth="1"/>
    <col min="6" max="6" width="19.7109375" style="3" customWidth="1"/>
    <col min="7" max="7" width="9.140625" style="4"/>
    <col min="8" max="8" width="9.140625" style="1"/>
    <col min="9" max="9" width="9.140625" style="4"/>
    <col min="10" max="10" width="9.140625" style="5"/>
    <col min="11" max="11" width="9.140625" style="27"/>
    <col min="12" max="12" width="11.28515625" style="3" customWidth="1"/>
  </cols>
  <sheetData>
    <row r="2" spans="1:12" ht="18.75">
      <c r="E2" s="48" t="s">
        <v>0</v>
      </c>
      <c r="F2" s="49"/>
      <c r="L2" s="37"/>
    </row>
    <row r="4" spans="1:12" ht="18.75">
      <c r="F4" s="6" t="s">
        <v>1</v>
      </c>
      <c r="L4" s="6"/>
    </row>
    <row r="5" spans="1:12" ht="18.75">
      <c r="F5" s="6"/>
      <c r="L5" s="6"/>
    </row>
    <row r="6" spans="1:12" ht="18.75">
      <c r="F6" s="6" t="s">
        <v>2</v>
      </c>
      <c r="L6" s="6"/>
    </row>
    <row r="7" spans="1:12" ht="18.75">
      <c r="F7" s="6"/>
      <c r="L7" s="6"/>
    </row>
    <row r="8" spans="1:12" ht="18.75">
      <c r="F8" s="6" t="s">
        <v>27</v>
      </c>
      <c r="L8" s="6"/>
    </row>
    <row r="9" spans="1:12" ht="16.5" thickBot="1"/>
    <row r="10" spans="1:12" s="8" customFormat="1" ht="87" customHeight="1" thickBot="1">
      <c r="A10" s="70" t="s">
        <v>3</v>
      </c>
      <c r="B10" s="79" t="s">
        <v>4</v>
      </c>
      <c r="C10" s="73" t="s">
        <v>5</v>
      </c>
      <c r="D10" s="50" t="s">
        <v>6</v>
      </c>
      <c r="E10" s="51"/>
      <c r="F10" s="56" t="s">
        <v>7</v>
      </c>
      <c r="G10" s="76" t="s">
        <v>8</v>
      </c>
      <c r="H10" s="77"/>
      <c r="I10" s="77"/>
      <c r="J10" s="77"/>
      <c r="K10" s="46" t="s">
        <v>24</v>
      </c>
      <c r="L10" s="43" t="s">
        <v>28</v>
      </c>
    </row>
    <row r="11" spans="1:12" s="8" customFormat="1" ht="14.25" hidden="1" customHeight="1">
      <c r="A11" s="71"/>
      <c r="B11" s="80"/>
      <c r="C11" s="74"/>
      <c r="D11" s="52"/>
      <c r="E11" s="53"/>
      <c r="F11" s="57"/>
      <c r="G11" s="59" t="s">
        <v>9</v>
      </c>
      <c r="H11" s="78"/>
      <c r="I11" s="59" t="s">
        <v>10</v>
      </c>
      <c r="J11" s="60"/>
      <c r="K11" s="47"/>
      <c r="L11" s="44"/>
    </row>
    <row r="12" spans="1:12" s="8" customFormat="1" ht="15" hidden="1" customHeight="1">
      <c r="A12" s="71"/>
      <c r="B12" s="80"/>
      <c r="C12" s="74"/>
      <c r="D12" s="52"/>
      <c r="E12" s="53"/>
      <c r="F12" s="57"/>
      <c r="G12" s="64" t="s">
        <v>11</v>
      </c>
      <c r="H12" s="61" t="s">
        <v>12</v>
      </c>
      <c r="I12" s="64" t="s">
        <v>11</v>
      </c>
      <c r="J12" s="67" t="s">
        <v>12</v>
      </c>
      <c r="K12" s="47"/>
      <c r="L12" s="44"/>
    </row>
    <row r="13" spans="1:12" s="8" customFormat="1" ht="25.5" hidden="1" customHeight="1" thickBot="1">
      <c r="A13" s="71"/>
      <c r="B13" s="80"/>
      <c r="C13" s="74"/>
      <c r="D13" s="54"/>
      <c r="E13" s="55"/>
      <c r="F13" s="57"/>
      <c r="G13" s="65"/>
      <c r="H13" s="62"/>
      <c r="I13" s="65"/>
      <c r="J13" s="68"/>
      <c r="K13" s="47"/>
      <c r="L13" s="44"/>
    </row>
    <row r="14" spans="1:12" s="8" customFormat="1" ht="77.25" customHeight="1" thickBot="1">
      <c r="A14" s="72"/>
      <c r="B14" s="81"/>
      <c r="C14" s="75"/>
      <c r="D14" s="9" t="s">
        <v>13</v>
      </c>
      <c r="E14" s="10" t="s">
        <v>23</v>
      </c>
      <c r="F14" s="58"/>
      <c r="G14" s="66"/>
      <c r="H14" s="63"/>
      <c r="I14" s="66"/>
      <c r="J14" s="69"/>
      <c r="K14" s="47"/>
      <c r="L14" s="45"/>
    </row>
    <row r="15" spans="1:12" s="23" customFormat="1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5">
        <v>6</v>
      </c>
      <c r="G15" s="26">
        <v>7</v>
      </c>
      <c r="H15" s="24">
        <v>8</v>
      </c>
      <c r="I15" s="26">
        <v>9</v>
      </c>
      <c r="J15" s="38">
        <v>10</v>
      </c>
      <c r="K15" s="39">
        <v>11</v>
      </c>
      <c r="L15" s="25">
        <v>12</v>
      </c>
    </row>
    <row r="16" spans="1:12" s="8" customFormat="1">
      <c r="A16" s="85" t="s">
        <v>14</v>
      </c>
      <c r="B16" s="86"/>
      <c r="C16" s="86"/>
      <c r="D16" s="86"/>
      <c r="E16" s="86"/>
      <c r="F16" s="86"/>
      <c r="G16" s="86"/>
      <c r="H16" s="86"/>
      <c r="I16" s="86"/>
      <c r="J16" s="86"/>
      <c r="K16" s="30"/>
      <c r="L16" s="30"/>
    </row>
    <row r="17" spans="1:12" s="8" customFormat="1" ht="15.75" customHeight="1">
      <c r="A17" s="84" t="s">
        <v>17</v>
      </c>
      <c r="B17" s="82"/>
      <c r="C17" s="82"/>
      <c r="D17" s="82"/>
      <c r="E17" s="82"/>
      <c r="F17" s="82"/>
      <c r="G17" s="82"/>
      <c r="H17" s="82"/>
      <c r="I17" s="82"/>
      <c r="J17" s="82"/>
      <c r="K17" s="28"/>
      <c r="L17" s="31"/>
    </row>
    <row r="18" spans="1:12" s="8" customFormat="1">
      <c r="A18" s="11" t="s">
        <v>18</v>
      </c>
      <c r="B18" s="22" t="s">
        <v>15</v>
      </c>
      <c r="C18" s="20">
        <v>425.29</v>
      </c>
      <c r="D18" s="21">
        <v>2</v>
      </c>
      <c r="E18" s="12">
        <v>6</v>
      </c>
      <c r="F18" s="13">
        <f>E18/C18</f>
        <v>1.4108020409602859E-2</v>
      </c>
      <c r="G18" s="14">
        <f>E18*H18%</f>
        <v>0.60000000000000009</v>
      </c>
      <c r="H18" s="15">
        <v>10</v>
      </c>
      <c r="I18" s="14">
        <v>0</v>
      </c>
      <c r="J18" s="16">
        <f>I18/E18%</f>
        <v>0</v>
      </c>
      <c r="K18" s="29"/>
      <c r="L18" s="13"/>
    </row>
    <row r="19" spans="1:12" s="8" customFormat="1" ht="30">
      <c r="A19" s="11" t="s">
        <v>19</v>
      </c>
      <c r="B19" s="22" t="s">
        <v>20</v>
      </c>
      <c r="C19" s="20">
        <v>60.46</v>
      </c>
      <c r="D19" s="21">
        <v>0</v>
      </c>
      <c r="E19" s="12">
        <v>0</v>
      </c>
      <c r="F19" s="17">
        <f>E19/C19</f>
        <v>0</v>
      </c>
      <c r="G19" s="14">
        <f>E19*H19%</f>
        <v>0</v>
      </c>
      <c r="H19" s="15">
        <v>10</v>
      </c>
      <c r="I19" s="14">
        <v>0</v>
      </c>
      <c r="J19" s="16">
        <v>0</v>
      </c>
      <c r="K19" s="29"/>
      <c r="L19" s="17"/>
    </row>
    <row r="20" spans="1:12" s="8" customFormat="1">
      <c r="A20" s="11" t="s">
        <v>21</v>
      </c>
      <c r="B20" s="22" t="s">
        <v>22</v>
      </c>
      <c r="C20" s="20">
        <v>79.22</v>
      </c>
      <c r="D20" s="21">
        <v>18</v>
      </c>
      <c r="E20" s="12">
        <v>24</v>
      </c>
      <c r="F20" s="13">
        <f>E20/C20</f>
        <v>0.30295379954556928</v>
      </c>
      <c r="G20" s="14">
        <f>E20*H20%</f>
        <v>2.4000000000000004</v>
      </c>
      <c r="H20" s="15">
        <v>10</v>
      </c>
      <c r="I20" s="14">
        <v>2</v>
      </c>
      <c r="J20" s="16">
        <f>I20/E20%</f>
        <v>8.3333333333333339</v>
      </c>
      <c r="K20" s="29">
        <v>2</v>
      </c>
      <c r="L20" s="13"/>
    </row>
    <row r="21" spans="1:12" s="8" customFormat="1">
      <c r="A21" s="11" t="s">
        <v>26</v>
      </c>
      <c r="B21" s="40" t="s">
        <v>25</v>
      </c>
      <c r="C21" s="41">
        <v>80.819999999999993</v>
      </c>
      <c r="D21" s="21">
        <v>0</v>
      </c>
      <c r="E21" s="12">
        <v>1</v>
      </c>
      <c r="F21" s="13">
        <v>0.01</v>
      </c>
      <c r="G21" s="14">
        <v>0</v>
      </c>
      <c r="H21" s="15">
        <v>0</v>
      </c>
      <c r="I21" s="14">
        <v>0</v>
      </c>
      <c r="J21" s="16">
        <v>0</v>
      </c>
      <c r="K21" s="29"/>
      <c r="L21" s="13"/>
    </row>
    <row r="22" spans="1:12" s="8" customFormat="1">
      <c r="A22" s="15"/>
      <c r="B22" s="33" t="s">
        <v>16</v>
      </c>
      <c r="C22" s="36">
        <f>SUM(C18:C21)</f>
        <v>645.79</v>
      </c>
      <c r="D22" s="18">
        <f>SUM(D18:D21)</f>
        <v>20</v>
      </c>
      <c r="E22" s="18">
        <f>SUM(E18:E21)</f>
        <v>31</v>
      </c>
      <c r="F22" s="19">
        <f>SUM(F18:F20)</f>
        <v>0.31706181995517213</v>
      </c>
      <c r="G22" s="14">
        <f>SUM(G18:G20)</f>
        <v>3.0000000000000004</v>
      </c>
      <c r="H22" s="15"/>
      <c r="I22" s="14">
        <v>2</v>
      </c>
      <c r="J22" s="16"/>
      <c r="K22" s="29"/>
      <c r="L22" s="19"/>
    </row>
    <row r="23" spans="1:12">
      <c r="B23" s="83"/>
      <c r="C23" s="83"/>
      <c r="D23" s="83"/>
      <c r="E23" s="83"/>
      <c r="F23" s="83"/>
      <c r="G23" s="83"/>
      <c r="H23" s="83"/>
      <c r="I23" s="83"/>
      <c r="L23" s="35"/>
    </row>
    <row r="24" spans="1:12" ht="18.75">
      <c r="B24" s="34"/>
      <c r="C24" s="7"/>
      <c r="D24" s="7"/>
      <c r="E24" s="7"/>
      <c r="F24" s="7"/>
      <c r="G24" s="7"/>
      <c r="H24" s="7"/>
      <c r="I24" s="7"/>
      <c r="L24" s="42"/>
    </row>
  </sheetData>
  <mergeCells count="18">
    <mergeCell ref="A17:J17"/>
    <mergeCell ref="A16:J16"/>
    <mergeCell ref="B23:I23"/>
    <mergeCell ref="A10:A14"/>
    <mergeCell ref="C10:C14"/>
    <mergeCell ref="G10:J10"/>
    <mergeCell ref="G11:H11"/>
    <mergeCell ref="B10:B14"/>
    <mergeCell ref="L10:L14"/>
    <mergeCell ref="K10:K14"/>
    <mergeCell ref="E2:F2"/>
    <mergeCell ref="D10:E13"/>
    <mergeCell ref="F10:F14"/>
    <mergeCell ref="I11:J11"/>
    <mergeCell ref="H12:H14"/>
    <mergeCell ref="I12:I14"/>
    <mergeCell ref="J12:J14"/>
    <mergeCell ref="G12:G1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2022-05-25T05:08:24Z</dcterms:modified>
</cp:coreProperties>
</file>