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3 соб.дох" sheetId="14" r:id="rId1"/>
  </sheets>
  <definedNames>
    <definedName name="_xlnm.Print_Area" localSheetId="0">'Прил 3 соб.дох'!$A$1:$I$49</definedName>
  </definedNames>
  <calcPr calcId="125725"/>
</workbook>
</file>

<file path=xl/calcChain.xml><?xml version="1.0" encoding="utf-8"?>
<calcChain xmlns="http://schemas.openxmlformats.org/spreadsheetml/2006/main">
  <c r="D47" i="14"/>
  <c r="D42"/>
  <c r="D40"/>
  <c r="D38"/>
  <c r="D35"/>
  <c r="D31"/>
  <c r="D29"/>
  <c r="D25"/>
  <c r="D23"/>
  <c r="D21"/>
  <c r="D19"/>
  <c r="C47"/>
  <c r="C29"/>
  <c r="C42"/>
  <c r="C23"/>
  <c r="D34" l="1"/>
  <c r="D18"/>
  <c r="C25"/>
  <c r="D17" l="1"/>
  <c r="C40"/>
  <c r="C38"/>
  <c r="C35"/>
  <c r="C31"/>
  <c r="C21"/>
  <c r="C19"/>
  <c r="C18" l="1"/>
  <c r="C34"/>
  <c r="C17" l="1"/>
</calcChain>
</file>

<file path=xl/sharedStrings.xml><?xml version="1.0" encoding="utf-8"?>
<sst xmlns="http://schemas.openxmlformats.org/spreadsheetml/2006/main" count="77" uniqueCount="76">
  <si>
    <t>Наименование доходов</t>
  </si>
  <si>
    <t>Код бюджетной</t>
  </si>
  <si>
    <t>классификации</t>
  </si>
  <si>
    <t>Российской Федерации</t>
  </si>
  <si>
    <t>НАЛОГОВЫЕ И НЕНАЛОГОВЫЕ ДОХОДЫ</t>
  </si>
  <si>
    <t>000 101 00000 00 0000 000</t>
  </si>
  <si>
    <t>НАЛОГОВЫЕ ДОХОДЫ</t>
  </si>
  <si>
    <t>000 101 00000 00 0000 110</t>
  </si>
  <si>
    <t>НАЛОГИ НА ПРИБЫЛЬ, ДОХОДЫ</t>
  </si>
  <si>
    <t xml:space="preserve"> 000 101 02000 01 0000 110</t>
  </si>
  <si>
    <t>Налог на доходы физических лиц</t>
  </si>
  <si>
    <t>000 103 00000 00 0000 000</t>
  </si>
  <si>
    <t>НАЛОГИ НА ТОВАРЫ ( РАБОТЫ УСЛУГИ), РЕАЛИЗУЕМЫЕ НА ТЕРРИТОРИИ РФ</t>
  </si>
  <si>
    <t>000 1 03 02000 01 0000 110</t>
  </si>
  <si>
    <t>Акцизы по подакцизным товарам (продукции), производимым на территории Российской Федерации</t>
  </si>
  <si>
    <t>000 105 00000 00 0000 000</t>
  </si>
  <si>
    <t>НАЛОГИ НА СОВОКУПНЫЙ ДОХОД</t>
  </si>
  <si>
    <t>000 105 02000 00 0000 110</t>
  </si>
  <si>
    <t>Единый налог на вменённый доход для отдельных видов деятельности</t>
  </si>
  <si>
    <t>000 105 03000 00 0000 110</t>
  </si>
  <si>
    <t>Единый сельскохозяйственный налог</t>
  </si>
  <si>
    <t>000 108 00000 00 0000 000</t>
  </si>
  <si>
    <t>ГОСУДАРСТВЕННАЯ ПОШЛИНА</t>
  </si>
  <si>
    <t>000 108 03000 01 0000 110</t>
  </si>
  <si>
    <t>Государственная пошлина по делам, рассматриваемым в судах общей юрисдикции, мировыми судьями.</t>
  </si>
  <si>
    <t>000 1 09 00000 00 0000 000</t>
  </si>
  <si>
    <t>Задолженность и перерасчеты по отмененным налогам, сборам и иным обязательным платежам</t>
  </si>
  <si>
    <t>000 110 00000 00 0000 000</t>
  </si>
  <si>
    <t>НЕНАЛОГОВЫЕ ДОХОДЫ</t>
  </si>
  <si>
    <t>000 111 00000 00 0000 000</t>
  </si>
  <si>
    <t>ДОХОДЫ ОТ ИСПОЛЬЗОВАНИЯ ИМУЩЕСТВА, НАХОДЯЩЕГОСЯ В ГОСУДАРСТВЕННОЙ И МУНИЦИ-ПАЛЬНОЙ СОБСТВЕННОСТИ</t>
  </si>
  <si>
    <t>000 111 05010 00 0000 120</t>
  </si>
  <si>
    <t>Доходы, получаемые в виде арендной платы за земельные участки ,государственная собственность на которые не разграничена</t>
  </si>
  <si>
    <t>000 111 05030 00 0000 120</t>
  </si>
  <si>
    <t>Доходы от сдачи в аренду имущества, находящегося в оперативном управлении муниципальных районов</t>
  </si>
  <si>
    <t>000 112 00000 00 0000 120</t>
  </si>
  <si>
    <t>ПЛАТЕЖИ ПРИ ПОЛЬЗОВАНИИ ПРИРОДНЫМИ РЕСУРСАМИ</t>
  </si>
  <si>
    <t>000 112 01000 01 0000 120</t>
  </si>
  <si>
    <t>Плата за негативное воздействие на окружающую среду</t>
  </si>
  <si>
    <t>000  114 00000 00 0000 430</t>
  </si>
  <si>
    <t>Доходы от продажи материальных и нематериальных активов</t>
  </si>
  <si>
    <t>000 114 06000 00 0000 430</t>
  </si>
  <si>
    <t>Доходы от продажи земельных участков, находящихся в государственной и муниципальной собственности</t>
  </si>
  <si>
    <t>000 116 00000 00 0000 000</t>
  </si>
  <si>
    <t>ШТРАФЫ, САНКЦИИ, ВОЗМЕЩЕНИЕ УЩЕРБА</t>
  </si>
  <si>
    <t>000 116 30000 00 0000 140</t>
  </si>
  <si>
    <t>000 116 25000 01 0000 140</t>
  </si>
  <si>
    <t>000 116 90000 00 0000 140</t>
  </si>
  <si>
    <t>000 117 01000 00 0000 180</t>
  </si>
  <si>
    <t>Прочие неналоговые доходы</t>
  </si>
  <si>
    <t>000 117 01050 05 0000 180</t>
  </si>
  <si>
    <t>Невыясненные поступления, зачисляемые в бюджеты муниципальных районов</t>
  </si>
  <si>
    <t>000 105 04000 02 0000 110</t>
  </si>
  <si>
    <t xml:space="preserve">Налог, взимаемый с применением патентной системы налогообложения </t>
  </si>
  <si>
    <t>-Административные штрафы, установленые Кодексом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</si>
  <si>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</si>
  <si>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-платежи в целях возмещения причиненного ущерба (убытков)</t>
  </si>
  <si>
    <t>Налог, взимаемый в связи с применением упрощенной системы налогообложения</t>
  </si>
  <si>
    <t>000 1 05 01000 00 0000 000</t>
  </si>
  <si>
    <t>000 1 05 01000 00 0000 110</t>
  </si>
  <si>
    <t>- платежи, уплачиваемые в целях возмещения вреда</t>
  </si>
  <si>
    <t>000 116 00000 00 0000 140</t>
  </si>
  <si>
    <t>000 107 00000 00 0000 000</t>
  </si>
  <si>
    <t>НАЛОГИ , СБОРЫ И РЕГУЛЯРНЫЕ ПЛАТЕЖИ ЗА ПОЛЬЗОВАНИЕ ПРИРОДНЫМИ РЕСУРСАМИ</t>
  </si>
  <si>
    <t>000 107 01000 00 0000 110</t>
  </si>
  <si>
    <t>Налог на добычу прочих полезных ископаемых</t>
  </si>
  <si>
    <t>Прочие неналоговые доходы бюджетов муниципальных районов</t>
  </si>
  <si>
    <t>000 117 05050 05 0000 180</t>
  </si>
  <si>
    <t>Приложение № 3</t>
  </si>
  <si>
    <t>к  решению  Совета Александрово-Заводского муниципального округа</t>
  </si>
  <si>
    <t xml:space="preserve">Об исполнении бюджета муниципального района «Александрово-Заводский район» на 2022  год </t>
  </si>
  <si>
    <t>№        от     «        »                      2023  года</t>
  </si>
  <si>
    <t>(Сумма, рублей)</t>
  </si>
  <si>
    <t>Назначено</t>
  </si>
  <si>
    <t>Исполнено</t>
  </si>
  <si>
    <t>Объём собственных доходов бюджета муниципального района «Александрово-Заводский район», за 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</si>
</sst>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7" fillId="3" borderId="1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4" fillId="3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</cellXfs>
  <cellStyles count="3">
    <cellStyle name="Normal_own-reg-rev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9"/>
  <sheetViews>
    <sheetView tabSelected="1" topLeftCell="A5" zoomScaleNormal="100" workbookViewId="0">
      <selection activeCell="D49" sqref="D49"/>
    </sheetView>
  </sheetViews>
  <sheetFormatPr defaultRowHeight="15"/>
  <cols>
    <col min="1" max="1" width="29.28515625" customWidth="1"/>
    <col min="2" max="2" width="61.140625" customWidth="1"/>
    <col min="3" max="3" width="36.140625" customWidth="1"/>
    <col min="4" max="4" width="22.5703125" customWidth="1"/>
  </cols>
  <sheetData>
    <row r="3" spans="1:12" ht="15.75">
      <c r="C3" s="3" t="s">
        <v>68</v>
      </c>
    </row>
    <row r="4" spans="1:12" ht="15" customHeight="1">
      <c r="C4" s="24" t="s">
        <v>69</v>
      </c>
      <c r="D4" s="25"/>
      <c r="E4" s="25"/>
      <c r="F4" s="25"/>
      <c r="G4" s="25"/>
      <c r="H4" s="25"/>
      <c r="I4" s="25"/>
    </row>
    <row r="5" spans="1:12">
      <c r="C5" s="25"/>
      <c r="D5" s="25"/>
      <c r="E5" s="25"/>
      <c r="F5" s="25"/>
      <c r="G5" s="25"/>
      <c r="H5" s="25"/>
      <c r="I5" s="25"/>
    </row>
    <row r="6" spans="1:12" ht="33" customHeight="1">
      <c r="C6" s="24" t="s">
        <v>70</v>
      </c>
      <c r="D6" s="25"/>
      <c r="E6" s="25"/>
      <c r="F6" s="25"/>
      <c r="G6" s="25"/>
      <c r="H6" s="25"/>
      <c r="I6" s="25"/>
      <c r="J6" s="25"/>
      <c r="K6" s="25"/>
    </row>
    <row r="7" spans="1:12" ht="15" customHeight="1">
      <c r="C7" s="24" t="s">
        <v>71</v>
      </c>
      <c r="D7" s="25"/>
      <c r="E7" s="25"/>
      <c r="F7" s="25"/>
      <c r="G7" s="25"/>
      <c r="H7" s="25"/>
      <c r="I7" s="25"/>
    </row>
    <row r="8" spans="1:12"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2">
      <c r="C9" s="25"/>
      <c r="D9" s="25"/>
      <c r="E9" s="25"/>
      <c r="F9" s="25"/>
      <c r="G9" s="25"/>
      <c r="H9" s="25"/>
      <c r="I9" s="25"/>
      <c r="J9" s="25"/>
    </row>
    <row r="10" spans="1:12" ht="15.75">
      <c r="C10" s="1"/>
    </row>
    <row r="11" spans="1:12" ht="15.75">
      <c r="A11" s="26" t="s">
        <v>75</v>
      </c>
      <c r="B11" s="25"/>
      <c r="C11" s="25"/>
      <c r="D11" s="2"/>
    </row>
    <row r="12" spans="1:12" ht="15.75" thickBot="1">
      <c r="D12" t="s">
        <v>72</v>
      </c>
    </row>
    <row r="13" spans="1:12" ht="15.75" customHeight="1" thickBot="1">
      <c r="A13" s="4" t="s">
        <v>1</v>
      </c>
      <c r="B13" s="27" t="s">
        <v>0</v>
      </c>
      <c r="C13" s="27" t="s">
        <v>73</v>
      </c>
      <c r="D13" s="27" t="s">
        <v>74</v>
      </c>
    </row>
    <row r="14" spans="1:12" ht="16.5" thickBot="1">
      <c r="A14" s="4" t="s">
        <v>2</v>
      </c>
      <c r="B14" s="27"/>
      <c r="C14" s="28"/>
      <c r="D14" s="28"/>
    </row>
    <row r="15" spans="1:12" ht="16.5" thickBot="1">
      <c r="A15" s="4" t="s">
        <v>3</v>
      </c>
      <c r="B15" s="27"/>
      <c r="C15" s="28"/>
      <c r="D15" s="28"/>
    </row>
    <row r="16" spans="1:12" ht="15.75" thickBot="1">
      <c r="A16" s="22">
        <v>1</v>
      </c>
      <c r="B16" s="22">
        <v>2</v>
      </c>
      <c r="C16" s="23">
        <v>3</v>
      </c>
      <c r="D16" s="23">
        <v>4</v>
      </c>
    </row>
    <row r="17" spans="1:4" ht="20.25" customHeight="1" thickBot="1">
      <c r="A17" s="5"/>
      <c r="B17" s="6" t="s">
        <v>4</v>
      </c>
      <c r="C17" s="7">
        <f>C18+C34</f>
        <v>181140057</v>
      </c>
      <c r="D17" s="7">
        <f>D18+D34</f>
        <v>184569309.20000002</v>
      </c>
    </row>
    <row r="18" spans="1:4" ht="24" customHeight="1" thickBot="1">
      <c r="A18" s="5" t="s">
        <v>5</v>
      </c>
      <c r="B18" s="8" t="s">
        <v>6</v>
      </c>
      <c r="C18" s="7">
        <f>C19+C21+C25+C31+C33+C23+C29</f>
        <v>128273400</v>
      </c>
      <c r="D18" s="7">
        <f>D19+D21+D25+D31+D33+D23+D29</f>
        <v>130965413.63000001</v>
      </c>
    </row>
    <row r="19" spans="1:4" ht="19.5" customHeight="1" thickBot="1">
      <c r="A19" s="5" t="s">
        <v>7</v>
      </c>
      <c r="B19" s="8" t="s">
        <v>8</v>
      </c>
      <c r="C19" s="7">
        <f>C20</f>
        <v>105364200</v>
      </c>
      <c r="D19" s="7">
        <f>D20</f>
        <v>108018325.68000001</v>
      </c>
    </row>
    <row r="20" spans="1:4" ht="21" customHeight="1" thickBot="1">
      <c r="A20" s="9" t="s">
        <v>9</v>
      </c>
      <c r="B20" s="9" t="s">
        <v>10</v>
      </c>
      <c r="C20" s="10">
        <v>105364200</v>
      </c>
      <c r="D20" s="10">
        <v>108018325.68000001</v>
      </c>
    </row>
    <row r="21" spans="1:4" ht="39" customHeight="1" thickBot="1">
      <c r="A21" s="5" t="s">
        <v>11</v>
      </c>
      <c r="B21" s="8" t="s">
        <v>12</v>
      </c>
      <c r="C21" s="7">
        <f>C22</f>
        <v>16510300</v>
      </c>
      <c r="D21" s="7">
        <f>D22</f>
        <v>16545219.119999999</v>
      </c>
    </row>
    <row r="22" spans="1:4" ht="35.25" customHeight="1" thickBot="1">
      <c r="A22" s="9" t="s">
        <v>13</v>
      </c>
      <c r="B22" s="9" t="s">
        <v>14</v>
      </c>
      <c r="C22" s="10">
        <v>16510300</v>
      </c>
      <c r="D22" s="10">
        <v>16545219.119999999</v>
      </c>
    </row>
    <row r="23" spans="1:4" ht="35.25" customHeight="1" thickBot="1">
      <c r="A23" s="11" t="s">
        <v>58</v>
      </c>
      <c r="B23" s="12" t="s">
        <v>57</v>
      </c>
      <c r="C23" s="13">
        <f>C24</f>
        <v>22000</v>
      </c>
      <c r="D23" s="13">
        <f>D24</f>
        <v>22466.639999999999</v>
      </c>
    </row>
    <row r="24" spans="1:4" ht="36" customHeight="1" thickBot="1">
      <c r="A24" s="9" t="s">
        <v>59</v>
      </c>
      <c r="B24" s="18" t="s">
        <v>57</v>
      </c>
      <c r="C24" s="19">
        <v>22000</v>
      </c>
      <c r="D24" s="19">
        <v>22466.639999999999</v>
      </c>
    </row>
    <row r="25" spans="1:4" ht="21.75" customHeight="1" thickBot="1">
      <c r="A25" s="5" t="s">
        <v>15</v>
      </c>
      <c r="B25" s="8" t="s">
        <v>16</v>
      </c>
      <c r="C25" s="7">
        <f>C26+C27+C28</f>
        <v>189200</v>
      </c>
      <c r="D25" s="7">
        <f>D26+D27+D28</f>
        <v>189179.89</v>
      </c>
    </row>
    <row r="26" spans="1:4" ht="33.75" customHeight="1" thickBot="1">
      <c r="A26" s="9" t="s">
        <v>17</v>
      </c>
      <c r="B26" s="9" t="s">
        <v>18</v>
      </c>
      <c r="C26" s="10">
        <v>50000</v>
      </c>
      <c r="D26" s="10">
        <v>50055.47</v>
      </c>
    </row>
    <row r="27" spans="1:4" ht="20.25" customHeight="1" thickBot="1">
      <c r="A27" s="9" t="s">
        <v>19</v>
      </c>
      <c r="B27" s="9" t="s">
        <v>20</v>
      </c>
      <c r="C27" s="10">
        <v>15900</v>
      </c>
      <c r="D27" s="10">
        <v>15759.93</v>
      </c>
    </row>
    <row r="28" spans="1:4" ht="33" customHeight="1" thickBot="1">
      <c r="A28" s="9" t="s">
        <v>52</v>
      </c>
      <c r="B28" s="9" t="s">
        <v>53</v>
      </c>
      <c r="C28" s="10">
        <v>123300</v>
      </c>
      <c r="D28" s="10">
        <v>123364.49</v>
      </c>
    </row>
    <row r="29" spans="1:4" ht="33" customHeight="1" thickBot="1">
      <c r="A29" s="5" t="s">
        <v>62</v>
      </c>
      <c r="B29" s="8" t="s">
        <v>63</v>
      </c>
      <c r="C29" s="7">
        <f>C30</f>
        <v>5587700</v>
      </c>
      <c r="D29" s="7">
        <f>D30</f>
        <v>5587702.9800000004</v>
      </c>
    </row>
    <row r="30" spans="1:4" ht="33" customHeight="1" thickBot="1">
      <c r="A30" s="9" t="s">
        <v>64</v>
      </c>
      <c r="B30" s="9" t="s">
        <v>65</v>
      </c>
      <c r="C30" s="10">
        <v>5587700</v>
      </c>
      <c r="D30" s="10">
        <v>5587702.9800000004</v>
      </c>
    </row>
    <row r="31" spans="1:4" ht="18.75" customHeight="1" thickBot="1">
      <c r="A31" s="5" t="s">
        <v>21</v>
      </c>
      <c r="B31" s="8" t="s">
        <v>22</v>
      </c>
      <c r="C31" s="7">
        <f>C32</f>
        <v>600000</v>
      </c>
      <c r="D31" s="7">
        <f>D32</f>
        <v>602519.31999999995</v>
      </c>
    </row>
    <row r="32" spans="1:4" ht="33.75" customHeight="1" thickBot="1">
      <c r="A32" s="9" t="s">
        <v>23</v>
      </c>
      <c r="B32" s="9" t="s">
        <v>24</v>
      </c>
      <c r="C32" s="10">
        <v>600000</v>
      </c>
      <c r="D32" s="10">
        <v>602519.31999999995</v>
      </c>
    </row>
    <row r="33" spans="1:4" ht="33.75" customHeight="1" thickBot="1">
      <c r="A33" s="11" t="s">
        <v>25</v>
      </c>
      <c r="B33" s="11" t="s">
        <v>26</v>
      </c>
      <c r="C33" s="14">
        <v>0</v>
      </c>
      <c r="D33" s="14">
        <v>0</v>
      </c>
    </row>
    <row r="34" spans="1:4" ht="20.25" customHeight="1" thickBot="1">
      <c r="A34" s="5" t="s">
        <v>27</v>
      </c>
      <c r="B34" s="8" t="s">
        <v>28</v>
      </c>
      <c r="C34" s="7">
        <f>C35+C38+C40+C42+C47</f>
        <v>52866657</v>
      </c>
      <c r="D34" s="7">
        <f>D35+D38+D40+D42+D47</f>
        <v>53603895.570000008</v>
      </c>
    </row>
    <row r="35" spans="1:4" ht="51" customHeight="1" thickBot="1">
      <c r="A35" s="5" t="s">
        <v>29</v>
      </c>
      <c r="B35" s="8" t="s">
        <v>30</v>
      </c>
      <c r="C35" s="7">
        <f>C36+C37</f>
        <v>43544000</v>
      </c>
      <c r="D35" s="7">
        <f>D36+D37</f>
        <v>44178355.610000007</v>
      </c>
    </row>
    <row r="36" spans="1:4" ht="51" customHeight="1" thickBot="1">
      <c r="A36" s="9" t="s">
        <v>31</v>
      </c>
      <c r="B36" s="9" t="s">
        <v>32</v>
      </c>
      <c r="C36" s="10">
        <v>42807900</v>
      </c>
      <c r="D36" s="10">
        <v>42890127.520000003</v>
      </c>
    </row>
    <row r="37" spans="1:4" ht="33" customHeight="1" thickBot="1">
      <c r="A37" s="9" t="s">
        <v>33</v>
      </c>
      <c r="B37" s="9" t="s">
        <v>34</v>
      </c>
      <c r="C37" s="10">
        <v>736100</v>
      </c>
      <c r="D37" s="10">
        <v>1288228.0900000001</v>
      </c>
    </row>
    <row r="38" spans="1:4" ht="36.75" customHeight="1" thickBot="1">
      <c r="A38" s="9" t="s">
        <v>35</v>
      </c>
      <c r="B38" s="11" t="s">
        <v>36</v>
      </c>
      <c r="C38" s="14">
        <f>C39</f>
        <v>3550300</v>
      </c>
      <c r="D38" s="14">
        <f>D39</f>
        <v>3550364.16</v>
      </c>
    </row>
    <row r="39" spans="1:4" ht="20.25" customHeight="1" thickBot="1">
      <c r="A39" s="9" t="s">
        <v>37</v>
      </c>
      <c r="B39" s="9" t="s">
        <v>38</v>
      </c>
      <c r="C39" s="10">
        <v>3550300</v>
      </c>
      <c r="D39" s="10">
        <v>3550364.16</v>
      </c>
    </row>
    <row r="40" spans="1:4" ht="31.5" customHeight="1" thickBot="1">
      <c r="A40" s="5" t="s">
        <v>39</v>
      </c>
      <c r="B40" s="6" t="s">
        <v>40</v>
      </c>
      <c r="C40" s="7">
        <f>C41</f>
        <v>550000</v>
      </c>
      <c r="D40" s="7">
        <f>D41</f>
        <v>574481.96</v>
      </c>
    </row>
    <row r="41" spans="1:4" ht="33" customHeight="1" thickBot="1">
      <c r="A41" s="9" t="s">
        <v>41</v>
      </c>
      <c r="B41" s="15" t="s">
        <v>42</v>
      </c>
      <c r="C41" s="10">
        <v>550000</v>
      </c>
      <c r="D41" s="10">
        <v>574481.96</v>
      </c>
    </row>
    <row r="42" spans="1:4" ht="15.75" customHeight="1" thickBot="1">
      <c r="A42" s="5" t="s">
        <v>43</v>
      </c>
      <c r="B42" s="8" t="s">
        <v>44</v>
      </c>
      <c r="C42" s="7">
        <f>C43+C44+C45+C46</f>
        <v>1532400</v>
      </c>
      <c r="D42" s="7">
        <f>D43+D44+D45+D46</f>
        <v>1562753.3299999998</v>
      </c>
    </row>
    <row r="43" spans="1:4" ht="32.25" customHeight="1" thickBot="1">
      <c r="A43" s="9" t="s">
        <v>45</v>
      </c>
      <c r="B43" s="16" t="s">
        <v>54</v>
      </c>
      <c r="C43" s="10">
        <v>1406400</v>
      </c>
      <c r="D43" s="10">
        <v>284537.13</v>
      </c>
    </row>
    <row r="44" spans="1:4" ht="105" customHeight="1" thickBot="1">
      <c r="A44" s="9" t="s">
        <v>46</v>
      </c>
      <c r="B44" s="17" t="s">
        <v>55</v>
      </c>
      <c r="C44" s="10">
        <v>6000</v>
      </c>
      <c r="D44" s="10">
        <v>0</v>
      </c>
    </row>
    <row r="45" spans="1:4" ht="21.75" customHeight="1" thickBot="1">
      <c r="A45" s="9" t="s">
        <v>47</v>
      </c>
      <c r="B45" s="16" t="s">
        <v>56</v>
      </c>
      <c r="C45" s="10">
        <v>50000</v>
      </c>
      <c r="D45" s="10">
        <v>16349.56</v>
      </c>
    </row>
    <row r="46" spans="1:4" ht="23.25" customHeight="1" thickBot="1">
      <c r="A46" s="9" t="s">
        <v>61</v>
      </c>
      <c r="B46" s="16" t="s">
        <v>60</v>
      </c>
      <c r="C46" s="10">
        <v>70000</v>
      </c>
      <c r="D46" s="10">
        <v>1261866.6399999999</v>
      </c>
    </row>
    <row r="47" spans="1:4" ht="20.25" customHeight="1" thickBot="1">
      <c r="A47" s="8" t="s">
        <v>48</v>
      </c>
      <c r="B47" s="8" t="s">
        <v>49</v>
      </c>
      <c r="C47" s="7">
        <f>C49+C48</f>
        <v>3689957</v>
      </c>
      <c r="D47" s="7">
        <f>D49+D48</f>
        <v>3737940.51</v>
      </c>
    </row>
    <row r="48" spans="1:4" ht="20.25" customHeight="1" thickBot="1">
      <c r="A48" s="9" t="s">
        <v>67</v>
      </c>
      <c r="B48" s="21" t="s">
        <v>66</v>
      </c>
      <c r="C48" s="20">
        <v>3689957</v>
      </c>
      <c r="D48" s="20">
        <v>3737940.51</v>
      </c>
    </row>
    <row r="49" spans="1:4" ht="32.25" customHeight="1" thickBot="1">
      <c r="A49" s="9" t="s">
        <v>50</v>
      </c>
      <c r="B49" s="9" t="s">
        <v>51</v>
      </c>
      <c r="C49" s="10">
        <v>0</v>
      </c>
      <c r="D49" s="10">
        <v>0</v>
      </c>
    </row>
  </sheetData>
  <mergeCells count="9">
    <mergeCell ref="C4:I5"/>
    <mergeCell ref="C6:K6"/>
    <mergeCell ref="C7:I7"/>
    <mergeCell ref="A11:C11"/>
    <mergeCell ref="B13:B15"/>
    <mergeCell ref="C13:C15"/>
    <mergeCell ref="C8:L8"/>
    <mergeCell ref="C9:J9"/>
    <mergeCell ref="D13:D15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соб.дох</vt:lpstr>
      <vt:lpstr>'Прил 3 соб.дох'!Область_печати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2023-04-27T05:25:15Z</dcterms:modified>
</cp:coreProperties>
</file>