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Прил 1 Доходы" sheetId="1" r:id="rId1"/>
  </sheets>
  <definedNames>
    <definedName name="_xlnm.Print_Area" localSheetId="0">'Прил 1 Доходы'!$A$1:$E$94</definedName>
  </definedNames>
  <calcPr calcId="125725"/>
</workbook>
</file>

<file path=xl/calcChain.xml><?xml version="1.0" encoding="utf-8"?>
<calcChain xmlns="http://schemas.openxmlformats.org/spreadsheetml/2006/main">
  <c r="E22" i="1"/>
  <c r="E48"/>
  <c r="D48"/>
  <c r="D56"/>
  <c r="D60"/>
  <c r="E60"/>
  <c r="E56"/>
  <c r="E88"/>
  <c r="E90"/>
  <c r="E84"/>
  <c r="E68"/>
  <c r="E67" s="1"/>
  <c r="E44"/>
  <c r="E42"/>
  <c r="E40"/>
  <c r="E37"/>
  <c r="E34"/>
  <c r="E31"/>
  <c r="E27"/>
  <c r="E17"/>
  <c r="E15"/>
  <c r="D90"/>
  <c r="D84"/>
  <c r="D68"/>
  <c r="D67" s="1"/>
  <c r="D44"/>
  <c r="D42"/>
  <c r="D40"/>
  <c r="D37"/>
  <c r="D34"/>
  <c r="D31"/>
  <c r="D27"/>
  <c r="D22"/>
  <c r="D17"/>
  <c r="D15"/>
  <c r="D54" l="1"/>
  <c r="D53" s="1"/>
  <c r="E54"/>
  <c r="E53" s="1"/>
  <c r="E33"/>
  <c r="E14"/>
  <c r="D33"/>
  <c r="D14"/>
  <c r="D52" l="1"/>
  <c r="E52"/>
  <c r="E92" s="1"/>
  <c r="D92"/>
</calcChain>
</file>

<file path=xl/sharedStrings.xml><?xml version="1.0" encoding="utf-8"?>
<sst xmlns="http://schemas.openxmlformats.org/spreadsheetml/2006/main" count="170" uniqueCount="156">
  <si>
    <t>Приложение № 1</t>
  </si>
  <si>
    <t>Код классификации доходов бюджетов</t>
  </si>
  <si>
    <t>Наименование кода классификации доходов бюджетов</t>
  </si>
  <si>
    <t xml:space="preserve">Главный администратор доходов бюджета </t>
  </si>
  <si>
    <t>Вид и подвид доходов бюджета</t>
  </si>
  <si>
    <t>НАЛОГОВЫЕ ДОХОДЫ</t>
  </si>
  <si>
    <t>10100000000000000</t>
  </si>
  <si>
    <t>НАЛОГИ НА ПРИБЫЛЬ, ДОХОДЫ</t>
  </si>
  <si>
    <t xml:space="preserve">10102010010000110 </t>
  </si>
  <si>
    <t>Налог на доходы физических лиц</t>
  </si>
  <si>
    <t>10300000000000000</t>
  </si>
  <si>
    <t>НАЛОГИ НА ТОВАРЫ ( РАБОТЫ УСЛУГИ), РЕАЛИЗУЕМЫЕ НА ТЕРРИТОРИИ РФ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</si>
  <si>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</si>
  <si>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</si>
  <si>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</si>
  <si>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</si>
  <si>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</si>
  <si>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</si>
  <si>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</si>
  <si>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</si>
  <si>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</si>
  <si>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</si>
  <si>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10501010010000110</t>
  </si>
  <si>
    <t>Налог, взимаемый в связи с применением упрощенной системы налогообложения</t>
  </si>
  <si>
    <t>10503010010000110</t>
  </si>
  <si>
    <t>Единый сельскохозяйственный налог</t>
  </si>
  <si>
    <t>10504060020000110</t>
  </si>
  <si>
    <t xml:space="preserve">Налог, взимаемый с применением патентной системы налогообложения </t>
  </si>
  <si>
    <t>10600000000000000</t>
  </si>
  <si>
    <t>НАЛОГ НА ИМУЩЕСТВО</t>
  </si>
  <si>
    <t>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</si>
  <si>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</si>
  <si>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10606032140000110</t>
  </si>
  <si>
    <t>Земельный налог с организаций, обладающих земельным участком, расположенным в границах муниципальных округов</t>
  </si>
  <si>
    <t>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</si>
  <si>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</si>
  <si>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</si>
  <si>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</si>
  <si>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</si>
  <si>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судьями.</t>
  </si>
  <si>
    <t>НЕНАЛОГОВЫЕ ДОХОДЫ</t>
  </si>
  <si>
    <t>11100000000000000</t>
  </si>
  <si>
    <t>ДОХОДЫ ОТ ИСПОЛЬЗОВАНИЯ ИМУЩЕСТВА, НАХОДЯЩЕГОСЯ В ГОСУДАРСТВЕННОЙ И МУНИЦИ-ПАЛЬНОЙ СОБСТВЕННОСТИ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</si>
  <si>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</si>
  <si>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</si>
  <si>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</si>
  <si>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</si>
  <si>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048</t>
  </si>
  <si>
    <t>11200000000000000</t>
  </si>
  <si>
    <t>ПЛАТЕЖИ ПРИ ПОЛЬЗОВАНИИ ПРИРОДНЫМИ РЕСУРСАМИ</t>
  </si>
  <si>
    <t>11201010010000120</t>
  </si>
  <si>
    <t xml:space="preserve">Плата за выбросы загрязняющих веществ в атмосферный воздух стационарными объектами 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</si>
  <si>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</si>
  <si>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</si>
  <si>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</si>
  <si>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(РАБОТ) И КОМПЕНСАЦИИ ЗАТРАТ ГОСУДАРСТВА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</si>
  <si>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</si>
  <si>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</si>
  <si>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11400000000000000</t>
  </si>
  <si>
    <t>ДОХОДЫ ОТ ПРОДАЖИ МАТЕРИАЛЬНЫХ И НЕМАТЕРИАЛЬНЫХ АКТИВОВ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</si>
  <si>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</si>
  <si>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</si>
  <si>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11600000000000000</t>
  </si>
  <si>
    <t>ШТРАФЫ, САНКЦИИ, ВОЗМЕЩЕНИЕ УЩЕРБА</t>
  </si>
  <si>
    <t>032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</si>
  <si>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</si>
  <si>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</si>
  <si>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902</t>
  </si>
  <si>
    <t>11607090140000140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</si>
  <si>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(муниципальных казенным учреждением) муниципального округа </t>
  </si>
  <si>
    <t>046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</si>
  <si>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</si>
  <si>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</t>
  </si>
  <si>
    <t>11700000000000000</t>
  </si>
  <si>
    <t>ПРОЧИЕ НЕНАЛОГОВЫЕ ДОХОДЫ</t>
  </si>
  <si>
    <t>11705040140000180</t>
  </si>
  <si>
    <t>Самообложение граждан</t>
  </si>
  <si>
    <t>НАЛОГОВЫЕ И НЕНАЛОГОВЫЕ ДОХОДЫ ВСЕГО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</si>
  <si>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</si>
  <si>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</si>
  <si>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</si>
  <si>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</si>
  <si>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 том числе</t>
  </si>
  <si>
    <t>2 02 15000 14 0000 150</t>
  </si>
  <si>
    <t>Дотации бюджетам муниципальных образований</t>
  </si>
  <si>
    <t>2 02 15001 14 0000 150</t>
  </si>
  <si>
    <t xml:space="preserve">Дотации бюджетам муниципальных округов на выравнивание бюджетной обеспеченности 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</si>
  <si>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</si>
  <si>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</si>
  <si>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2 02 20000 14 0000 150</t>
  </si>
  <si>
    <t>Субсидии бюджетам бюджетной системы Российской Федерации(межбюджетные субсидии)</t>
  </si>
  <si>
    <t>2 02 29999 14 0000 150</t>
  </si>
  <si>
    <t>Прочие субсидии бюджетам муниципальных округов</t>
  </si>
  <si>
    <t>2 02 30000 14 0000 150</t>
  </si>
  <si>
    <t>Субвенции бюджетам муниципальных округов</t>
  </si>
  <si>
    <t>2 02 30024 14 0000 150</t>
  </si>
  <si>
    <t>Субвенции на выполнение передаваемых полномочий субъектов Российской Федерации</t>
  </si>
  <si>
    <t>Субвенции бюджетам муниципальных округов на 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 в соответствии с Законом Забайкальского края от 11 июля 2013 года № 858-ЗЗК «Об отдельных вопросах в сфере образования»</t>
  </si>
  <si>
    <t xml:space="preserve">Субвенции бюджетам муниципальных округов на осуществление  государственных полномочий в сфере   государственного управления охраной труда в соответствии с Законом Забайкальского края от 29 декабря 2008 года № 100-ЗЗК "О наделении органов местного самоуправления отдельными государственными полномочиями в сфере государственного управления охраной труда» </t>
  </si>
  <si>
    <t>Субвенции бюджетам муниципальных округов на реализацию переданных полномочий по обеспечению отдыха, организации и обеспечению оздоровления детей в каникулярное время</t>
  </si>
  <si>
    <t>Субвенции бюджетам муниципальных округов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 в соответствии с Законом Забайкальского края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</si>
  <si>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Субвенции бюджетам муниципальных округов на осуществление государственного полномочия по созданию административных комиссий в Забайкальском крае   в соответствии с Законом Забайкальского края от 04 июня 2009 года №191-ЗЗК "Об организации деятельности административных комиссий и о  наделении органов местного самоуправления муниципальных районов государственным полномочием по созданию административных комиссий в Забайкальском крае"</t>
  </si>
  <si>
    <t>Субвенции бюджетам муниципальных округов на осуществление государственного полномочия по обеспечению бесплатным питанием детей из малоимущих семей, обучающихся в муниципальных образовательных учреждениях Забайкальского края,  в соответствии с Законом Забайкальского края от 25 декабря 2008 года  № 88-ЗЗК «Об обеспечении бесплатным питанием детей из малоимущих семей, обучающихся в государственных и  муниципальных образовательных учреждениях Забайкальского края, и  о наделении органов местного самоуправления муниципальных районов и городских округов Забайкальского края отдельным  государственным полномочием по обеспечению бесплатным питанием детей из малоимущих семей, обучающихся в муниципальных образовательных учреждениях Забайкальского края</t>
  </si>
  <si>
    <t>администрирование государственного полномочия</t>
  </si>
  <si>
    <t>Субвенции бюджетам муниципальных округов на осуществление государственного полномочия по организации и осуществлению деятельности по опеке и попечительству над несовершеннолетними, в соответствии с Законом Забайкальского края от   13 ноября 2009 года  №272-ЗЗК «О наделении органов местного самоуправления муниципальных районов и городских округов    государственным полномочием  по организации и осуществлению деятельности по опеке и попечительству над несовершеннолетними»</t>
  </si>
  <si>
    <t>Субвенции бюджетам муниципальных округов на осуществление  государственного полномочия по предоставлению компенсации части родительской платы ,взимаемой с родителей  или законных представителей за содержание ребенка в образовательных организациях , реализующих основную общеобразовательную программу дошкольного образования, в соответствии с Законом Забайкальского края от 26 сентября 2008 года № 56-ЗЗК  "О наделении органов местного самоуправления муниципальных районов и городских округов государственным полномочием по предоставлению компенсации части платы, взимаемой с родителей или законных представителей  за содержание ребенка в  образовательных организациях, 
реализующих основную общеобразовательную программу дошкольного образования "</t>
  </si>
  <si>
    <t>Субвенции бюджетам муниципальных округов на осуществление государственных полномочий по сбору информации от поселений, находящихся на территории муниципального района, необходимой для ведения регистра муниципальных нормативно-правовых актов, от 23 октября    2017 года №  1523-ЗЗК "О внесении изменений в отдельные законы Забайкальского края и признании утратившими силу отдельных Законов Забайкальского края и отдельных положений законов Забайкальского края"</t>
  </si>
  <si>
    <t>Субвенция бюджетам муниципальных округов на организацию мероприятий при осуществлении деятельности по обращению с животными без владельцев</t>
  </si>
  <si>
    <t>2 02 30027 14 0000 150</t>
  </si>
  <si>
    <t>Субвенции  бюджетам  муниципальных  округов  на  содержание ребёнка в семье опекуна и приёмной семье, а также вознаграждение, причитающиеся приёмному родителю</t>
  </si>
  <si>
    <t>2 02 35118 14 0000 150</t>
  </si>
  <si>
    <t>Субвенции  бюджетам муниципальных округов на осуществление первичного воинского учёта на территориях, где отсутствуют военные комиссариаты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</si>
  <si>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</si>
  <si>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</si>
  <si>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2 02 45000 14 0000 150</t>
  </si>
  <si>
    <t>Иные межбюджетные трансферты</t>
  </si>
  <si>
    <t>2 02 45303 14 0000 150</t>
  </si>
  <si>
    <t>Межбюджетные трансферты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</si>
  <si>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2 02 45505 14 0000 150</t>
  </si>
  <si>
    <t>Межбюджетные трансферты, передаваемые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</si>
  <si>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2 02 49999 14 0000 150</t>
  </si>
  <si>
    <t>Прочие межбюджетные трансферты, передаваемые бюджетам муниципальных округов</t>
  </si>
  <si>
    <t>219 60000 00 0000 150</t>
  </si>
  <si>
    <t>Возврат остатков субсидий, субвенций и иных межбюджетных трансфертов, имеющих целевое назначение, прошлых лет</t>
  </si>
  <si>
    <t>2 19 60010 14 0000 150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</si>
  <si>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</si>
  <si>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</si>
  <si>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</si>
  <si>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</si>
  <si>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реализацию мероприятий по обеспечению жильем молодых семей</t>
  </si>
  <si>
    <t>2 02 25179 14 0000 150</t>
  </si>
  <si>
    <t>2 02 25304 14 0000 150</t>
  </si>
  <si>
    <t>2 02 25497 14 0000 150</t>
  </si>
  <si>
    <t>(сумма, рублей)</t>
  </si>
  <si>
    <t>Назначено</t>
  </si>
  <si>
    <t>Исполнено</t>
  </si>
  <si>
    <t>к  Постановлению Администрации Александрово-Заводского муниципального округа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</si>
  <si>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</si>
  <si>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</si>
  <si>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20804000140000150</t>
  </si>
  <si>
    <t>20800000000000000</t>
  </si>
  <si>
    <t xml:space="preserve"> "Об исполении  бюджета  Александрово-Заводского муниципального округа  за первое полугодие 2024 года "</t>
  </si>
  <si>
    <t>Объём поступлений доходов в бюджет Александрово-Заводского муниципального округа по кодам классификации доходов бюджетов за первое полугодие  2024 года</t>
  </si>
  <si>
    <t>№   281   от     « 9   »  июля  2024  года</t>
  </si>
  <si>
    <t>Дотации (гранты) бюджетам муниципальных округов за достижение показателей деятельности органов местного самоуправления</t>
  </si>
  <si>
    <t>2 02 16549 14 0000 150</t>
  </si>
  <si>
    <t>Субсидии бюджетам муниципальных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</si>
  <si>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Субсидии бюджетам муниципальных округов на поддержку отрасли культуры</t>
  </si>
  <si>
    <t>2 02 25505 14 0000 150</t>
  </si>
  <si>
    <t>2 02 25519 14 0000 150</t>
  </si>
  <si>
    <t>Прочие неналоговые доходы бюджетов муниципальных округов</t>
  </si>
  <si>
    <t>Невыясненные поступления, зачисляемые в бюджеты муниципальных округов</t>
  </si>
  <si>
    <t>11701040140000180</t>
  </si>
  <si>
    <t>11714020140000180</t>
  </si>
  <si>
    <t>Единый налог на вмененный доход для отдельных видов деятельности</t>
  </si>
  <si>
    <t>10502010010000110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</si>
</sst>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7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9" fontId="3" fillId="3" borderId="1" xfId="0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wrapText="1"/>
    </xf>
    <xf numFmtId="4" fontId="0" fillId="0" borderId="0" xfId="0" applyNumberFormat="1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_own-reg-rev" xfId="2"/>
    <cellStyle name="Гиперссылка" xfId="1" builtinId="8"/>
    <cellStyle name="Обычный" xfId="0" builtinId="0"/>
    <cellStyle name="Обычный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93"/>
  <sheetViews>
    <sheetView tabSelected="1" zoomScaleNormal="100" workbookViewId="0">
      <selection activeCell="E23" sqref="E23"/>
    </sheetView>
  </sheetViews>
  <sheetFormatPr defaultRowHeight="15"/>
  <cols>
    <col min="1" max="1" width="16.28515625" style="1" customWidth="1"/>
    <col min="2" max="2" width="28" style="2" customWidth="1"/>
    <col min="3" max="3" width="66.42578125" style="3" customWidth="1"/>
    <col min="4" max="4" width="39.140625" style="3" customWidth="1"/>
    <col min="5" max="5" width="18" customWidth="1"/>
  </cols>
  <sheetData>
    <row r="3" spans="1:13" ht="15" customHeight="1">
      <c r="D3" s="4" t="s">
        <v>0</v>
      </c>
      <c r="E3" s="5"/>
      <c r="F3" s="5"/>
      <c r="G3" s="5"/>
      <c r="H3" s="5"/>
      <c r="I3" s="5"/>
      <c r="J3" s="5"/>
      <c r="K3" s="5"/>
      <c r="L3" s="5"/>
      <c r="M3" s="5"/>
    </row>
    <row r="4" spans="1:13" ht="48.75" customHeight="1">
      <c r="D4" s="51" t="s">
        <v>136</v>
      </c>
      <c r="E4" s="3"/>
      <c r="F4" s="3"/>
      <c r="G4" s="3"/>
      <c r="H4" s="3"/>
      <c r="I4" s="3"/>
      <c r="J4" s="3"/>
      <c r="K4" s="3"/>
      <c r="L4" s="5"/>
      <c r="M4" s="5"/>
    </row>
    <row r="5" spans="1:13" ht="63" customHeight="1">
      <c r="D5" s="51" t="s">
        <v>141</v>
      </c>
      <c r="E5" s="3"/>
      <c r="F5" s="3"/>
      <c r="G5" s="3"/>
      <c r="H5" s="3"/>
      <c r="I5" s="3"/>
      <c r="J5" s="3"/>
      <c r="K5" s="3"/>
      <c r="L5" s="5"/>
      <c r="M5" s="5"/>
    </row>
    <row r="6" spans="1:13" ht="31.5" customHeight="1">
      <c r="C6" s="52"/>
      <c r="D6" s="51" t="s">
        <v>143</v>
      </c>
      <c r="E6" s="52"/>
      <c r="F6" s="52"/>
      <c r="G6" s="52"/>
      <c r="H6" s="52"/>
      <c r="I6" s="52"/>
      <c r="J6" s="52"/>
      <c r="K6" s="52"/>
      <c r="L6" s="5"/>
      <c r="M6" s="5"/>
    </row>
    <row r="8" spans="1:13" ht="35.25" customHeight="1">
      <c r="A8" s="58" t="s">
        <v>142</v>
      </c>
      <c r="B8" s="58"/>
      <c r="C8" s="59"/>
      <c r="D8" s="59"/>
      <c r="E8" s="6"/>
    </row>
    <row r="9" spans="1:13" ht="16.5" thickBot="1">
      <c r="E9" s="7" t="s">
        <v>133</v>
      </c>
    </row>
    <row r="10" spans="1:13" ht="15.75" customHeight="1" thickBot="1">
      <c r="A10" s="60" t="s">
        <v>1</v>
      </c>
      <c r="B10" s="60"/>
      <c r="C10" s="61" t="s">
        <v>2</v>
      </c>
      <c r="D10" s="62" t="s">
        <v>134</v>
      </c>
      <c r="E10" s="62" t="s">
        <v>135</v>
      </c>
    </row>
    <row r="11" spans="1:13" ht="15.75" customHeight="1" thickBot="1">
      <c r="A11" s="60"/>
      <c r="B11" s="60"/>
      <c r="C11" s="61"/>
      <c r="D11" s="63"/>
      <c r="E11" s="63"/>
    </row>
    <row r="12" spans="1:13" ht="77.25" customHeight="1" thickBot="1">
      <c r="A12" s="8" t="s">
        <v>3</v>
      </c>
      <c r="B12" s="9" t="s">
        <v>4</v>
      </c>
      <c r="C12" s="61"/>
      <c r="D12" s="64"/>
      <c r="E12" s="64"/>
    </row>
    <row r="13" spans="1:13" s="1" customFormat="1" ht="16.5" thickBot="1">
      <c r="A13" s="8">
        <v>1</v>
      </c>
      <c r="B13" s="9">
        <v>2</v>
      </c>
      <c r="C13" s="8">
        <v>3</v>
      </c>
      <c r="D13" s="8">
        <v>4</v>
      </c>
      <c r="E13" s="53">
        <v>5</v>
      </c>
    </row>
    <row r="14" spans="1:13" s="14" customFormat="1" ht="16.5" thickBot="1">
      <c r="A14" s="10"/>
      <c r="B14" s="11"/>
      <c r="C14" s="12" t="s">
        <v>5</v>
      </c>
      <c r="D14" s="13">
        <f>D15+D17+D22+D31+D27</f>
        <v>165180600</v>
      </c>
      <c r="E14" s="13">
        <f>E15+E17+E22+E31+E27</f>
        <v>102982958.91</v>
      </c>
    </row>
    <row r="15" spans="1:13" s="14" customFormat="1" ht="16.5" thickBot="1">
      <c r="A15" s="10">
        <v>182</v>
      </c>
      <c r="B15" s="11" t="s">
        <v>6</v>
      </c>
      <c r="C15" s="12" t="s">
        <v>7</v>
      </c>
      <c r="D15" s="13">
        <f>D16</f>
        <v>142329700</v>
      </c>
      <c r="E15" s="13">
        <f>E16</f>
        <v>91700893.069999993</v>
      </c>
    </row>
    <row r="16" spans="1:13" ht="16.5" thickBot="1">
      <c r="A16" s="8">
        <v>182</v>
      </c>
      <c r="B16" s="9" t="s">
        <v>8</v>
      </c>
      <c r="C16" s="15" t="s">
        <v>9</v>
      </c>
      <c r="D16" s="16">
        <v>142329700</v>
      </c>
      <c r="E16" s="16">
        <v>91700893.069999993</v>
      </c>
    </row>
    <row r="17" spans="1:5" s="14" customFormat="1" ht="32.25" thickBot="1">
      <c r="A17" s="10">
        <v>182</v>
      </c>
      <c r="B17" s="11" t="s">
        <v>10</v>
      </c>
      <c r="C17" s="12" t="s">
        <v>11</v>
      </c>
      <c r="D17" s="13">
        <f>D18+D19+D20+D21</f>
        <v>16826800</v>
      </c>
      <c r="E17" s="13">
        <f>E18+E19+E20+E21</f>
        <v>8095900</v>
      </c>
    </row>
    <row r="18" spans="1:5" ht="79.5" thickBot="1">
      <c r="A18" s="8">
        <v>182</v>
      </c>
      <c r="B18" s="9" t="s">
        <v>12</v>
      </c>
      <c r="C18" s="17" t="s">
        <v>13</v>
      </c>
      <c r="D18" s="16">
        <v>8775900</v>
      </c>
      <c r="E18" s="16">
        <v>4135568.3</v>
      </c>
    </row>
    <row r="19" spans="1:5" ht="95.25" thickBot="1">
      <c r="A19" s="8">
        <v>182</v>
      </c>
      <c r="B19" s="9" t="s">
        <v>14</v>
      </c>
      <c r="C19" s="17" t="s">
        <v>15</v>
      </c>
      <c r="D19" s="16">
        <v>41800</v>
      </c>
      <c r="E19" s="16">
        <v>23931.96</v>
      </c>
    </row>
    <row r="20" spans="1:5" ht="79.5" thickBot="1">
      <c r="A20" s="8">
        <v>182</v>
      </c>
      <c r="B20" s="9" t="s">
        <v>16</v>
      </c>
      <c r="C20" s="17" t="s">
        <v>17</v>
      </c>
      <c r="D20" s="16">
        <v>9099600</v>
      </c>
      <c r="E20" s="16">
        <v>4473368.22</v>
      </c>
    </row>
    <row r="21" spans="1:5" ht="79.5" thickBot="1">
      <c r="A21" s="8">
        <v>182</v>
      </c>
      <c r="B21" s="9" t="s">
        <v>18</v>
      </c>
      <c r="C21" s="17" t="s">
        <v>19</v>
      </c>
      <c r="D21" s="16">
        <v>-1090500</v>
      </c>
      <c r="E21" s="16">
        <v>-536968.48</v>
      </c>
    </row>
    <row r="22" spans="1:5" s="14" customFormat="1" ht="16.5" thickBot="1">
      <c r="A22" s="10">
        <v>182</v>
      </c>
      <c r="B22" s="11" t="s">
        <v>20</v>
      </c>
      <c r="C22" s="12" t="s">
        <v>21</v>
      </c>
      <c r="D22" s="13">
        <f>D23+D25+D26</f>
        <v>4089100</v>
      </c>
      <c r="E22" s="13">
        <f>E23+E25+E26+E24</f>
        <v>2374861.5799999996</v>
      </c>
    </row>
    <row r="23" spans="1:5" ht="32.25" thickBot="1">
      <c r="A23" s="8">
        <v>182</v>
      </c>
      <c r="B23" s="9" t="s">
        <v>22</v>
      </c>
      <c r="C23" s="18" t="s">
        <v>23</v>
      </c>
      <c r="D23" s="19">
        <v>3994100</v>
      </c>
      <c r="E23" s="55">
        <v>2057551.4</v>
      </c>
    </row>
    <row r="24" spans="1:5" ht="32.25" thickBot="1">
      <c r="A24" s="56">
        <v>182</v>
      </c>
      <c r="B24" s="9" t="s">
        <v>155</v>
      </c>
      <c r="C24" s="18" t="s">
        <v>154</v>
      </c>
      <c r="D24" s="19">
        <v>0</v>
      </c>
      <c r="E24" s="55">
        <v>1474</v>
      </c>
    </row>
    <row r="25" spans="1:5" ht="16.5" thickBot="1">
      <c r="A25" s="8">
        <v>182</v>
      </c>
      <c r="B25" s="9" t="s">
        <v>24</v>
      </c>
      <c r="C25" s="15" t="s">
        <v>25</v>
      </c>
      <c r="D25" s="16">
        <v>60000</v>
      </c>
      <c r="E25" s="16">
        <v>50297.26</v>
      </c>
    </row>
    <row r="26" spans="1:5" ht="32.25" thickBot="1">
      <c r="A26" s="8">
        <v>182</v>
      </c>
      <c r="B26" s="9" t="s">
        <v>26</v>
      </c>
      <c r="C26" s="15" t="s">
        <v>27</v>
      </c>
      <c r="D26" s="16">
        <v>35000</v>
      </c>
      <c r="E26" s="16">
        <v>265538.92</v>
      </c>
    </row>
    <row r="27" spans="1:5" s="14" customFormat="1" ht="16.5" thickBot="1">
      <c r="A27" s="10">
        <v>182</v>
      </c>
      <c r="B27" s="11" t="s">
        <v>28</v>
      </c>
      <c r="C27" s="12" t="s">
        <v>29</v>
      </c>
      <c r="D27" s="13">
        <f>D28+D29+D30</f>
        <v>1220000</v>
      </c>
      <c r="E27" s="13">
        <f>E28+E29+E30</f>
        <v>348736.47</v>
      </c>
    </row>
    <row r="28" spans="1:5" s="24" customFormat="1" ht="48" thickBot="1">
      <c r="A28" s="20">
        <v>182</v>
      </c>
      <c r="B28" s="21" t="s">
        <v>30</v>
      </c>
      <c r="C28" s="22" t="s">
        <v>31</v>
      </c>
      <c r="D28" s="23">
        <v>320000</v>
      </c>
      <c r="E28" s="23">
        <v>74823.19</v>
      </c>
    </row>
    <row r="29" spans="1:5" ht="32.25" thickBot="1">
      <c r="A29" s="8">
        <v>182</v>
      </c>
      <c r="B29" s="9" t="s">
        <v>32</v>
      </c>
      <c r="C29" s="17" t="s">
        <v>33</v>
      </c>
      <c r="D29" s="16">
        <v>350000</v>
      </c>
      <c r="E29" s="16">
        <v>13256.12</v>
      </c>
    </row>
    <row r="30" spans="1:5" ht="32.25" thickBot="1">
      <c r="A30" s="8">
        <v>182</v>
      </c>
      <c r="B30" s="9" t="s">
        <v>34</v>
      </c>
      <c r="C30" s="17" t="s">
        <v>35</v>
      </c>
      <c r="D30" s="16">
        <v>550000</v>
      </c>
      <c r="E30" s="16">
        <v>260657.16</v>
      </c>
    </row>
    <row r="31" spans="1:5" s="14" customFormat="1" ht="16.5" thickBot="1">
      <c r="A31" s="10"/>
      <c r="B31" s="11" t="s">
        <v>36</v>
      </c>
      <c r="C31" s="12" t="s">
        <v>37</v>
      </c>
      <c r="D31" s="13">
        <f>D32</f>
        <v>715000</v>
      </c>
      <c r="E31" s="13">
        <f>E32</f>
        <v>462567.79</v>
      </c>
    </row>
    <row r="32" spans="1:5" ht="32.25" thickBot="1">
      <c r="A32" s="8"/>
      <c r="B32" s="9" t="s">
        <v>38</v>
      </c>
      <c r="C32" s="15" t="s">
        <v>39</v>
      </c>
      <c r="D32" s="16">
        <v>715000</v>
      </c>
      <c r="E32" s="16">
        <v>462567.79</v>
      </c>
    </row>
    <row r="33" spans="1:5" s="14" customFormat="1" ht="16.5" thickBot="1">
      <c r="A33" s="10"/>
      <c r="B33" s="11"/>
      <c r="C33" s="12" t="s">
        <v>40</v>
      </c>
      <c r="D33" s="13">
        <f>D34+D37+D40+D42+D44+D48</f>
        <v>61846000</v>
      </c>
      <c r="E33" s="13">
        <f>E34+E37+E40+E42+E44+E48</f>
        <v>34934493.170000002</v>
      </c>
    </row>
    <row r="34" spans="1:5" s="14" customFormat="1" ht="48" thickBot="1">
      <c r="A34" s="10"/>
      <c r="B34" s="11" t="s">
        <v>41</v>
      </c>
      <c r="C34" s="12" t="s">
        <v>42</v>
      </c>
      <c r="D34" s="13">
        <f>D35+D36</f>
        <v>56872700</v>
      </c>
      <c r="E34" s="13">
        <f>E35+E36</f>
        <v>28218233.260000002</v>
      </c>
    </row>
    <row r="35" spans="1:5" ht="79.5" thickBot="1">
      <c r="A35" s="8">
        <v>902</v>
      </c>
      <c r="B35" s="9" t="s">
        <v>43</v>
      </c>
      <c r="C35" s="17" t="s">
        <v>44</v>
      </c>
      <c r="D35" s="16">
        <v>56510300</v>
      </c>
      <c r="E35" s="16">
        <v>27603902.460000001</v>
      </c>
    </row>
    <row r="36" spans="1:5" ht="79.5" thickBot="1">
      <c r="A36" s="8">
        <v>902</v>
      </c>
      <c r="B36" s="9" t="s">
        <v>45</v>
      </c>
      <c r="C36" s="17" t="s">
        <v>46</v>
      </c>
      <c r="D36" s="16">
        <v>362400</v>
      </c>
      <c r="E36" s="16">
        <v>614330.80000000005</v>
      </c>
    </row>
    <row r="37" spans="1:5" s="14" customFormat="1" ht="32.25" thickBot="1">
      <c r="A37" s="11" t="s">
        <v>47</v>
      </c>
      <c r="B37" s="11" t="s">
        <v>48</v>
      </c>
      <c r="C37" s="12" t="s">
        <v>49</v>
      </c>
      <c r="D37" s="13">
        <f>D38+D39</f>
        <v>3550000</v>
      </c>
      <c r="E37" s="13">
        <f>E38+E39</f>
        <v>1900408.73</v>
      </c>
    </row>
    <row r="38" spans="1:5" ht="32.25" thickBot="1">
      <c r="A38" s="9" t="s">
        <v>47</v>
      </c>
      <c r="B38" s="9" t="s">
        <v>50</v>
      </c>
      <c r="C38" s="17" t="s">
        <v>51</v>
      </c>
      <c r="D38" s="16">
        <v>170000</v>
      </c>
      <c r="E38" s="16">
        <v>75770.5</v>
      </c>
    </row>
    <row r="39" spans="1:5" ht="16.5" thickBot="1">
      <c r="A39" s="9" t="s">
        <v>47</v>
      </c>
      <c r="B39" s="9" t="s">
        <v>52</v>
      </c>
      <c r="C39" s="17" t="s">
        <v>53</v>
      </c>
      <c r="D39" s="16">
        <v>3380000</v>
      </c>
      <c r="E39" s="16">
        <v>1824638.23</v>
      </c>
    </row>
    <row r="40" spans="1:5" s="14" customFormat="1" ht="32.25" thickBot="1">
      <c r="A40" s="10">
        <v>902</v>
      </c>
      <c r="B40" s="11" t="s">
        <v>54</v>
      </c>
      <c r="C40" s="25" t="s">
        <v>55</v>
      </c>
      <c r="D40" s="13">
        <f>D41</f>
        <v>28000</v>
      </c>
      <c r="E40" s="13">
        <f>E41</f>
        <v>25146.6</v>
      </c>
    </row>
    <row r="41" spans="1:5" ht="32.25" thickBot="1">
      <c r="A41" s="8">
        <v>902</v>
      </c>
      <c r="B41" s="9" t="s">
        <v>56</v>
      </c>
      <c r="C41" s="17" t="s">
        <v>57</v>
      </c>
      <c r="D41" s="16">
        <v>28000</v>
      </c>
      <c r="E41" s="16">
        <v>25146.6</v>
      </c>
    </row>
    <row r="42" spans="1:5" s="14" customFormat="1" ht="32.25" thickBot="1">
      <c r="A42" s="10">
        <v>902</v>
      </c>
      <c r="B42" s="11" t="s">
        <v>58</v>
      </c>
      <c r="C42" s="26" t="s">
        <v>59</v>
      </c>
      <c r="D42" s="13">
        <f>D43</f>
        <v>50000</v>
      </c>
      <c r="E42" s="13">
        <f>E43</f>
        <v>112921.66</v>
      </c>
    </row>
    <row r="43" spans="1:5" ht="48" thickBot="1">
      <c r="A43" s="8">
        <v>902</v>
      </c>
      <c r="B43" s="9" t="s">
        <v>60</v>
      </c>
      <c r="C43" s="17" t="s">
        <v>61</v>
      </c>
      <c r="D43" s="16">
        <v>50000</v>
      </c>
      <c r="E43" s="16">
        <v>112921.66</v>
      </c>
    </row>
    <row r="44" spans="1:5" s="14" customFormat="1" ht="16.5" thickBot="1">
      <c r="A44" s="10"/>
      <c r="B44" s="11" t="s">
        <v>62</v>
      </c>
      <c r="C44" s="12" t="s">
        <v>63</v>
      </c>
      <c r="D44" s="13">
        <f>D45+D46+D47</f>
        <v>1100000</v>
      </c>
      <c r="E44" s="13">
        <f>E45+E46+E47</f>
        <v>3999001.95</v>
      </c>
    </row>
    <row r="45" spans="1:5" ht="79.5" thickBot="1">
      <c r="A45" s="9" t="s">
        <v>64</v>
      </c>
      <c r="B45" s="9" t="s">
        <v>65</v>
      </c>
      <c r="C45" s="27" t="s">
        <v>66</v>
      </c>
      <c r="D45" s="16">
        <v>694000</v>
      </c>
      <c r="E45" s="16">
        <v>97023.12</v>
      </c>
    </row>
    <row r="46" spans="1:5" ht="79.5" thickBot="1">
      <c r="A46" s="9" t="s">
        <v>67</v>
      </c>
      <c r="B46" s="9" t="s">
        <v>68</v>
      </c>
      <c r="C46" s="17" t="s">
        <v>69</v>
      </c>
      <c r="D46" s="16">
        <v>6000</v>
      </c>
      <c r="E46" s="16">
        <v>1302.23</v>
      </c>
    </row>
    <row r="47" spans="1:5" ht="63.75" thickBot="1">
      <c r="A47" s="9" t="s">
        <v>70</v>
      </c>
      <c r="B47" s="9" t="s">
        <v>71</v>
      </c>
      <c r="C47" s="17" t="s">
        <v>72</v>
      </c>
      <c r="D47" s="16">
        <v>400000</v>
      </c>
      <c r="E47" s="16">
        <v>3900676.6</v>
      </c>
    </row>
    <row r="48" spans="1:5" s="14" customFormat="1" ht="16.5" thickBot="1">
      <c r="A48" s="28">
        <v>902</v>
      </c>
      <c r="B48" s="29" t="s">
        <v>73</v>
      </c>
      <c r="C48" s="12" t="s">
        <v>74</v>
      </c>
      <c r="D48" s="13">
        <f>D49+D50+D51</f>
        <v>245300</v>
      </c>
      <c r="E48" s="13">
        <f>E49+E50+E51</f>
        <v>678780.97</v>
      </c>
    </row>
    <row r="49" spans="1:5" ht="16.5" thickBot="1">
      <c r="A49" s="30">
        <v>902</v>
      </c>
      <c r="B49" s="31" t="s">
        <v>153</v>
      </c>
      <c r="C49" s="32" t="s">
        <v>76</v>
      </c>
      <c r="D49" s="33">
        <v>245300</v>
      </c>
      <c r="E49" s="33">
        <v>77427</v>
      </c>
    </row>
    <row r="50" spans="1:5" ht="32.25" thickBot="1">
      <c r="A50" s="57">
        <v>902</v>
      </c>
      <c r="B50" s="31" t="s">
        <v>152</v>
      </c>
      <c r="C50" s="32" t="s">
        <v>151</v>
      </c>
      <c r="D50" s="33">
        <v>0</v>
      </c>
      <c r="E50" s="33">
        <v>1353.97</v>
      </c>
    </row>
    <row r="51" spans="1:5" ht="16.5" thickBot="1">
      <c r="A51" s="57">
        <v>902</v>
      </c>
      <c r="B51" s="31" t="s">
        <v>75</v>
      </c>
      <c r="C51" s="32" t="s">
        <v>150</v>
      </c>
      <c r="D51" s="33">
        <v>0</v>
      </c>
      <c r="E51" s="33">
        <v>600000</v>
      </c>
    </row>
    <row r="52" spans="1:5" ht="29.25" customHeight="1">
      <c r="A52" s="34"/>
      <c r="B52" s="35"/>
      <c r="C52" s="36" t="s">
        <v>77</v>
      </c>
      <c r="D52" s="37">
        <f>D14+D33</f>
        <v>227026600</v>
      </c>
      <c r="E52" s="37">
        <f>E14+E33</f>
        <v>137917452.07999998</v>
      </c>
    </row>
    <row r="53" spans="1:5" ht="15" customHeight="1">
      <c r="A53" s="38">
        <v>902</v>
      </c>
      <c r="B53" s="39" t="s">
        <v>78</v>
      </c>
      <c r="C53" s="40" t="s">
        <v>79</v>
      </c>
      <c r="D53" s="41">
        <f>D54</f>
        <v>431842414.06999999</v>
      </c>
      <c r="E53" s="41">
        <f>E54+E88</f>
        <v>167178151.81999999</v>
      </c>
    </row>
    <row r="54" spans="1:5" ht="29.25" customHeight="1">
      <c r="A54" s="42">
        <v>902</v>
      </c>
      <c r="B54" s="43" t="s">
        <v>80</v>
      </c>
      <c r="C54" s="44" t="s">
        <v>81</v>
      </c>
      <c r="D54" s="45">
        <f>D56+D60+D67+D84</f>
        <v>431842414.06999999</v>
      </c>
      <c r="E54" s="45">
        <f>E56+E60+E67+E84</f>
        <v>167178151.81999999</v>
      </c>
    </row>
    <row r="55" spans="1:5" ht="15" customHeight="1">
      <c r="A55" s="42"/>
      <c r="B55" s="43"/>
      <c r="C55" s="44" t="s">
        <v>82</v>
      </c>
      <c r="D55" s="46"/>
      <c r="E55" s="46"/>
    </row>
    <row r="56" spans="1:5" ht="15" customHeight="1">
      <c r="A56" s="38">
        <v>902</v>
      </c>
      <c r="B56" s="39" t="s">
        <v>83</v>
      </c>
      <c r="C56" s="40" t="s">
        <v>84</v>
      </c>
      <c r="D56" s="41">
        <f>D57+D58+D59</f>
        <v>103401700</v>
      </c>
      <c r="E56" s="41">
        <f>E57+E58+E59</f>
        <v>30216100</v>
      </c>
    </row>
    <row r="57" spans="1:5" ht="30" customHeight="1">
      <c r="A57" s="42">
        <v>902</v>
      </c>
      <c r="B57" s="43" t="s">
        <v>85</v>
      </c>
      <c r="C57" s="44" t="s">
        <v>86</v>
      </c>
      <c r="D57" s="45">
        <v>94839000</v>
      </c>
      <c r="E57" s="45">
        <v>28943400</v>
      </c>
    </row>
    <row r="58" spans="1:5" ht="32.25" customHeight="1">
      <c r="A58" s="42">
        <v>902</v>
      </c>
      <c r="B58" s="43" t="s">
        <v>87</v>
      </c>
      <c r="C58" s="44" t="s">
        <v>88</v>
      </c>
      <c r="D58" s="45">
        <v>7310000</v>
      </c>
      <c r="E58" s="45">
        <v>20000</v>
      </c>
    </row>
    <row r="59" spans="1:5" ht="45" customHeight="1">
      <c r="A59" s="42">
        <v>902</v>
      </c>
      <c r="B59" s="43" t="s">
        <v>145</v>
      </c>
      <c r="C59" s="44" t="s">
        <v>144</v>
      </c>
      <c r="D59" s="45">
        <v>1252700</v>
      </c>
      <c r="E59" s="45">
        <v>1252700</v>
      </c>
    </row>
    <row r="60" spans="1:5" ht="38.25" customHeight="1">
      <c r="A60" s="38">
        <v>902</v>
      </c>
      <c r="B60" s="39" t="s">
        <v>89</v>
      </c>
      <c r="C60" s="40" t="s">
        <v>90</v>
      </c>
      <c r="D60" s="41">
        <f>D66+D61+D62+D63+D65+D64</f>
        <v>111666354.06999999</v>
      </c>
      <c r="E60" s="41">
        <f>E66+E61+E62+E63+E64+E65</f>
        <v>15362536.74</v>
      </c>
    </row>
    <row r="61" spans="1:5" ht="64.5" customHeight="1">
      <c r="A61" s="42">
        <v>902</v>
      </c>
      <c r="B61" s="43" t="s">
        <v>130</v>
      </c>
      <c r="C61" s="44" t="s">
        <v>127</v>
      </c>
      <c r="D61" s="45">
        <v>1040385.71</v>
      </c>
      <c r="E61" s="45">
        <v>804380.05</v>
      </c>
    </row>
    <row r="62" spans="1:5" ht="63" customHeight="1">
      <c r="A62" s="42">
        <v>902</v>
      </c>
      <c r="B62" s="43" t="s">
        <v>131</v>
      </c>
      <c r="C62" s="44" t="s">
        <v>128</v>
      </c>
      <c r="D62" s="45">
        <v>7462300</v>
      </c>
      <c r="E62" s="45">
        <v>3191225</v>
      </c>
    </row>
    <row r="63" spans="1:5" ht="37.5" customHeight="1">
      <c r="A63" s="42">
        <v>902</v>
      </c>
      <c r="B63" s="43" t="s">
        <v>148</v>
      </c>
      <c r="C63" s="44" t="s">
        <v>129</v>
      </c>
      <c r="D63" s="45">
        <v>3097501.6</v>
      </c>
      <c r="E63" s="45">
        <v>3097501.6</v>
      </c>
    </row>
    <row r="64" spans="1:5" ht="68.25" customHeight="1">
      <c r="A64" s="42">
        <v>902</v>
      </c>
      <c r="B64" s="43" t="s">
        <v>149</v>
      </c>
      <c r="C64" s="44" t="s">
        <v>146</v>
      </c>
      <c r="D64" s="45">
        <v>4811130.07</v>
      </c>
      <c r="E64" s="45">
        <v>0</v>
      </c>
    </row>
    <row r="65" spans="1:5" ht="37.5" customHeight="1">
      <c r="A65" s="42">
        <v>902</v>
      </c>
      <c r="B65" s="43" t="s">
        <v>132</v>
      </c>
      <c r="C65" s="44" t="s">
        <v>147</v>
      </c>
      <c r="D65" s="45">
        <v>126839.69</v>
      </c>
      <c r="E65" s="45">
        <v>0</v>
      </c>
    </row>
    <row r="66" spans="1:5" ht="15" customHeight="1">
      <c r="A66" s="42">
        <v>902</v>
      </c>
      <c r="B66" s="43" t="s">
        <v>91</v>
      </c>
      <c r="C66" s="44" t="s">
        <v>92</v>
      </c>
      <c r="D66" s="45">
        <v>95128197</v>
      </c>
      <c r="E66" s="45">
        <v>8269430.0899999999</v>
      </c>
    </row>
    <row r="67" spans="1:5" ht="15" customHeight="1">
      <c r="A67" s="38">
        <v>902</v>
      </c>
      <c r="B67" s="39" t="s">
        <v>93</v>
      </c>
      <c r="C67" s="40" t="s">
        <v>94</v>
      </c>
      <c r="D67" s="41">
        <f>D68+D81+D82+D83</f>
        <v>188194360</v>
      </c>
      <c r="E67" s="41">
        <f>E68+E81+E82+E83</f>
        <v>110005496.95999999</v>
      </c>
    </row>
    <row r="68" spans="1:5" ht="36.75" customHeight="1">
      <c r="A68" s="38">
        <v>902</v>
      </c>
      <c r="B68" s="39" t="s">
        <v>95</v>
      </c>
      <c r="C68" s="40" t="s">
        <v>96</v>
      </c>
      <c r="D68" s="41">
        <f>D69+D70+D71+D72+D73+D74+D77+D78+D79+D80</f>
        <v>182584960</v>
      </c>
      <c r="E68" s="41">
        <f>E69+E70+E71+E72+E73+E74+E77+E78+E79+E80</f>
        <v>107588167.34999999</v>
      </c>
    </row>
    <row r="69" spans="1:5" ht="96.75" customHeight="1">
      <c r="A69" s="42">
        <v>902</v>
      </c>
      <c r="B69" s="43" t="s">
        <v>95</v>
      </c>
      <c r="C69" s="44" t="s">
        <v>97</v>
      </c>
      <c r="D69" s="45">
        <v>176958900</v>
      </c>
      <c r="E69" s="45">
        <v>104420100</v>
      </c>
    </row>
    <row r="70" spans="1:5" ht="110.25">
      <c r="A70" s="42">
        <v>902</v>
      </c>
      <c r="B70" s="43" t="s">
        <v>95</v>
      </c>
      <c r="C70" s="44" t="s">
        <v>98</v>
      </c>
      <c r="D70" s="45">
        <v>405200</v>
      </c>
      <c r="E70" s="45">
        <v>6862.66</v>
      </c>
    </row>
    <row r="71" spans="1:5" ht="47.25">
      <c r="A71" s="42">
        <v>902</v>
      </c>
      <c r="B71" s="43" t="s">
        <v>95</v>
      </c>
      <c r="C71" s="44" t="s">
        <v>99</v>
      </c>
      <c r="D71" s="45">
        <v>1313800</v>
      </c>
      <c r="E71" s="45">
        <v>1073520</v>
      </c>
    </row>
    <row r="72" spans="1:5" ht="141.75">
      <c r="A72" s="42">
        <v>902</v>
      </c>
      <c r="B72" s="43" t="s">
        <v>95</v>
      </c>
      <c r="C72" s="44" t="s">
        <v>100</v>
      </c>
      <c r="D72" s="45">
        <v>634200</v>
      </c>
      <c r="E72" s="45">
        <v>277495</v>
      </c>
    </row>
    <row r="73" spans="1:5" ht="141.75">
      <c r="A73" s="42">
        <v>902</v>
      </c>
      <c r="B73" s="43" t="s">
        <v>95</v>
      </c>
      <c r="C73" s="44" t="s">
        <v>101</v>
      </c>
      <c r="D73" s="45">
        <v>1300</v>
      </c>
      <c r="E73" s="45">
        <v>0</v>
      </c>
    </row>
    <row r="74" spans="1:5" ht="236.25">
      <c r="A74" s="42">
        <v>902</v>
      </c>
      <c r="B74" s="43" t="s">
        <v>95</v>
      </c>
      <c r="C74" s="44" t="s">
        <v>102</v>
      </c>
      <c r="D74" s="45">
        <v>1074660</v>
      </c>
      <c r="E74" s="45">
        <v>474700</v>
      </c>
    </row>
    <row r="75" spans="1:5" ht="15.75">
      <c r="A75" s="42"/>
      <c r="B75" s="43"/>
      <c r="C75" s="44" t="s">
        <v>82</v>
      </c>
      <c r="D75" s="45"/>
      <c r="E75" s="45"/>
    </row>
    <row r="76" spans="1:5" ht="15.75">
      <c r="A76" s="42">
        <v>902</v>
      </c>
      <c r="B76" s="43" t="s">
        <v>95</v>
      </c>
      <c r="C76" s="44" t="s">
        <v>103</v>
      </c>
      <c r="D76" s="45">
        <v>34400</v>
      </c>
      <c r="E76" s="45">
        <v>9500</v>
      </c>
    </row>
    <row r="77" spans="1:5" ht="120.75" customHeight="1">
      <c r="A77" s="42">
        <v>902</v>
      </c>
      <c r="B77" s="43" t="s">
        <v>95</v>
      </c>
      <c r="C77" s="44" t="s">
        <v>104</v>
      </c>
      <c r="D77" s="45">
        <v>1108100</v>
      </c>
      <c r="E77" s="45">
        <v>394089.69</v>
      </c>
    </row>
    <row r="78" spans="1:5" ht="236.25">
      <c r="A78" s="42">
        <v>902</v>
      </c>
      <c r="B78" s="43" t="s">
        <v>95</v>
      </c>
      <c r="C78" s="44" t="s">
        <v>105</v>
      </c>
      <c r="D78" s="45">
        <v>75400</v>
      </c>
      <c r="E78" s="45">
        <v>14300</v>
      </c>
    </row>
    <row r="79" spans="1:5" ht="141.75">
      <c r="A79" s="42">
        <v>902</v>
      </c>
      <c r="B79" s="43" t="s">
        <v>95</v>
      </c>
      <c r="C79" s="44" t="s">
        <v>106</v>
      </c>
      <c r="D79" s="45">
        <v>86300</v>
      </c>
      <c r="E79" s="45">
        <v>0</v>
      </c>
    </row>
    <row r="80" spans="1:5" ht="47.25">
      <c r="A80" s="42">
        <v>902</v>
      </c>
      <c r="B80" s="43" t="s">
        <v>95</v>
      </c>
      <c r="C80" s="44" t="s">
        <v>107</v>
      </c>
      <c r="D80" s="45">
        <v>927100</v>
      </c>
      <c r="E80" s="45">
        <v>927100</v>
      </c>
    </row>
    <row r="81" spans="1:5" ht="47.25">
      <c r="A81" s="42">
        <v>902</v>
      </c>
      <c r="B81" s="43" t="s">
        <v>108</v>
      </c>
      <c r="C81" s="44" t="s">
        <v>109</v>
      </c>
      <c r="D81" s="45">
        <v>4884900</v>
      </c>
      <c r="E81" s="45">
        <v>2103669.5</v>
      </c>
    </row>
    <row r="82" spans="1:5" ht="47.25">
      <c r="A82" s="42">
        <v>902</v>
      </c>
      <c r="B82" s="43" t="s">
        <v>110</v>
      </c>
      <c r="C82" s="44" t="s">
        <v>111</v>
      </c>
      <c r="D82" s="45">
        <v>719200</v>
      </c>
      <c r="E82" s="45">
        <v>313660.11</v>
      </c>
    </row>
    <row r="83" spans="1:5" ht="63">
      <c r="A83" s="42">
        <v>902</v>
      </c>
      <c r="B83" s="43" t="s">
        <v>112</v>
      </c>
      <c r="C83" s="44" t="s">
        <v>113</v>
      </c>
      <c r="D83" s="45">
        <v>5300</v>
      </c>
      <c r="E83" s="45">
        <v>0</v>
      </c>
    </row>
    <row r="84" spans="1:5" ht="15.75">
      <c r="A84" s="38">
        <v>902</v>
      </c>
      <c r="B84" s="39" t="s">
        <v>114</v>
      </c>
      <c r="C84" s="40" t="s">
        <v>115</v>
      </c>
      <c r="D84" s="41">
        <f>D85+D86+D87</f>
        <v>28580000</v>
      </c>
      <c r="E84" s="41">
        <f>E85+E86+E87</f>
        <v>11594018.120000001</v>
      </c>
    </row>
    <row r="85" spans="1:5" ht="63">
      <c r="A85" s="42">
        <v>902</v>
      </c>
      <c r="B85" s="43" t="s">
        <v>116</v>
      </c>
      <c r="C85" s="44" t="s">
        <v>117</v>
      </c>
      <c r="D85" s="45">
        <v>9140000</v>
      </c>
      <c r="E85" s="45">
        <v>8875791.3000000007</v>
      </c>
    </row>
    <row r="86" spans="1:5" ht="78.75">
      <c r="A86" s="42">
        <v>902</v>
      </c>
      <c r="B86" s="43" t="s">
        <v>118</v>
      </c>
      <c r="C86" s="44" t="s">
        <v>119</v>
      </c>
      <c r="D86" s="45">
        <v>0</v>
      </c>
      <c r="E86" s="45">
        <v>0</v>
      </c>
    </row>
    <row r="87" spans="1:5" ht="31.5">
      <c r="A87" s="42">
        <v>902</v>
      </c>
      <c r="B87" s="43" t="s">
        <v>120</v>
      </c>
      <c r="C87" s="44" t="s">
        <v>121</v>
      </c>
      <c r="D87" s="45">
        <v>19440000</v>
      </c>
      <c r="E87" s="45">
        <v>2718226.82</v>
      </c>
    </row>
    <row r="88" spans="1:5" ht="110.25">
      <c r="A88" s="38">
        <v>902</v>
      </c>
      <c r="B88" s="39" t="s">
        <v>140</v>
      </c>
      <c r="C88" s="40" t="s">
        <v>137</v>
      </c>
      <c r="D88" s="41"/>
      <c r="E88" s="41">
        <f>E89</f>
        <v>0</v>
      </c>
    </row>
    <row r="89" spans="1:5" ht="97.5" customHeight="1">
      <c r="A89" s="42">
        <v>902</v>
      </c>
      <c r="B89" s="43" t="s">
        <v>139</v>
      </c>
      <c r="C89" s="54" t="s">
        <v>138</v>
      </c>
      <c r="D89" s="45"/>
      <c r="E89" s="45"/>
    </row>
    <row r="90" spans="1:5" ht="47.25">
      <c r="A90" s="38">
        <v>902</v>
      </c>
      <c r="B90" s="39" t="s">
        <v>122</v>
      </c>
      <c r="C90" s="40" t="s">
        <v>123</v>
      </c>
      <c r="D90" s="41">
        <f>D91</f>
        <v>0</v>
      </c>
      <c r="E90" s="41">
        <f>E91</f>
        <v>0</v>
      </c>
    </row>
    <row r="91" spans="1:5" ht="47.25">
      <c r="A91" s="42">
        <v>902</v>
      </c>
      <c r="B91" s="43" t="s">
        <v>124</v>
      </c>
      <c r="C91" s="44" t="s">
        <v>125</v>
      </c>
      <c r="D91" s="45">
        <v>0</v>
      </c>
      <c r="E91" s="45">
        <v>0</v>
      </c>
    </row>
    <row r="92" spans="1:5" ht="15.75">
      <c r="A92" s="42"/>
      <c r="B92" s="43"/>
      <c r="C92" s="40" t="s">
        <v>126</v>
      </c>
      <c r="D92" s="41">
        <f>D52+D53</f>
        <v>658869014.06999993</v>
      </c>
      <c r="E92" s="41">
        <f>E52+E53</f>
        <v>305095603.89999998</v>
      </c>
    </row>
    <row r="93" spans="1:5">
      <c r="A93" s="47"/>
      <c r="B93" s="48"/>
      <c r="C93" s="49"/>
      <c r="D93" s="50"/>
    </row>
  </sheetData>
  <mergeCells count="5">
    <mergeCell ref="A8:D8"/>
    <mergeCell ref="A10:B11"/>
    <mergeCell ref="C10:C12"/>
    <mergeCell ref="D10:D12"/>
    <mergeCell ref="E10:E1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rowBreaks count="1" manualBreakCount="1">
    <brk id="73" max="4" man="1"/>
  </rowBreaks>
  <colBreaks count="1" manualBreakCount="1">
    <brk id="7" max="5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Доходы</vt:lpstr>
      <vt:lpstr>'Прил 1 Доходы'!Область_печати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Zverdvd.org</dc:creator>
  <cp:lastModifiedBy>Zverdvd.org</cp:lastModifiedBy>
  <cp:lastPrinted>2024-07-09T07:20:20Z</cp:lastPrinted>
  <dcterms:created xsi:type="dcterms:W3CDTF">2023-11-27T05:44:36Z</dcterms:created>
  <dcterms:modified xsi:type="dcterms:W3CDTF">2024-07-09T07:37:27Z</dcterms:modified>
</cp:coreProperties>
</file>