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. Адм.МО А-Заводский " sheetId="14" r:id="rId1"/>
    <sheet name="2. МУ ДО &quot;ДЮСШ&quot;" sheetId="18" r:id="rId2"/>
    <sheet name="3.МОУ Васильевско-Хуторская ООШ" sheetId="20" r:id="rId3"/>
    <sheet name="4. МОУ Шаранчинская СОШ" sheetId="23" r:id="rId4"/>
    <sheet name="5. МОУ Маньковская ООШ" sheetId="24" r:id="rId5"/>
    <sheet name="6. МОУ Онон-Борзинское ООШ" sheetId="25" r:id="rId6"/>
    <sheet name="7. МОУ Ново-Акатуйская СОШ" sheetId="26" r:id="rId7"/>
    <sheet name="8. МОУ Савво-Борзинская СОШ" sheetId="27" r:id="rId8"/>
    <sheet name="9. МОУ Бохтинская СОШ" sheetId="28" r:id="rId9"/>
    <sheet name="10. МОУ Чиндагатайская ООШ" sheetId="29" r:id="rId10"/>
    <sheet name="11. МОУ А-Заводская СОШ" sheetId="30" r:id="rId11"/>
    <sheet name="12. МОУ Кутугайская ООШ" sheetId="31" r:id="rId12"/>
    <sheet name="13. МОУ МАнкечурская СОШ" sheetId="32" r:id="rId13"/>
    <sheet name="14. фин упр. администрации МО" sheetId="33" r:id="rId14"/>
    <sheet name="15.МУК &quot;МИМЦК&quot;" sheetId="35" r:id="rId15"/>
    <sheet name="16. МДОУ д. сад Ново-Акатуй" sheetId="36" r:id="rId16"/>
    <sheet name="17. МДОУ д.с. Вас-Хутор" sheetId="37" r:id="rId17"/>
    <sheet name="18. МДОУ д.с. &quot;Березка&quot; А-Завод" sheetId="38" r:id="rId18"/>
    <sheet name="19. МДОУ д.с. &quot;ТЕремок&quot; А-Завод" sheetId="39" r:id="rId19"/>
    <sheet name="20. МДОУ д.с. &quot;Солнышко&quot; Бохто " sheetId="41" r:id="rId20"/>
    <sheet name="21. МОУ Бутунтайская ООШ" sheetId="42" r:id="rId21"/>
    <sheet name="22.Районная Библиотека" sheetId="44" r:id="rId22"/>
    <sheet name="23. МДОУ д.с. Колосок Манкечур" sheetId="45" r:id="rId23"/>
    <sheet name="24.МДОУ д.с Ромашка с. Чиндаг" sheetId="46" r:id="rId24"/>
    <sheet name="25. детская школа искусств " sheetId="47" r:id="rId25"/>
    <sheet name="26. МБУ &quot;МТО&quot;" sheetId="48" r:id="rId26"/>
    <sheet name="27. Комитет образования, мол-ой" sheetId="49" r:id="rId27"/>
  </sheets>
  <calcPr calcId="125725"/>
</workbook>
</file>

<file path=xl/calcChain.xml><?xml version="1.0" encoding="utf-8"?>
<calcChain xmlns="http://schemas.openxmlformats.org/spreadsheetml/2006/main">
  <c r="F47" i="31"/>
  <c r="I14"/>
  <c r="F14"/>
  <c r="J513" i="30" l="1"/>
  <c r="F513"/>
  <c r="J489"/>
  <c r="F489"/>
  <c r="J463"/>
  <c r="F463"/>
  <c r="J426"/>
  <c r="F426"/>
  <c r="J140"/>
  <c r="F140"/>
  <c r="J136"/>
  <c r="J670" s="1"/>
  <c r="F136"/>
  <c r="D485" s="1"/>
  <c r="J51"/>
  <c r="F51"/>
  <c r="F670" s="1"/>
  <c r="G30"/>
  <c r="J22"/>
  <c r="G22"/>
  <c r="F22"/>
  <c r="F145" i="35"/>
  <c r="D91" i="47" l="1"/>
  <c r="D92" s="1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91" s="1"/>
  <c r="I92" s="1"/>
  <c r="F10"/>
  <c r="I9"/>
  <c r="I8"/>
  <c r="I10" s="1"/>
  <c r="I46" i="45" l="1"/>
  <c r="F46"/>
  <c r="I13"/>
  <c r="I48" s="1"/>
  <c r="F13"/>
  <c r="F48" s="1"/>
  <c r="I67" i="33"/>
  <c r="I68" s="1"/>
  <c r="I9"/>
  <c r="F9"/>
  <c r="I164" i="48"/>
  <c r="F164"/>
  <c r="I143"/>
  <c r="F143"/>
  <c r="G117"/>
  <c r="G165" s="1"/>
  <c r="I92"/>
  <c r="F92"/>
  <c r="I62"/>
  <c r="F62"/>
  <c r="I59"/>
  <c r="I165" s="1"/>
  <c r="F59"/>
  <c r="F165" s="1"/>
  <c r="I57" i="46" l="1"/>
  <c r="F57"/>
  <c r="I53"/>
  <c r="I14"/>
  <c r="F14"/>
  <c r="I47" i="41" l="1"/>
  <c r="F47"/>
  <c r="I31"/>
  <c r="F31"/>
  <c r="I107" i="39" l="1"/>
  <c r="F107"/>
  <c r="I55"/>
  <c r="F55"/>
  <c r="I31"/>
  <c r="F31"/>
  <c r="I14"/>
  <c r="F14"/>
  <c r="I97" i="38"/>
  <c r="F97"/>
  <c r="I25"/>
  <c r="F25"/>
  <c r="I15"/>
  <c r="F15"/>
  <c r="I40" i="49" l="1"/>
  <c r="F40"/>
  <c r="I37"/>
  <c r="F37"/>
  <c r="I14"/>
  <c r="F14"/>
  <c r="I280" i="32"/>
  <c r="F280"/>
  <c r="I277"/>
  <c r="F277"/>
  <c r="I219"/>
  <c r="F219"/>
  <c r="I39"/>
  <c r="F39"/>
  <c r="I17"/>
  <c r="I281" s="1"/>
  <c r="F17"/>
  <c r="F281" s="1"/>
  <c r="I17" i="29" l="1"/>
  <c r="F17"/>
  <c r="I54" i="28"/>
  <c r="I53"/>
  <c r="I52"/>
  <c r="I51"/>
  <c r="I50"/>
  <c r="I49"/>
  <c r="I48"/>
  <c r="I47"/>
  <c r="I46"/>
  <c r="I45"/>
  <c r="I44"/>
  <c r="I42"/>
  <c r="I41"/>
  <c r="I40"/>
  <c r="I39"/>
  <c r="I36"/>
  <c r="I27"/>
  <c r="I26"/>
  <c r="I25"/>
  <c r="I22"/>
  <c r="I21"/>
  <c r="I18"/>
  <c r="I17"/>
  <c r="I16"/>
  <c r="I15"/>
  <c r="I14"/>
  <c r="I12"/>
  <c r="I15" i="25"/>
  <c r="F20" i="23"/>
  <c r="I16"/>
  <c r="F16"/>
  <c r="I13"/>
  <c r="F13"/>
  <c r="F35" i="20"/>
  <c r="I29"/>
  <c r="F29"/>
  <c r="F22"/>
  <c r="I15"/>
  <c r="I29" i="18" l="1"/>
  <c r="I30" s="1"/>
  <c r="D29"/>
  <c r="I11"/>
  <c r="F11"/>
  <c r="D30" s="1"/>
  <c r="F368" i="14"/>
  <c r="G347"/>
  <c r="I340"/>
  <c r="F340"/>
  <c r="I245"/>
  <c r="F245"/>
  <c r="I161"/>
  <c r="F161"/>
</calcChain>
</file>

<file path=xl/sharedStrings.xml><?xml version="1.0" encoding="utf-8"?>
<sst xmlns="http://schemas.openxmlformats.org/spreadsheetml/2006/main" count="9901" uniqueCount="3067">
  <si>
    <t>Форма 1</t>
  </si>
  <si>
    <t>№ п\п</t>
  </si>
  <si>
    <t>Тип объекта описания индивидуальных особенностей</t>
  </si>
  <si>
    <t>Полное наименование юридического лица № свидетельство о постановке на учет в налоговом органе</t>
  </si>
  <si>
    <t>Инвентарный номер, кадастровый номер</t>
  </si>
  <si>
    <t>Общая площадь м.кв. Год ввода в эксплуатацию</t>
  </si>
  <si>
    <t>Балансовая стоимость</t>
  </si>
  <si>
    <t xml:space="preserve">Кадастровая стоимость, руб </t>
  </si>
  <si>
    <t xml:space="preserve">Основание нахождения объекта у юридического лица, дата принятия к учету </t>
  </si>
  <si>
    <t>начисленная амортизация, руб</t>
  </si>
  <si>
    <t>1. Казна СП</t>
  </si>
  <si>
    <t>1.1. Недвижимое имущество</t>
  </si>
  <si>
    <t>ИТОГО:</t>
  </si>
  <si>
    <t>Здание администрации</t>
  </si>
  <si>
    <t>Всего</t>
  </si>
  <si>
    <t>Форма 2.</t>
  </si>
  <si>
    <t>Водораздатчик</t>
  </si>
  <si>
    <t>Распоряжение Деп-та имущества Заб.края от 09.02.2012 г. № 692/р</t>
  </si>
  <si>
    <t>Компьютер</t>
  </si>
  <si>
    <t>Собственные средства</t>
  </si>
  <si>
    <t>Ксерокс</t>
  </si>
  <si>
    <t>Системный блок</t>
  </si>
  <si>
    <t xml:space="preserve">Форма 3 </t>
  </si>
  <si>
    <t>№п/п</t>
  </si>
  <si>
    <t>Наименование объекта</t>
  </si>
  <si>
    <t>Примечание адрес место нахождения имущества</t>
  </si>
  <si>
    <t xml:space="preserve">отсутствуют </t>
  </si>
  <si>
    <t>Реестровый номер</t>
  </si>
  <si>
    <t>Наименование акционерного общества-эмитента (хозяйственного общества, товарищества) его основной регистрационный номер</t>
  </si>
  <si>
    <t>Количество акций, выпущенных акционерным обществом ( с указанием количества привилегированных акций)</t>
  </si>
  <si>
    <t>Размер доли в уставном (складочном) капитале, принадлежащем муниципальному образованию</t>
  </si>
  <si>
    <t>Номинальная стоимость акций</t>
  </si>
  <si>
    <t>Отсутствуют</t>
  </si>
  <si>
    <t xml:space="preserve">      РЕЕСТР</t>
  </si>
  <si>
    <t>Наименование обьекта</t>
  </si>
  <si>
    <t>Местоположение  обьекта</t>
  </si>
  <si>
    <t>Кадастровая стоимость</t>
  </si>
  <si>
    <t>Дата принятия к учету основание</t>
  </si>
  <si>
    <t>начисленная амортизация тыс.руб.</t>
  </si>
  <si>
    <t>200 кв.м</t>
  </si>
  <si>
    <t>с.Бохто</t>
  </si>
  <si>
    <t>ИТОГО</t>
  </si>
  <si>
    <t>ВСЕГО:</t>
  </si>
  <si>
    <t>Компьютер в сборе</t>
  </si>
  <si>
    <t>Стулья</t>
  </si>
  <si>
    <t>Музыкальный центр</t>
  </si>
  <si>
    <t xml:space="preserve">Всего </t>
  </si>
  <si>
    <t>Кадастровый номер</t>
  </si>
  <si>
    <t>Площадь, протяженность, другие параметры</t>
  </si>
  <si>
    <t xml:space="preserve">Раздел 1. Перечень объектов недвижимого имущества, находящегося в собственности МДОУ Ново-Акатуйский детский сад "Буратино" </t>
  </si>
  <si>
    <t>Полное наименование юридического лица № свидетельство о постановке на учет в налоговом органе, адрес</t>
  </si>
  <si>
    <t>Начисленная амортизация, руб</t>
  </si>
  <si>
    <t>1. Недвижимое имущество</t>
  </si>
  <si>
    <t>1.1. Нежилые помещения</t>
  </si>
  <si>
    <t>Здание детского сада</t>
  </si>
  <si>
    <t>МДОУ Ново-Акатуйский детский сад "Буратино".ОГРН 1027501007379</t>
  </si>
  <si>
    <t>320,5                                                      1960 г.</t>
  </si>
  <si>
    <t>319,4                                                     1982 г.</t>
  </si>
  <si>
    <t>1.2. Жилые помещения</t>
  </si>
  <si>
    <t>Х</t>
  </si>
  <si>
    <t>Непроизводственные активы</t>
  </si>
  <si>
    <t>Земельный участко</t>
  </si>
  <si>
    <t>314+/20</t>
  </si>
  <si>
    <t>собственность75.02.:100103:50  от 03.06.2013 г.</t>
  </si>
  <si>
    <t>Итого</t>
  </si>
  <si>
    <t xml:space="preserve">Раздел  2. Перечень объектов движимого имущества, находящихся в собственности МДОУ Ново-Акатуйский детский сад "Буратино" </t>
  </si>
  <si>
    <t>2. Особо ценное движимое имущество</t>
  </si>
  <si>
    <t xml:space="preserve"> Иное движимое имущество</t>
  </si>
  <si>
    <t>Машины и оборудование</t>
  </si>
  <si>
    <t>Холодильник"Бирюса"</t>
  </si>
  <si>
    <t>Холодильник"Океан"</t>
  </si>
  <si>
    <t>Машина стиральная "Сибирь"</t>
  </si>
  <si>
    <t>Машина стиральная"Оптим 85"</t>
  </si>
  <si>
    <t>Электроплита  ЭП-4ЖШ</t>
  </si>
  <si>
    <t>Принтер PANTUM</t>
  </si>
  <si>
    <t>Компьютер DNS</t>
  </si>
  <si>
    <t>Принтер HP Laser</t>
  </si>
  <si>
    <t>Принтер Ganon G2415</t>
  </si>
  <si>
    <t xml:space="preserve"> Производственный и хозяйственный инвентарь</t>
  </si>
  <si>
    <t>Проектор</t>
  </si>
  <si>
    <t>Экран на штативе</t>
  </si>
  <si>
    <t>Бак для воды 300 л.</t>
  </si>
  <si>
    <t>Бак для воды 200л.</t>
  </si>
  <si>
    <t>ВСЕГО по МДОУ:</t>
  </si>
  <si>
    <t xml:space="preserve"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Ново-Акатуйский детский сад "Буратино" </t>
  </si>
  <si>
    <t xml:space="preserve">Реестр акций акционерных обществ и долей (вкладов) в уставные (вкладочные) капиталы хозяйственных обществ и товариществ МДОУ Ново-Акатуйский детский сад "Буратино" </t>
  </si>
  <si>
    <t>Заведующая МДОУ Ново-Акатуйский детский сад "Буратино"                                 Карпова О.С.</t>
  </si>
  <si>
    <t>Димова С.М.</t>
  </si>
  <si>
    <t>Здание школы</t>
  </si>
  <si>
    <t xml:space="preserve">Здание котельной </t>
  </si>
  <si>
    <t>Раздел  2. Перечень объектов движимого имущества, находящихся в собственности МОУ Бутунтайская ООШ</t>
  </si>
  <si>
    <t>2006 год</t>
  </si>
  <si>
    <t>Комплект компьютерного оборудования</t>
  </si>
  <si>
    <t>2007 год</t>
  </si>
  <si>
    <t>Монитор</t>
  </si>
  <si>
    <t>Принтер</t>
  </si>
  <si>
    <t>Холодильник</t>
  </si>
  <si>
    <t>2020 год</t>
  </si>
  <si>
    <t>Телевизор</t>
  </si>
  <si>
    <t>СПАК Тип-4</t>
  </si>
  <si>
    <t>2013г</t>
  </si>
  <si>
    <t xml:space="preserve">Электроплита </t>
  </si>
  <si>
    <t xml:space="preserve">Компьютерное оборудование </t>
  </si>
  <si>
    <t xml:space="preserve">Ноутбук </t>
  </si>
  <si>
    <t>Ноутбук</t>
  </si>
  <si>
    <t>Станок токарный</t>
  </si>
  <si>
    <t>Станок фуговальный</t>
  </si>
  <si>
    <t>Станок фрезерный</t>
  </si>
  <si>
    <t>Станок токарный 4586</t>
  </si>
  <si>
    <t>Станок сверлильный</t>
  </si>
  <si>
    <t>Стол с подвесной тумбой</t>
  </si>
  <si>
    <t>ВСЕГО по МОУ: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</si>
  <si>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Бутунтайская ООШ</t>
  </si>
  <si>
    <t>Реестр акций акционерных обществ и долей (вкладов) в уставные (вкладочные) капиталы хозяйственных обществ и товариществ МОУ Бутунтайская ООШ</t>
  </si>
  <si>
    <t>Раздел 1. Перечень объектов недвижимого имущества, находящегося в собственности МОУ Бутунтайская ООШ</t>
  </si>
  <si>
    <t>Муниципальное общеобразовательное учреждение Бутунтайская основная общеобразовательная школа</t>
  </si>
  <si>
    <t>01.01.1966г., 1239кв.м.</t>
  </si>
  <si>
    <t>Модуль котельный</t>
  </si>
  <si>
    <t>1 353 446,15</t>
  </si>
  <si>
    <t>Квартира из бруса</t>
  </si>
  <si>
    <t>50кв.м,1966 год</t>
  </si>
  <si>
    <t xml:space="preserve">Доска интерактивная </t>
  </si>
  <si>
    <t>112 265,00</t>
  </si>
  <si>
    <t>Интерактивный комплекс</t>
  </si>
  <si>
    <t>Трактор МТЗ-80</t>
  </si>
  <si>
    <t>2007г</t>
  </si>
  <si>
    <t xml:space="preserve">Интерактивная доска </t>
  </si>
  <si>
    <t>Компьютерное оборудование</t>
  </si>
  <si>
    <t>Станок ЭТ-62 8116</t>
  </si>
  <si>
    <t>Станок ТВ-7</t>
  </si>
  <si>
    <t>2008 год</t>
  </si>
  <si>
    <t>2005 год</t>
  </si>
  <si>
    <t>Электронасос</t>
  </si>
  <si>
    <t>2002 год</t>
  </si>
  <si>
    <t>2006год</t>
  </si>
  <si>
    <t xml:space="preserve">Компьютер </t>
  </si>
  <si>
    <t xml:space="preserve">Холодильник   </t>
  </si>
  <si>
    <t>2011год</t>
  </si>
  <si>
    <t>Электропечь</t>
  </si>
  <si>
    <t xml:space="preserve">Доска настенная 3-элементная ДН-32М </t>
  </si>
  <si>
    <t>2011 год</t>
  </si>
  <si>
    <t>Мат гимнастический</t>
  </si>
  <si>
    <t>Машинка швейная</t>
  </si>
  <si>
    <t>Станок</t>
  </si>
  <si>
    <t>Доска школьная</t>
  </si>
  <si>
    <t>Стол с подвесной тумбой (для преподавателя)</t>
  </si>
  <si>
    <t>Доска настенная</t>
  </si>
  <si>
    <t>Форма 1.</t>
  </si>
  <si>
    <t>Площадь,протяженность,  другие параметры</t>
  </si>
  <si>
    <t>Балансовая стоимость  тыс.руб</t>
  </si>
  <si>
    <t>Кадастро-вая стоимость</t>
  </si>
  <si>
    <t>Недвижимое имущество</t>
  </si>
  <si>
    <t>с.Шаранча</t>
  </si>
  <si>
    <t>с.Кириллиха</t>
  </si>
  <si>
    <t>с.Кутугай</t>
  </si>
  <si>
    <t>Детская площадка</t>
  </si>
  <si>
    <t>х</t>
  </si>
  <si>
    <t>№   П/П</t>
  </si>
  <si>
    <t>Балансовая стоимость   тыс.руб</t>
  </si>
  <si>
    <t>Дата принятия к учету, основание</t>
  </si>
  <si>
    <t>Ограничения</t>
  </si>
  <si>
    <t>Начисленная амортизация  тыс.руб</t>
  </si>
  <si>
    <t>Иное движимое имущество</t>
  </si>
  <si>
    <t>2005г.</t>
  </si>
  <si>
    <t>Шкаф</t>
  </si>
  <si>
    <t>реестровый номер</t>
  </si>
  <si>
    <t>Количество акций выпущенных акционерным акционерным обществом (с указанием количества привилегированных акций)</t>
  </si>
  <si>
    <t>Номинальная соимость акций</t>
  </si>
  <si>
    <t>3</t>
  </si>
  <si>
    <t>отсутствуют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</si>
  <si>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"Шаранчинское"</t>
  </si>
  <si>
    <t>№ п/п</t>
  </si>
  <si>
    <t>Местоположение объекта (адрес)</t>
  </si>
  <si>
    <t>Балансовая ст-ть тыс.руб</t>
  </si>
  <si>
    <t>Дата принятия к учету</t>
  </si>
  <si>
    <t>РАЗДЕЛ 1. Переченье обектов недвижимого имущества МДОУ детский сад "Чебурашка" с. Вас-Хутор</t>
  </si>
  <si>
    <t>здание детского сада</t>
  </si>
  <si>
    <t xml:space="preserve">МДОУ детский сад "Чебурашка" 674635 Забайкальский край  Александрово Заводский район,   ул Партизанская 24 с Вас-Хутор, 7502002798 </t>
  </si>
  <si>
    <t>158,9кв.м1940г.в.</t>
  </si>
  <si>
    <t>№ 002109664                               21.12.2009 г</t>
  </si>
  <si>
    <t>Котельная</t>
  </si>
  <si>
    <t>6кв.м., 2006г.в.</t>
  </si>
  <si>
    <t>Раздел 2: Перечень объектов движимого имущества, МДОУ детский сад "Чебурашка"</t>
  </si>
  <si>
    <t>с Вас- хутор ул Партизанская 24</t>
  </si>
  <si>
    <t>Распорежение№3 21.12.2009г</t>
  </si>
  <si>
    <t xml:space="preserve">Стиральная машинка </t>
  </si>
  <si>
    <t>Электроплита "Оптима"</t>
  </si>
  <si>
    <t xml:space="preserve">Ноутбук НР </t>
  </si>
  <si>
    <t>Рециркулятор</t>
  </si>
  <si>
    <t xml:space="preserve">Метолические столы </t>
  </si>
  <si>
    <t>Заведующий детского сада "Чебурашка"</t>
  </si>
  <si>
    <t>С.И. Гейман</t>
  </si>
  <si>
    <t>МОСТ</t>
  </si>
  <si>
    <t>итого:</t>
  </si>
  <si>
    <t>Шкаф книжный</t>
  </si>
  <si>
    <t>2006г</t>
  </si>
  <si>
    <t>75:02:140102:60</t>
  </si>
  <si>
    <t>Библиотека</t>
  </si>
  <si>
    <t>2012г</t>
  </si>
  <si>
    <t>Раздел 1. Перечень объектов недвижимого имущества, находящегося в собственности МУК МЦРБ</t>
  </si>
  <si>
    <t>Здание музея</t>
  </si>
  <si>
    <t xml:space="preserve">Муниципальне учреждение культуры Межпосленческая центральная районная библиотека </t>
  </si>
  <si>
    <t>1949 г.54,4 кв.м</t>
  </si>
  <si>
    <t>расп.Адм.МР № 14-Р от 27.01.2012</t>
  </si>
  <si>
    <t>Акатуевкая стена</t>
  </si>
  <si>
    <t>01.01.1832 330,01 куб.м</t>
  </si>
  <si>
    <t>Раздел  2. Перечень объектов движимого имущества, находящихся в собственности МУК МЦРБ</t>
  </si>
  <si>
    <t>Пылесос</t>
  </si>
  <si>
    <t>Цифровой фотоаппарат</t>
  </si>
  <si>
    <t>Компютер</t>
  </si>
  <si>
    <t>фотокамера</t>
  </si>
  <si>
    <t>Проектор с экраном</t>
  </si>
  <si>
    <t>Сканер книжный</t>
  </si>
  <si>
    <t>МФУ лазерное</t>
  </si>
  <si>
    <t>Принтер струйный</t>
  </si>
  <si>
    <t>Плазм.панель</t>
  </si>
  <si>
    <t>Картотека</t>
  </si>
  <si>
    <t>Стеллаж</t>
  </si>
  <si>
    <t>ВСЕГО по МУК: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</si>
  <si>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МУК МЦРБ</t>
  </si>
  <si>
    <t>Реестр акций акционерных обществ и долей (вкладов) в уставные (вкладочные) капиталы хозяйственных обществ и товариществ МУК МЦРБ</t>
  </si>
  <si>
    <t xml:space="preserve">Директор </t>
  </si>
  <si>
    <t>Никифорова О.В.</t>
  </si>
  <si>
    <t>50 кв.м</t>
  </si>
  <si>
    <t>Итого:</t>
  </si>
  <si>
    <t>Гараж</t>
  </si>
  <si>
    <t>150 кв.м</t>
  </si>
  <si>
    <t>60 кв.м</t>
  </si>
  <si>
    <t>принтер</t>
  </si>
  <si>
    <t>Насос ЭЦВ-6-10-110</t>
  </si>
  <si>
    <t>Раздел 3:Сведенья о муниципально унитарных предприятиях, муниципального учреждения, хозяйственых обществах, юридическим лицам, учредителем который МДОУ "Чебурашка" с. Вас-Хутор</t>
  </si>
  <si>
    <t>Реест акции акционерных обществ и долей (вкладов) в уставные (вкладочные) капиталы хозяйственых обшеств и товариществ МДОУ Детский сад "Чебурашка" с Васильевский Хутор</t>
  </si>
  <si>
    <t>:</t>
  </si>
  <si>
    <t>жилой дом</t>
  </si>
  <si>
    <t>земля</t>
  </si>
  <si>
    <t>проектор</t>
  </si>
  <si>
    <t>интерактивная доска</t>
  </si>
  <si>
    <t xml:space="preserve">Доска настенная 3-элементная </t>
  </si>
  <si>
    <t>ВСЕГО ПО ШКОЛЕ</t>
  </si>
  <si>
    <t>2012 год</t>
  </si>
  <si>
    <t>Раздел 1. Перечень объектов недвижимого имущества, находящегося в собственности МДОУ ДЕТСКИЙ САД "БЕРЁЗКА" С. АЛЕКСАНДРОВСКИЙ ЗАВОД</t>
  </si>
  <si>
    <t>Начисленная аммортизация</t>
  </si>
  <si>
    <t xml:space="preserve"> </t>
  </si>
  <si>
    <t>Здание дет. сада</t>
  </si>
  <si>
    <t>Муниципальное дошкольное образовательное учреждение детский сад "Берёзка" с.Александровский Завод</t>
  </si>
  <si>
    <t>110112002,     75:02:150108:89</t>
  </si>
  <si>
    <t>18.01.1985г., 729,9 кв.м.</t>
  </si>
  <si>
    <t>Здание прачки</t>
  </si>
  <si>
    <t>Раздел  2. Перечень объектов движимого имущества, находящихся в собственности МДОУ детский сад "Берёзка" с.Александровский Завод</t>
  </si>
  <si>
    <t>Ноутбук DEXP</t>
  </si>
  <si>
    <t>15.07.2016 г</t>
  </si>
  <si>
    <t>МФУ НР</t>
  </si>
  <si>
    <t>Ноутбук Asus</t>
  </si>
  <si>
    <t>04.10.2017 г</t>
  </si>
  <si>
    <t>Принтер Pantum</t>
  </si>
  <si>
    <t>21.10.2020 г</t>
  </si>
  <si>
    <t>27.12.2016 г</t>
  </si>
  <si>
    <t xml:space="preserve">Пылесос </t>
  </si>
  <si>
    <t>Морозильная камера</t>
  </si>
  <si>
    <t>09.08.2018 г</t>
  </si>
  <si>
    <t xml:space="preserve">Кровать трехярусная </t>
  </si>
  <si>
    <t>01.12.2016 г</t>
  </si>
  <si>
    <t>Скамейка гимнастическая</t>
  </si>
  <si>
    <t>Стенка гимнастическая (кол-во 2 шт)</t>
  </si>
  <si>
    <t>Кровать трехярусная (6 штук)</t>
  </si>
  <si>
    <t>Полотеничная (кол-во 4 шт)</t>
  </si>
  <si>
    <t>Набор спортивный комплекс</t>
  </si>
  <si>
    <t>Шкаф бухгалтерский (сейф)</t>
  </si>
  <si>
    <t>23.01.2017 г</t>
  </si>
  <si>
    <t>Стол компьютерный</t>
  </si>
  <si>
    <t>Стол офисный</t>
  </si>
  <si>
    <t>16.01.2019 г</t>
  </si>
  <si>
    <t>02.08.2019 г</t>
  </si>
  <si>
    <t>10.04.2020 г</t>
  </si>
  <si>
    <t>Телевзор</t>
  </si>
  <si>
    <t>Стол "Ромашка"</t>
  </si>
  <si>
    <t>15.09.2016 г</t>
  </si>
  <si>
    <t>Кровать трехярусная</t>
  </si>
  <si>
    <t>Стол разделочный</t>
  </si>
  <si>
    <t>02.12.2016 г</t>
  </si>
  <si>
    <t>Стеллаж кухонный</t>
  </si>
  <si>
    <t>Полка настольная для посуды</t>
  </si>
  <si>
    <t>Стол металлический</t>
  </si>
  <si>
    <t>Э/плита промышленная</t>
  </si>
  <si>
    <t>Кабинка пятисекционная (8 штук)</t>
  </si>
  <si>
    <t>01.12.2016 г.</t>
  </si>
  <si>
    <t>Стиральная машинка</t>
  </si>
  <si>
    <t>Стол компьютерный (кол-во 2 шт)</t>
  </si>
  <si>
    <t>Шкаф трехстворчатый</t>
  </si>
  <si>
    <t>Стеллаж белый</t>
  </si>
  <si>
    <t>Стеллаж вишня (кол-во 4 шт)</t>
  </si>
  <si>
    <t>Шкаф платенный (кол-во 3 шт)</t>
  </si>
  <si>
    <t>Кушетка смотровая</t>
  </si>
  <si>
    <t>22.12.2016 г</t>
  </si>
  <si>
    <t>Стол письменный</t>
  </si>
  <si>
    <t>Холодильник фармацефтический</t>
  </si>
  <si>
    <t>Шкаф медицинский</t>
  </si>
  <si>
    <t>Облучатель- рециркулятор</t>
  </si>
  <si>
    <t>Ростомер</t>
  </si>
  <si>
    <t>16.11.2016 г</t>
  </si>
  <si>
    <t>Столик манипуляционный</t>
  </si>
  <si>
    <t>Горшечная (кол-во 2 штуки)</t>
  </si>
  <si>
    <t>Пианино электронное</t>
  </si>
  <si>
    <t>28.12.2017 г</t>
  </si>
  <si>
    <t>Раздел 1. Перечень объектов недвижимого имущества, находящегося в собственности МОУ Васильевско-Хуторской ООШ ИНН 7502001508</t>
  </si>
  <si>
    <t>Муниципальное общеобразовательное учреждение Васильевско-Хуторская  основная общеобразовательная школа ИНН 7502001508</t>
  </si>
  <si>
    <t>1969г 1239 кв.м</t>
  </si>
  <si>
    <t>Акт передачи РИМО от 01.01.2010г</t>
  </si>
  <si>
    <t>Здание котельной</t>
  </si>
  <si>
    <t>Муниципальное общеобразовательное учреждение Васильевско-Хуторская  основная общеобразовательная школа</t>
  </si>
  <si>
    <t>48 кв.м. 1997г</t>
  </si>
  <si>
    <t>121 кв.м 1998г</t>
  </si>
  <si>
    <t>Земельный участок кад № 75:02:230101:69</t>
  </si>
  <si>
    <t>свидетельство</t>
  </si>
  <si>
    <t>Раздел  2. Перечень объектов движимого имущества, находящихся в собственности МОУ Васильевско-Хуторской ООШ</t>
  </si>
  <si>
    <t>Трактор МТЗ-80П</t>
  </si>
  <si>
    <t>1988г</t>
  </si>
  <si>
    <t>Рег№ЕЕ81-53</t>
  </si>
  <si>
    <t>2.1. Машины и оборудование</t>
  </si>
  <si>
    <t>Интерактивная доска BENQ</t>
  </si>
  <si>
    <t>2009г</t>
  </si>
  <si>
    <t>Кабинет ФГОС (Распоряжение 221-р от 24.06.2013г)</t>
  </si>
  <si>
    <t>Безвозм. Распор.221-р от 24.06.2013г</t>
  </si>
  <si>
    <t>Интерактивный комплекс (интер доска, мультимед проектор, ноутбук)</t>
  </si>
  <si>
    <t>Котел водогрейный КВр-0.35Б</t>
  </si>
  <si>
    <t>2015г</t>
  </si>
  <si>
    <t>Безвозм. Распор.256-р от 02.12.2015г</t>
  </si>
  <si>
    <t>Сеялка</t>
  </si>
  <si>
    <t>Муниципальное общеобразовательное учреждение Васильевско-Хуторская основная общеобразовательная школа</t>
  </si>
  <si>
    <t>Мультимедиа проектор  BENQ МР 525</t>
  </si>
  <si>
    <t>Компьютерное оборудование ACER</t>
  </si>
  <si>
    <t>Компьютерное оборудование  SAMSUNG</t>
  </si>
  <si>
    <t>Мультимедиа   BENQ МР 523</t>
  </si>
  <si>
    <t>Счет 288 от 21.10.2010г</t>
  </si>
  <si>
    <t xml:space="preserve">Компьютер BENQ </t>
  </si>
  <si>
    <t>Принтер многофункциональный (brather DCP-7030 R)</t>
  </si>
  <si>
    <t>Фотоаппарат Lumix Pfnasonic</t>
  </si>
  <si>
    <t>э/печь Дарина ВЕМ 331404</t>
  </si>
  <si>
    <t>Счет 18 от 31.08.2011г</t>
  </si>
  <si>
    <t>Ноутбук IRV</t>
  </si>
  <si>
    <t>Счет 24 от 25.09.2012г</t>
  </si>
  <si>
    <t>Ноутбук Lenovo</t>
  </si>
  <si>
    <t>МФУ Brotler 7057(0089)</t>
  </si>
  <si>
    <t>Счет 7809 от 25.12.2014г</t>
  </si>
  <si>
    <t xml:space="preserve"> Ноутбук ASUSX551М</t>
  </si>
  <si>
    <t>Ноутбук Lenovo G500</t>
  </si>
  <si>
    <t>Ноутбук Lenovo В590</t>
  </si>
  <si>
    <t>Фотоаппарат Canon</t>
  </si>
  <si>
    <t>Счет 30 от 22.05.2015г</t>
  </si>
  <si>
    <t>Стеллаж "Пьеро"</t>
  </si>
  <si>
    <t>Счет 20 от 03.11.2010г</t>
  </si>
  <si>
    <t>Стол компьютерный Кс-10м яблоня</t>
  </si>
  <si>
    <t>Канат гимнастический</t>
  </si>
  <si>
    <t>Велотренажер</t>
  </si>
  <si>
    <t>Сухой бассейн</t>
  </si>
  <si>
    <t>Безвозм.Распор.435-р от 19.12.2012г</t>
  </si>
  <si>
    <t>Азбука дорожного движения</t>
  </si>
  <si>
    <t>Манеж разборный</t>
  </si>
  <si>
    <t>Черепаха дидактическая</t>
  </si>
  <si>
    <t>Канат для перетягивания</t>
  </si>
  <si>
    <t>Конь гимнастический</t>
  </si>
  <si>
    <t>Козел имнастический</t>
  </si>
  <si>
    <t>Стол теннисный складной</t>
  </si>
  <si>
    <t>Счет 1385 от 24.11.2015г</t>
  </si>
  <si>
    <t>Микраскоп Levenhuk стекло/металл</t>
  </si>
  <si>
    <t>бнзвозм договор 301017/1 от  30 октября 2017г</t>
  </si>
  <si>
    <t>Кухонная вытяжка</t>
  </si>
  <si>
    <t>Счет 5 от 05.04.2019г</t>
  </si>
  <si>
    <t>Библиотечный фонд</t>
  </si>
  <si>
    <t>Сч/факт 602 от 31.08.2016г</t>
  </si>
  <si>
    <t>Мун. Контракт 1715ЕП от 23.08.2017г</t>
  </si>
  <si>
    <t>Мун. кКонтракт 18001ЕП от 21.05.2018г</t>
  </si>
  <si>
    <t>Мун. Контракт 2008ЕП от 02.03.2019г</t>
  </si>
  <si>
    <t>Мун.  Контракт 2008ЕП от 02.03.2020г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</si>
  <si>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Васильевско-ХуторскаяООШ</t>
  </si>
  <si>
    <t>Реестр акций акционерных обществ и долей (вкладов) в уставные (вкладочные) капиталы хозяйственных обществ и товариществ МОУ Васильевско-Хуторская ООШ</t>
  </si>
  <si>
    <t>Раздел 1. Перечень объектов недвижимого имущества, находящегося в собственности МДОУ Бохтинский детский сад "Солнышко"</t>
  </si>
  <si>
    <t>Муниципальное дошкольное образовательное учреждение Бохтинский детский сад "Солнышко"</t>
  </si>
  <si>
    <t>1010201        75-75-02/004/2012-6</t>
  </si>
  <si>
    <t>Рапоряжение Администрации МР "Александрово-Заводский район" №284-р от 09.06.2010г</t>
  </si>
  <si>
    <t>Здание котельный</t>
  </si>
  <si>
    <t>01010209 ;    1059/А</t>
  </si>
  <si>
    <t>28,03,1990 г.,  42,0 кв.м.</t>
  </si>
  <si>
    <t>Раздел  2. Перечень объектов движимого имущества, находящихся в собственности МДОУ Бохтинский детский сад "Солнышко"</t>
  </si>
  <si>
    <t>Принтер цветной</t>
  </si>
  <si>
    <t>2019 год</t>
  </si>
  <si>
    <t>2016 год</t>
  </si>
  <si>
    <t>МФУ НР  Laserjet</t>
  </si>
  <si>
    <t>Ноутбук НР 250 (НD) Celeron</t>
  </si>
  <si>
    <t>2017 год</t>
  </si>
  <si>
    <t>МФУ Pantum M6500</t>
  </si>
  <si>
    <t>Котел</t>
  </si>
  <si>
    <t>Палас</t>
  </si>
  <si>
    <t>Электроплита</t>
  </si>
  <si>
    <t>2010 год</t>
  </si>
  <si>
    <t>2014 год</t>
  </si>
  <si>
    <t>Тумба двухдверная</t>
  </si>
  <si>
    <t>Тумба с мойкой</t>
  </si>
  <si>
    <t>Телевизор Samsung</t>
  </si>
  <si>
    <t>Машинка стиральная</t>
  </si>
  <si>
    <t>Раздел 1. Перечень объектов недвижимого имущества, находящегося в собственности МОУ Шаранчинская  СОШ</t>
  </si>
  <si>
    <t>Муниципальное общеобразовательное учреждение Шаранчинская средняя общеобразовательная школа инн 7502001459</t>
  </si>
  <si>
    <t>841,5кв.м.  2004г</t>
  </si>
  <si>
    <t>64,5кв. М 1955г</t>
  </si>
  <si>
    <t>6691кв.м кад №75:02:060102:71</t>
  </si>
  <si>
    <t>Постановление Администрации муниципального района "Александрово-Заводский район" №64 от 16.02.2012г</t>
  </si>
  <si>
    <t>Раздел  2. Перечень объектов движимого имущества, находящихся в собственности МОУ Шаранчинская СОШ</t>
  </si>
  <si>
    <t>Транспортные средства</t>
  </si>
  <si>
    <t>Трактор Т-25 двигатель№1074766 шасси №464300</t>
  </si>
  <si>
    <t>автотранспортное средство ГАЗ-322121кузов желтый,№двигателя G0701701</t>
  </si>
  <si>
    <t>распоряжение №322-р от 16.11.2016г</t>
  </si>
  <si>
    <t>автобус ПАЗ32053-70 двигатель №523400С1005787</t>
  </si>
  <si>
    <t>распоряжение 378-р от 07.11.2012г</t>
  </si>
  <si>
    <t>Доска интерактивная IQBoard PS S 080 резистивная технология USB RS 232</t>
  </si>
  <si>
    <t>2010г</t>
  </si>
  <si>
    <t>.</t>
  </si>
  <si>
    <t>Ноутбук IRV Patriot</t>
  </si>
  <si>
    <t>Кабинет химии Распоряж 259/р от 27.08.2013г</t>
  </si>
  <si>
    <t xml:space="preserve">Кабинет ФГОС  Распоряж 221/р  от 24.06.2013г </t>
  </si>
  <si>
    <t>Котел КВр-0,1ТТ водогрейный</t>
  </si>
  <si>
    <t>Кабинет начальных классов Распоряж 259/р от 27.08.2013г</t>
  </si>
  <si>
    <t>Проектор Optoma</t>
  </si>
  <si>
    <t xml:space="preserve"> DS 316 L</t>
  </si>
  <si>
    <t>Ноутбук Dell Vostro 1015</t>
  </si>
  <si>
    <t>Компьютер в сборе 1 комплект</t>
  </si>
  <si>
    <t xml:space="preserve"> (acer LCD 19)</t>
  </si>
  <si>
    <t xml:space="preserve"> ( LD TFT )</t>
  </si>
  <si>
    <t xml:space="preserve"> (Philips TFT 21.5)</t>
  </si>
  <si>
    <t>Кабинет литературы интеракт доска Smart Board 480</t>
  </si>
  <si>
    <t xml:space="preserve">Ноутбук, </t>
  </si>
  <si>
    <t xml:space="preserve">Принтер - Samsung ML-1641 </t>
  </si>
  <si>
    <t xml:space="preserve">комплект </t>
  </si>
  <si>
    <t xml:space="preserve">Компьютер«Дети России». </t>
  </si>
  <si>
    <t>(PR OVIEW)</t>
  </si>
  <si>
    <t xml:space="preserve">Компьютер в сборе </t>
  </si>
  <si>
    <t>(SAMSUNG)</t>
  </si>
  <si>
    <t>Рабочее место учителя</t>
  </si>
  <si>
    <t>(acer)</t>
  </si>
  <si>
    <t>Рабочее место библиотекаря</t>
  </si>
  <si>
    <t>Телевизор ЖК  Panstar</t>
  </si>
  <si>
    <t>DVD  плеер Topi с колонками</t>
  </si>
  <si>
    <t>TV ЖК  “Panstar”</t>
  </si>
  <si>
    <t xml:space="preserve">Фотоаппарат Samsung ES 70 </t>
  </si>
  <si>
    <t>МФУ Samsung SCX – 4220 Laser Printer</t>
  </si>
  <si>
    <t>Телевизор LCD – 26 Akai LTF 26 N6</t>
  </si>
  <si>
    <t xml:space="preserve">Видеокамера SVC GZ – HD 500 </t>
  </si>
  <si>
    <t>МФУ HP Desklet F 2483</t>
  </si>
  <si>
    <t>МФУ HP Laserlet   M1120</t>
  </si>
  <si>
    <t>Холодильник Норд 431 – 7010</t>
  </si>
  <si>
    <t>Принтер Samsung ML-1641</t>
  </si>
  <si>
    <t>Станок токарный СКД -12 М</t>
  </si>
  <si>
    <t>Видиокамера уличная 8мм 5 штук</t>
  </si>
  <si>
    <t>11013400105-11013400109</t>
  </si>
  <si>
    <t>Монитор для видеонаблюдения SATAII-300</t>
  </si>
  <si>
    <t xml:space="preserve">Плита электрическая </t>
  </si>
  <si>
    <t>Комплект компьютерного оборудования ( монитор LG. процессор OLDU .ИБП )</t>
  </si>
  <si>
    <t>Комплект компьютерного оборудования ( монитор LG. процессор OLDU .ИБП</t>
  </si>
  <si>
    <t>МФУ Brother</t>
  </si>
  <si>
    <t>Шкаф для документов с дверьми. Офисная серия «Вариант»</t>
  </si>
  <si>
    <t>Шкаф для документов со стеклами. Офисная серия «Вариант»</t>
  </si>
  <si>
    <t>Вытяжной шкаф</t>
  </si>
  <si>
    <t xml:space="preserve">Аудиторная доска 3-х элементная, зеленая. </t>
  </si>
  <si>
    <t xml:space="preserve">Шкаф 3-х створчатый </t>
  </si>
  <si>
    <t>Стенка «Мираж» МДФ матовый</t>
  </si>
  <si>
    <t xml:space="preserve">Набор для гостиной «Астра Люкс» </t>
  </si>
  <si>
    <t>Бак расширительный</t>
  </si>
  <si>
    <t xml:space="preserve">Кабинет биологии </t>
  </si>
  <si>
    <t>Станок фугов</t>
  </si>
  <si>
    <t xml:space="preserve">Станок </t>
  </si>
  <si>
    <t>Швейная машина Drother LS 2125</t>
  </si>
  <si>
    <t>Телевизор LG</t>
  </si>
  <si>
    <t>INTELLIGENT SCREEN</t>
  </si>
  <si>
    <t>Стол комп</t>
  </si>
  <si>
    <t xml:space="preserve">Копир </t>
  </si>
  <si>
    <t>Доска зеленая</t>
  </si>
  <si>
    <t>Доска классная</t>
  </si>
  <si>
    <t>Козел гимнастический</t>
  </si>
  <si>
    <t>Мост гимнастический</t>
  </si>
  <si>
    <t>Мат гимнастический школьный</t>
  </si>
  <si>
    <t xml:space="preserve">Стол  демонстрационный химический </t>
  </si>
  <si>
    <t>Принтер Brother HL-110R</t>
  </si>
  <si>
    <t>Настенный экран Lumien ECO Picture 160*160</t>
  </si>
  <si>
    <t>Холодильник индезит</t>
  </si>
  <si>
    <t>Винтовка пневматическая</t>
  </si>
  <si>
    <t>Библ фонд</t>
  </si>
  <si>
    <t>Кабинет литературы (бибколлектор 242 издания)</t>
  </si>
  <si>
    <t>Распоряжение 551-р от 30.12.2011г</t>
  </si>
  <si>
    <t>Большая Российская энциклопедия(том10-14) 5 шт</t>
  </si>
  <si>
    <t>Распоряжение 549-р от 30.12.2011г</t>
  </si>
  <si>
    <t>Бибколлектор</t>
  </si>
  <si>
    <t>Распоряжение 435/р от 19.12.2012г</t>
  </si>
  <si>
    <t>Большая Российская энциклопедия</t>
  </si>
  <si>
    <t>Распоряжение 360/р от 18.10.2012г</t>
  </si>
  <si>
    <t>Библ фонд.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</si>
  <si>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Шаранчинская СОШ</t>
  </si>
  <si>
    <t>Реестр акций акционерных обществ и долей (вкладов) в уставные (вкладочные) капиталы хозяйственных обществ и товариществ МОУ Шаранчинская СОШ</t>
  </si>
  <si>
    <t>Субуханкулова С. Н</t>
  </si>
  <si>
    <t>Раздел 1. Перечень объектов недвижимого имущества, находящегося в собственности МОУ Манкечурская СОШ</t>
  </si>
  <si>
    <t>Муниципальное общеобразовательное учреждение Манкечурскаяя среднняя общеобразовательная школа</t>
  </si>
  <si>
    <t>1970г., 1736 кв.м.</t>
  </si>
  <si>
    <t>1976 г; 90</t>
  </si>
  <si>
    <t>Бытовой домик</t>
  </si>
  <si>
    <t>2007 г; 6</t>
  </si>
  <si>
    <t>Стайка-двор</t>
  </si>
  <si>
    <t>2002 г; 12</t>
  </si>
  <si>
    <t>Модуль котельной 2КВТ</t>
  </si>
  <si>
    <t>2008 г; 28</t>
  </si>
  <si>
    <t>Здание школы Шара</t>
  </si>
  <si>
    <t>1979 г</t>
  </si>
  <si>
    <t>Раздел  2. Перечень объектов движимого имущества, находящихся в собственности МОУ Манкечурская СОШ</t>
  </si>
  <si>
    <t>ГАЗ 322171</t>
  </si>
  <si>
    <t>УАЗ 31512</t>
  </si>
  <si>
    <t>1990г</t>
  </si>
  <si>
    <t>МТЗ - 80</t>
  </si>
  <si>
    <t>Газ 322121</t>
  </si>
  <si>
    <t>2016г</t>
  </si>
  <si>
    <t>Интеракт. доска ГУ Центр МТО ИИН 250</t>
  </si>
  <si>
    <t>2008г</t>
  </si>
  <si>
    <t>Интерактивная доска</t>
  </si>
  <si>
    <t>котел КВР</t>
  </si>
  <si>
    <t>Комплект</t>
  </si>
  <si>
    <t>Комплект ГУ Центр</t>
  </si>
  <si>
    <t>Компьютерное обор. Сист. блок, гарнитура</t>
  </si>
  <si>
    <t>Комп. обор.</t>
  </si>
  <si>
    <t>Комп. комплект  ООО "Проекционные технологии"</t>
  </si>
  <si>
    <t>Стиральная машина</t>
  </si>
  <si>
    <t>Доска наст. 9 шт.</t>
  </si>
  <si>
    <t>22-292012</t>
  </si>
  <si>
    <t>Экран</t>
  </si>
  <si>
    <t xml:space="preserve">Шкаф </t>
  </si>
  <si>
    <t>36-372010</t>
  </si>
  <si>
    <t>Шкаф стеллаж</t>
  </si>
  <si>
    <t>38-392010</t>
  </si>
  <si>
    <t>Шкаф узкий</t>
  </si>
  <si>
    <t>40-422010</t>
  </si>
  <si>
    <t>Шкаф тумбус</t>
  </si>
  <si>
    <t>43-442010</t>
  </si>
  <si>
    <t>Доска настольная 3-х элементная</t>
  </si>
  <si>
    <t>20-212010</t>
  </si>
  <si>
    <t xml:space="preserve"> доска</t>
  </si>
  <si>
    <t>Комп. Комплект каб. метод. в аренде</t>
  </si>
  <si>
    <t>Компьютер Субвенция</t>
  </si>
  <si>
    <t>Стол комп.</t>
  </si>
  <si>
    <t>Эл/плита "Дарина"</t>
  </si>
  <si>
    <t>Эл/плита "Мечта-29"</t>
  </si>
  <si>
    <t>Швейная машина</t>
  </si>
  <si>
    <t>МФУ Canon i-Sensys MF4410</t>
  </si>
  <si>
    <t>Принтер Samsung лазерный ML-2525/XEV A4 24 стр/мин. Print Screen AnyWeb Print</t>
  </si>
  <si>
    <t>Монитор Asus TFt 22 WW225D glossy-black 16^10 5ms 8000: 1 300cd</t>
  </si>
  <si>
    <t xml:space="preserve">Ноутбук e Viachines e ME644-E352G25Mikk E350/2Gb </t>
  </si>
  <si>
    <t xml:space="preserve">Проектор Optoma DS316L DLP SVGA (800*600) 2700 </t>
  </si>
  <si>
    <t>Компьютер в полной комплектации</t>
  </si>
  <si>
    <t>Программно-технический комплекс ученика (моноблок)</t>
  </si>
  <si>
    <t>акт передачи от 17.08.2012</t>
  </si>
  <si>
    <t>Программно-технический комплекс для учителя №2 (ноутбук)</t>
  </si>
  <si>
    <t>Аппарат XEROX Phaser 3100 MFP/S (копир-принтер-сканер)</t>
  </si>
  <si>
    <t>Проектор Epson EB-93</t>
  </si>
  <si>
    <t>Видеокамера уличная</t>
  </si>
  <si>
    <t>Видеонаблюдение</t>
  </si>
  <si>
    <t>Жесткий диск</t>
  </si>
  <si>
    <t>Коробка распредилительная</t>
  </si>
  <si>
    <t>СПАК Тип-3</t>
  </si>
  <si>
    <t>0712201215</t>
  </si>
  <si>
    <t>акт передачи от 24.06.2013</t>
  </si>
  <si>
    <t>0712201216</t>
  </si>
  <si>
    <t>МФУ XEROX 3045/B</t>
  </si>
  <si>
    <t>190920124</t>
  </si>
  <si>
    <t>акт передачи от 27.08.2013</t>
  </si>
  <si>
    <t>Мультимедийный проектор  EPSON EB-X12</t>
  </si>
  <si>
    <t>13112012115</t>
  </si>
  <si>
    <t>Документ-камера  EPSON ELDGO6</t>
  </si>
  <si>
    <t>13112012116</t>
  </si>
  <si>
    <t>Микроскоп ученический 6 шт.</t>
  </si>
  <si>
    <t>29112012639</t>
  </si>
  <si>
    <t>Интерактивная доска SMART BOARD 480</t>
  </si>
  <si>
    <t>13112012125</t>
  </si>
  <si>
    <t>Система контроля и качества знаний</t>
  </si>
  <si>
    <t>29112012106</t>
  </si>
  <si>
    <t>Цифровая лаборатория для учителя</t>
  </si>
  <si>
    <t>29112012212</t>
  </si>
  <si>
    <t>Цифровая лаборатория для ученика</t>
  </si>
  <si>
    <t>29112012415</t>
  </si>
  <si>
    <t>190920122</t>
  </si>
  <si>
    <t>Преобразователь сигнала USB от двух датчиков</t>
  </si>
  <si>
    <t>2811201261</t>
  </si>
  <si>
    <t>Барометрический датчик</t>
  </si>
  <si>
    <t>2811201262</t>
  </si>
  <si>
    <t>Датчик углекислого газа</t>
  </si>
  <si>
    <t>2811201263</t>
  </si>
  <si>
    <t>Датчик кислорода</t>
  </si>
  <si>
    <t>2811201264</t>
  </si>
  <si>
    <t>Датчик освещенности</t>
  </si>
  <si>
    <t>2811201265</t>
  </si>
  <si>
    <t>Датчик для измерения цвета</t>
  </si>
  <si>
    <t>2811201266</t>
  </si>
  <si>
    <t>Комбинированный датчик качества воды</t>
  </si>
  <si>
    <t>2811201268</t>
  </si>
  <si>
    <t>Комбинированный датчик влажности</t>
  </si>
  <si>
    <t>2811201269</t>
  </si>
  <si>
    <t>Реактор для фотосинтеза</t>
  </si>
  <si>
    <t>Большой треножник со стержнем</t>
  </si>
  <si>
    <t>2811201275</t>
  </si>
  <si>
    <t>Цифровой микроскоп</t>
  </si>
  <si>
    <t>2811201277</t>
  </si>
  <si>
    <t>Магнитная мешалка с подогревом 2 шт.</t>
  </si>
  <si>
    <t>2811201278</t>
  </si>
  <si>
    <t>Устройство автономного сбора и обработки данных с сенсорным экраном</t>
  </si>
  <si>
    <t>2811201279</t>
  </si>
  <si>
    <t>Датчик силы</t>
  </si>
  <si>
    <t>2811201280</t>
  </si>
  <si>
    <t>Датчик pH</t>
  </si>
  <si>
    <t>2811201281</t>
  </si>
  <si>
    <t>109+</t>
  </si>
  <si>
    <t>Измеритель частоты сердечных сокращений</t>
  </si>
  <si>
    <t>2811201282</t>
  </si>
  <si>
    <t>Биологическая микролаборатория 13 шт.</t>
  </si>
  <si>
    <t>2811201285</t>
  </si>
  <si>
    <t>Микроскоп "Микромед С12" 13 шт.</t>
  </si>
  <si>
    <t>2811201286</t>
  </si>
  <si>
    <t>131120111</t>
  </si>
  <si>
    <t>131120122</t>
  </si>
  <si>
    <t>1311201213</t>
  </si>
  <si>
    <t>Комплект лабораторного оборудования "Основы биологического практикума"</t>
  </si>
  <si>
    <t>28112012117</t>
  </si>
  <si>
    <t>Комплект лабораторного оборудования "От зародыша до врослого растения"</t>
  </si>
  <si>
    <t>28112012176</t>
  </si>
  <si>
    <t>Система тестирования и сохранения качества знаний обучающихся VOTUM-26</t>
  </si>
  <si>
    <t>2811201212</t>
  </si>
  <si>
    <t>Набор принадлежностей по изучению тепловых явлений</t>
  </si>
  <si>
    <t>29112012637</t>
  </si>
  <si>
    <t>Набор принадлежностей по изучению проблем загрязнения природной воды</t>
  </si>
  <si>
    <t>29112012638</t>
  </si>
  <si>
    <t>Комлект лабораторного оборудования "Фильтрация воды"</t>
  </si>
  <si>
    <t>28112012102</t>
  </si>
  <si>
    <t>Комлект лабораторного оборудования для изучения нанотехнологий</t>
  </si>
  <si>
    <t>28112012104</t>
  </si>
  <si>
    <t>Печь</t>
  </si>
  <si>
    <t>12013</t>
  </si>
  <si>
    <t>12014</t>
  </si>
  <si>
    <t>Насос UPF 65-120-300</t>
  </si>
  <si>
    <t>22014</t>
  </si>
  <si>
    <t>32014</t>
  </si>
  <si>
    <t>ИБП Powercom 2014</t>
  </si>
  <si>
    <t>160920132</t>
  </si>
  <si>
    <t>Компьютер OLDI</t>
  </si>
  <si>
    <t>160920131</t>
  </si>
  <si>
    <t>12015</t>
  </si>
  <si>
    <t xml:space="preserve">Насос UPF 65-120-300 </t>
  </si>
  <si>
    <t>12017</t>
  </si>
  <si>
    <t>генератор GG7501E-3</t>
  </si>
  <si>
    <t>32017</t>
  </si>
  <si>
    <t>Проектор Optoma S321 DLP</t>
  </si>
  <si>
    <t>12018</t>
  </si>
  <si>
    <t>Принтер Brother HL - 1110R</t>
  </si>
  <si>
    <t>22018</t>
  </si>
  <si>
    <t>32018</t>
  </si>
  <si>
    <t>Настенный экран Lumien Eco Picture 160*160</t>
  </si>
  <si>
    <t>42018</t>
  </si>
  <si>
    <t>52018</t>
  </si>
  <si>
    <t>МФУ Kyocera FS - 1125</t>
  </si>
  <si>
    <t>62018</t>
  </si>
  <si>
    <t>72018</t>
  </si>
  <si>
    <t>82018</t>
  </si>
  <si>
    <t>Подарочный набор: Зеркальная камера Canon TOS 4000D</t>
  </si>
  <si>
    <t>92018</t>
  </si>
  <si>
    <t>Доска 1 - элементная ДН 14 М 170*100 мел</t>
  </si>
  <si>
    <t>102018</t>
  </si>
  <si>
    <t>МФУ Pantum</t>
  </si>
  <si>
    <t>41013400627</t>
  </si>
  <si>
    <t>Распоряжение Админнистрации МР "АлександровоЗаводский район" №348-Р от 03.12.2020</t>
  </si>
  <si>
    <t>Ноутбук для управленческого персонала НР 440 G7</t>
  </si>
  <si>
    <t>41013400766</t>
  </si>
  <si>
    <t>41013400767</t>
  </si>
  <si>
    <t>41013400768</t>
  </si>
  <si>
    <t>41013400769</t>
  </si>
  <si>
    <t>Ноутбук педагога НР х 360</t>
  </si>
  <si>
    <t>41013404046</t>
  </si>
  <si>
    <t>Ноутбук мобильного класса НР х 360 11</t>
  </si>
  <si>
    <t>41013401423</t>
  </si>
  <si>
    <t>41013401424</t>
  </si>
  <si>
    <t>41013401425</t>
  </si>
  <si>
    <t>41013401426</t>
  </si>
  <si>
    <t>41013401427</t>
  </si>
  <si>
    <t>41013401428</t>
  </si>
  <si>
    <t>41013401429</t>
  </si>
  <si>
    <t>41013401430</t>
  </si>
  <si>
    <t>41013401431</t>
  </si>
  <si>
    <t>41013401432</t>
  </si>
  <si>
    <t>41013401433</t>
  </si>
  <si>
    <t>41013401434</t>
  </si>
  <si>
    <t>41013401435</t>
  </si>
  <si>
    <t>41013401436</t>
  </si>
  <si>
    <t>41013401437</t>
  </si>
  <si>
    <t>41013401438</t>
  </si>
  <si>
    <t>41013400442</t>
  </si>
  <si>
    <t>Мясорубка электрическая</t>
  </si>
  <si>
    <t>Стол разделочный производственный (3 шт)</t>
  </si>
  <si>
    <t>Кровати</t>
  </si>
  <si>
    <t>Дидактическое пособие по окружающему миру</t>
  </si>
  <si>
    <t>Комплект музыкально-шумовых инструментов</t>
  </si>
  <si>
    <t>29112012624</t>
  </si>
  <si>
    <t>Модель "Строение Земли"</t>
  </si>
  <si>
    <t>29112012626</t>
  </si>
  <si>
    <t>Методический комплекс для изучения основных дисциплин начальной школы</t>
  </si>
  <si>
    <t>29112012640</t>
  </si>
  <si>
    <t>Методический комплекс для развития творческо-эвристической деятельности</t>
  </si>
  <si>
    <t>29112012641</t>
  </si>
  <si>
    <t>Модель биосферы Земли</t>
  </si>
  <si>
    <t>2811201271</t>
  </si>
  <si>
    <t>Комплект микропрепаратов по ботанике</t>
  </si>
  <si>
    <t>2811201288</t>
  </si>
  <si>
    <t>Скелет человека 170 см</t>
  </si>
  <si>
    <t>2811201290</t>
  </si>
  <si>
    <t>Модель системы органов дыхания</t>
  </si>
  <si>
    <t>2811201291</t>
  </si>
  <si>
    <t>Модель сердца в 4-х кратном увеличении</t>
  </si>
  <si>
    <t>2811201292</t>
  </si>
  <si>
    <t>Модель строения выделительной системы</t>
  </si>
  <si>
    <t>2811201294</t>
  </si>
  <si>
    <t>Модель строения мужского таза</t>
  </si>
  <si>
    <t>2811201295</t>
  </si>
  <si>
    <t>Модель строения женского таза</t>
  </si>
  <si>
    <t>2811201296</t>
  </si>
  <si>
    <t>Комплект барельефных моделей по разделу "Животные"</t>
  </si>
  <si>
    <t>Комплект барельефных моделей по разделу "Человек и его здоровье"</t>
  </si>
  <si>
    <t>Интерактивные плакаты "Биология человека"</t>
  </si>
  <si>
    <t>28112012105</t>
  </si>
  <si>
    <t>Интерактивные творческие задания. Биология 7-9 класс</t>
  </si>
  <si>
    <t>28112012106</t>
  </si>
  <si>
    <t>Наглядная биология 6 класс Растения. Грибы. Бактерии.</t>
  </si>
  <si>
    <t>28112012108</t>
  </si>
  <si>
    <t>Наглядная биология Введение в экологию</t>
  </si>
  <si>
    <t>28112012109</t>
  </si>
  <si>
    <t>Наглядная биология Животные</t>
  </si>
  <si>
    <t>28112012110</t>
  </si>
  <si>
    <t>Наглядная биология Растение - живой организм</t>
  </si>
  <si>
    <t>28112012111</t>
  </si>
  <si>
    <t>Наглядная биология Строение тела человека</t>
  </si>
  <si>
    <t>28112012112</t>
  </si>
  <si>
    <t>Наглядная биология Химия клетки. Вещества клетки и ткани</t>
  </si>
  <si>
    <t>28112012113</t>
  </si>
  <si>
    <t>Наглядная биология Эволюционное учение 10-11 классы</t>
  </si>
  <si>
    <t>28112012114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</si>
  <si>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Манкечурская СОШ</t>
  </si>
  <si>
    <t>Реестр акций акционерных обществ и долей (вкладов) в уставные (вкладочные) капиталы хозяйственных обществ и товариществ МОУ Манкечурская СОШ</t>
  </si>
  <si>
    <t xml:space="preserve">Раздел 1. Перечень объектов недвижимого имущества, находящегося в собственности МДОУ Манкечурский детский сад "Колосок" </t>
  </si>
  <si>
    <t>помещение в административном здании</t>
  </si>
  <si>
    <t>Муниципальное дошкольное общеобразовательное учреждение Манкечурский детский сад "Колосок"</t>
  </si>
  <si>
    <t>001</t>
  </si>
  <si>
    <t xml:space="preserve">1993г.в.,
344кв.м
</t>
  </si>
  <si>
    <t>Свидетельство о гос регистрации 75АА 318607 от 17.12.2012</t>
  </si>
  <si>
    <t xml:space="preserve">Раздел  2. Перечень объектов движимого имущества, находящихся в собственности МДОУ Манкечурский детский сад "Колосок" </t>
  </si>
  <si>
    <t>печатная машинка</t>
  </si>
  <si>
    <t>001013</t>
  </si>
  <si>
    <t>2002 г</t>
  </si>
  <si>
    <t>акт передачи от 23.01.2007г.</t>
  </si>
  <si>
    <t>холодильник 2шт</t>
  </si>
  <si>
    <t>001010</t>
  </si>
  <si>
    <t>2003 г</t>
  </si>
  <si>
    <t>машинка стиральная</t>
  </si>
  <si>
    <t>001028</t>
  </si>
  <si>
    <t>котел квр-0,1</t>
  </si>
  <si>
    <t>001029</t>
  </si>
  <si>
    <t>ноутбук</t>
  </si>
  <si>
    <t>001031</t>
  </si>
  <si>
    <t>стол компьютерный</t>
  </si>
  <si>
    <t>001030</t>
  </si>
  <si>
    <t>телевизор</t>
  </si>
  <si>
    <t>магнитофон</t>
  </si>
  <si>
    <t>001032</t>
  </si>
  <si>
    <t>кресло компьютерное</t>
  </si>
  <si>
    <t>001033</t>
  </si>
  <si>
    <t>облучатель</t>
  </si>
  <si>
    <t>001034</t>
  </si>
  <si>
    <t>001035</t>
  </si>
  <si>
    <t>001036</t>
  </si>
  <si>
    <t>плита лысьва</t>
  </si>
  <si>
    <t>001037</t>
  </si>
  <si>
    <t xml:space="preserve"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Манкечурский детский сад "Колосок" </t>
  </si>
  <si>
    <t xml:space="preserve">Реестр акций акционерных обществ и долей (вкладов) в уставные (вкладочные) капиталы хозяйственных обществ и товариществ МДОУ Манкечурский детский сад "Колосок" </t>
  </si>
  <si>
    <t>56 кв.м</t>
  </si>
  <si>
    <t>Стогометатель</t>
  </si>
  <si>
    <t>Факс</t>
  </si>
  <si>
    <t>Генератор</t>
  </si>
  <si>
    <t>Жилой дом</t>
  </si>
  <si>
    <t>2012г.</t>
  </si>
  <si>
    <t>электродвигатель</t>
  </si>
  <si>
    <t>Насос</t>
  </si>
  <si>
    <t>Раздел 1. Перечень объектов недвижимого имущества, находящегося в собственности МОУ Кутугайская  ООШ</t>
  </si>
  <si>
    <t>Муниципальное общеобразовательное учреждение Кутугайская основная общеобразовательная школа инн 7502001586 с. Кутугай ул Центральная 3/1,3/2.Серия 75 №002174088</t>
  </si>
  <si>
    <t xml:space="preserve"> Инв  № 1010001  кад №75-75-02/004/2012-176</t>
  </si>
  <si>
    <t>89,3  кв.м  1910г</t>
  </si>
  <si>
    <t>Постановление по разграничению №454 от 05.12.2005г</t>
  </si>
  <si>
    <t>Муниципальное общеобразовательное учреждение Кутугайская основная общеобразовательная школа инн 7502001586 с. Кутугай ул Центральная 3/1,3/2. Серия 75 №002174088</t>
  </si>
  <si>
    <t xml:space="preserve"> Инв  № 1010001  кад №75-75-02/004/2012-175</t>
  </si>
  <si>
    <t>376,4 кв.м 1964 г</t>
  </si>
  <si>
    <t>Земельный участок</t>
  </si>
  <si>
    <t>Муниципальное общеобразовательное учреждение Кутугайская основная общеобразовательная школа инн 7502001586 с. Кутугай ул Центральная 3/1,3/2. Серия 75 № 002174088</t>
  </si>
  <si>
    <t>кад. №75:75:070101:63</t>
  </si>
  <si>
    <t>7313 кв.м  2012г</t>
  </si>
  <si>
    <t>Раздел  2. Перечень объектов движимого имущества, находящихся в собственности МОУ Кутугайская ООШ</t>
  </si>
  <si>
    <t>Проектор ОРТОМА</t>
  </si>
  <si>
    <t>Ноутбук Acer</t>
  </si>
  <si>
    <t>Котел КВР-0,35Б</t>
  </si>
  <si>
    <t>Компьютер Олди в комплекте</t>
  </si>
  <si>
    <t>Кабинка детская 5 секционная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</si>
  <si>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Кутугайская ООШ</t>
  </si>
  <si>
    <t>Реестр акций акционерных обществ и долей (вкладов) в уставные (вкладочные) капиталы хозяйственных обществ и товариществ МОУ Кутугайская ООШ</t>
  </si>
  <si>
    <t>Раздел1. Перечень объектов недвижимого имущества,находящегося в собственности МОУ Александрово-Заводской СОШ</t>
  </si>
  <si>
    <t>Инвентарный но-мер,кадастровый номер</t>
  </si>
  <si>
    <t>Основание нахождения объекта у юридического лица</t>
  </si>
  <si>
    <t>Начислена амортизация</t>
  </si>
  <si>
    <r>
      <t xml:space="preserve">                                     1.  </t>
    </r>
    <r>
      <rPr>
        <b/>
        <sz val="8"/>
        <rFont val="Arial Cyr"/>
        <charset val="204"/>
      </rPr>
      <t>НЕДВИЖИМОЕ ИМУЩЕСТВО</t>
    </r>
  </si>
  <si>
    <r>
      <t xml:space="preserve">             1.1  </t>
    </r>
    <r>
      <rPr>
        <b/>
        <sz val="8"/>
        <rFont val="Arial Cyr"/>
        <charset val="204"/>
      </rPr>
      <t>Нежилые помещения</t>
    </r>
  </si>
  <si>
    <t xml:space="preserve">Гараж шлакоблочный </t>
  </si>
  <si>
    <t>Муниципальное общеобразовательное учреждениеАлександрово-Заводская средняя общеобразовательная школа</t>
  </si>
  <si>
    <t>134 кв.и 1987г</t>
  </si>
  <si>
    <t>Акт о приеме -передаче объекта основных средств №4 от 14.02.2008</t>
  </si>
  <si>
    <t>Александровский Завод ,ул Чернышевского,27 тел 2-14-08</t>
  </si>
  <si>
    <t>Сруб бани</t>
  </si>
  <si>
    <t>Акт о приеме -передаче объекта основных средств №27 от 14.02.2008</t>
  </si>
  <si>
    <t>Александровский Завод ,ул Косяковича,5</t>
  </si>
  <si>
    <t xml:space="preserve">Здание гаража </t>
  </si>
  <si>
    <t>1980г 58 кв.м</t>
  </si>
  <si>
    <t>Распоряжение №177 от 30.04.2010</t>
  </si>
  <si>
    <t xml:space="preserve">Здание бани прачечной </t>
  </si>
  <si>
    <t>1997г 42 кв.м</t>
  </si>
  <si>
    <t>Распоряжение №22 от 31.01.2012</t>
  </si>
  <si>
    <t>Здание сарая</t>
  </si>
  <si>
    <t>2003г 125 кв.м</t>
  </si>
  <si>
    <t xml:space="preserve">Здание свинарника </t>
  </si>
  <si>
    <t>2002г 4 кв.м</t>
  </si>
  <si>
    <t xml:space="preserve">Здание бани </t>
  </si>
  <si>
    <t>2008г 12 кв.м</t>
  </si>
  <si>
    <t>Здание детского дома</t>
  </si>
  <si>
    <t xml:space="preserve"> общ.пл 829кв.м 1942</t>
  </si>
  <si>
    <t>Александровский Завод ,ул Кояковича,5</t>
  </si>
  <si>
    <t>Модульный туалет</t>
  </si>
  <si>
    <t>Александровский Завод ,ул Комсомольская,</t>
  </si>
  <si>
    <r>
      <t xml:space="preserve">             1.2  Ж</t>
    </r>
    <r>
      <rPr>
        <sz val="8"/>
        <rFont val="Arial Cyr"/>
        <charset val="204"/>
      </rPr>
      <t>илые помещения</t>
    </r>
  </si>
  <si>
    <t xml:space="preserve">            Непроизводственные активы</t>
  </si>
  <si>
    <t>Александрово-Заводский район, с.Николаевка, ул.</t>
  </si>
  <si>
    <t>ВСЕГО</t>
  </si>
  <si>
    <r>
      <t xml:space="preserve"> </t>
    </r>
    <r>
      <rPr>
        <b/>
        <sz val="10"/>
        <rFont val="Arial Cyr"/>
        <charset val="204"/>
      </rPr>
      <t>Форма2</t>
    </r>
  </si>
  <si>
    <r>
      <t xml:space="preserve">                                                           </t>
    </r>
    <r>
      <rPr>
        <b/>
        <i/>
        <sz val="9"/>
        <rFont val="Arial Cyr"/>
        <charset val="204"/>
      </rPr>
      <t xml:space="preserve"> 2. Особо ценное движимое имущество</t>
    </r>
  </si>
  <si>
    <t>Автобус специальный для перевозки детей Модель:ГАЗ-А67R43 паспорт:ПТС523А дентификационный № (VIN)X96A67R43K0013806 кузовA63R42K0013806 модель и № двигателя Ф27500*J0904244* цвет жёлтый,год выпуска 2018г</t>
  </si>
  <si>
    <t>Распоряжение №53-р от 28.02.2019г                                   Акт о приеме -передаче объекта основных средств №б/н от 28.02.2019</t>
  </si>
  <si>
    <t xml:space="preserve">Автобус ПАЗ 32053-70 гос № К092НТ 75RUS  Модель 523400,№ двигателя В 1004595 </t>
  </si>
  <si>
    <t>2011г</t>
  </si>
  <si>
    <t>Распоряжение 34-р от 05.02.2013</t>
  </si>
  <si>
    <t>Акт о приеме -передаче объекта основных средств №24 от 14.02.2008</t>
  </si>
  <si>
    <t>Комплект охранно-пожарного оборудования</t>
  </si>
  <si>
    <t xml:space="preserve"> Котел КВР-0,356</t>
  </si>
  <si>
    <t>Интерактивная доска фронтальная ВОРД 640</t>
  </si>
  <si>
    <t>Акт о приеме -передаче объекта основных средств №2 от 03.11.2008</t>
  </si>
  <si>
    <t xml:space="preserve">Каб.химиии  Интерактивная доска Smart Board 480  </t>
  </si>
  <si>
    <t>Распоряжение №551-р от 30.12.2011</t>
  </si>
  <si>
    <t xml:space="preserve">Оборудование для WEB конференций </t>
  </si>
  <si>
    <t>Распоряжение №434-р от 19.12.2012</t>
  </si>
  <si>
    <t>Каб.химии Система контроля и качества знаний по 57000</t>
  </si>
  <si>
    <t xml:space="preserve">Каб.нач.кл  Интерактивная доска IQ Board HS S080  резистивная технолгия  </t>
  </si>
  <si>
    <t>Каб.нач.кл  Интерактивная доска Smart Board 660 диагональ 64/162,6  по 41692,50</t>
  </si>
  <si>
    <t>15,08,2012</t>
  </si>
  <si>
    <t>Распоряжение №293-р от 15.08.2012</t>
  </si>
  <si>
    <t>Александровский Завод ,ул Косяковича ,5</t>
  </si>
  <si>
    <t>Цифровая лаборатория для ученика (комплект из 6 шт)</t>
  </si>
  <si>
    <t>Распоряжение №259-р от 27.08.2013</t>
  </si>
  <si>
    <r>
      <t xml:space="preserve">                                                                         </t>
    </r>
    <r>
      <rPr>
        <i/>
        <sz val="10"/>
        <rFont val="Arial Cyr"/>
        <charset val="204"/>
      </rPr>
      <t>Иное движимое имущество</t>
    </r>
  </si>
  <si>
    <r>
      <t xml:space="preserve">                             </t>
    </r>
    <r>
      <rPr>
        <b/>
        <sz val="8"/>
        <rFont val="Arial Cyr"/>
        <charset val="204"/>
      </rPr>
      <t>Машины и оборудование</t>
    </r>
  </si>
  <si>
    <t>Системный блок ПК DEXP AtlasH130</t>
  </si>
  <si>
    <t>Акт о приеме -передаче объекта основных средств №15 от 15.09.2017</t>
  </si>
  <si>
    <t>Распоряжение №392-р от 27.12.2019</t>
  </si>
  <si>
    <t>Клавиатура</t>
  </si>
  <si>
    <t>Акт о приеме -передаче объекта основных средств №17 от 14.02.2008</t>
  </si>
  <si>
    <t>Рабочее место ученика (компьютерное оборудования)</t>
  </si>
  <si>
    <t>Акт о приеме -передаче объекта основных средств №15 от 14.02.2008</t>
  </si>
  <si>
    <t>Акт о приеме -передаче объекта основных средств №23 от 14.02.2008</t>
  </si>
  <si>
    <t>Мультимедиа проектор EPSON</t>
  </si>
  <si>
    <t>Блок системный DEPJ Neos230W7/HB/E500G/DVD+R</t>
  </si>
  <si>
    <t>Проектор Opbomf DS316LDP SVGA</t>
  </si>
  <si>
    <t>Каб.нач.кл  Программно-технический комплекс для учителей №2 Ноутбук</t>
  </si>
  <si>
    <t>Каб.нач.кл  Фотоаппарат Sony-shot DSC-W530+Флэш 4Gb   по 4600,00</t>
  </si>
  <si>
    <t>Каб.нач.кл  Цифровой измерительный комплект Познаем окружающий мир  по 35816</t>
  </si>
  <si>
    <t>Каб.нач.кл Видеокамера Sony DCR-SX45ES+флэш 8Gb   по 9200</t>
  </si>
  <si>
    <t>Каб.нач.кл  Телевизор ЖК   по 13869,00</t>
  </si>
  <si>
    <t>Каб.нач.кл Аппарат XEROX Phaser 3100 MFP/S (копир-принтер-сканер) по 4629,5</t>
  </si>
  <si>
    <t>Каб.нач.кл  Проектор Epson EB  по 30500.00</t>
  </si>
  <si>
    <t>Распоряжение №177-р от 30.09.2010</t>
  </si>
  <si>
    <t>Электросчетчик по 3500</t>
  </si>
  <si>
    <t>Электросчетчик по 966</t>
  </si>
  <si>
    <t>Дымосос ДН-3,5 ПР 90(3/1500)У2</t>
  </si>
  <si>
    <t>Акт приема 656 от 20.03.2012</t>
  </si>
  <si>
    <t>Телевизор ЖК ВВК32 LT3223SU</t>
  </si>
  <si>
    <t>Электронный микроскоп</t>
  </si>
  <si>
    <t>Сканер МФУ Samsung лазерный SCX-3205/XEV A4 16/16стр/мин</t>
  </si>
  <si>
    <t>Ноутбук Acer AS5742ZG</t>
  </si>
  <si>
    <t xml:space="preserve">Планшет Genius Moust Pen </t>
  </si>
  <si>
    <t>Распоряжение №94-р от 04.04.2014</t>
  </si>
  <si>
    <t xml:space="preserve">Радиосистема ITS  </t>
  </si>
  <si>
    <t>Компьютер ОЛДИ</t>
  </si>
  <si>
    <t>Монитор LG</t>
  </si>
  <si>
    <t>Ноутбук Acer ЕS531-С-903</t>
  </si>
  <si>
    <t>Монитор 18,5 Acer</t>
  </si>
  <si>
    <t xml:space="preserve">Проектор Opbomf </t>
  </si>
  <si>
    <t>Облучатель ОРУБЛ-3-3 -С-903</t>
  </si>
  <si>
    <t>Принтер МФУ Brotner DCP-L2500DR  (Принтер /Сканер/Копир: А4</t>
  </si>
  <si>
    <t>Принтер МФУ Brotner DCP-1602R  (Принтер /Сканер/Копир: А4</t>
  </si>
  <si>
    <t>Принтер Pantum P2207 (A4 1200[1200 dpi 20ppm 64Mb 600МНz USB2.0</t>
  </si>
  <si>
    <t>Рабочее место  библиотека</t>
  </si>
  <si>
    <t>30 845,00</t>
  </si>
  <si>
    <t>Распоряжение №349-р от 03.12.2020</t>
  </si>
  <si>
    <t>Многофункциональное устройство (МФУ) Еpson ,b,knjntrf</t>
  </si>
  <si>
    <t>64 774,50</t>
  </si>
  <si>
    <t>Документ камера Epson  ,библиотека</t>
  </si>
  <si>
    <t>Комплект управления точками доступа (точкадоступа+коммутотар) ТРLinк</t>
  </si>
  <si>
    <t>23 084,00</t>
  </si>
  <si>
    <t>Термомнтр бесконтактный BERRCOM JXB-178</t>
  </si>
  <si>
    <t>5 000,00</t>
  </si>
  <si>
    <t>Распоряжение №350-р от 03.12.2020</t>
  </si>
  <si>
    <t xml:space="preserve">                                                                        Библиотечный фонд</t>
  </si>
  <si>
    <t>Библитечный фонд    2103 учебника</t>
  </si>
  <si>
    <t>итого</t>
  </si>
  <si>
    <r>
      <t xml:space="preserve">                                                                                   </t>
    </r>
    <r>
      <rPr>
        <i/>
        <sz val="11"/>
        <rFont val="Arial Cyr"/>
        <charset val="204"/>
      </rPr>
      <t>Производственный и хозяйственный инвентарь</t>
    </r>
  </si>
  <si>
    <t>Прихожая</t>
  </si>
  <si>
    <t>Реестр передачи ОС от 01.01.2008</t>
  </si>
  <si>
    <t>Шкаф широкий закрытый</t>
  </si>
  <si>
    <t>Антресоль для шкафа</t>
  </si>
  <si>
    <t>Холодильник "Бирюса"</t>
  </si>
  <si>
    <t>Беговая дорожка</t>
  </si>
  <si>
    <t>1010000036</t>
  </si>
  <si>
    <t>Спортивный тренажер</t>
  </si>
  <si>
    <t>1010960</t>
  </si>
  <si>
    <t>Стол для настольного тениса</t>
  </si>
  <si>
    <t>1010961</t>
  </si>
  <si>
    <t>Стол компьтерный</t>
  </si>
  <si>
    <t>1010155</t>
  </si>
  <si>
    <t>1010156</t>
  </si>
  <si>
    <t>Доска аудиторская</t>
  </si>
  <si>
    <t>1010777</t>
  </si>
  <si>
    <t>1010778</t>
  </si>
  <si>
    <t>1010779</t>
  </si>
  <si>
    <t>1010780</t>
  </si>
  <si>
    <t>1010781</t>
  </si>
  <si>
    <t>1010782</t>
  </si>
  <si>
    <t>Доска настенная  3-х элементная</t>
  </si>
  <si>
    <t>1010786</t>
  </si>
  <si>
    <t>1010001495</t>
  </si>
  <si>
    <t>1010001496</t>
  </si>
  <si>
    <t>1010001497</t>
  </si>
  <si>
    <t>1101252137</t>
  </si>
  <si>
    <t>Каб.нач.кл Демонстрационные табл.Основы декаративно-прикладного искусства по 6751,80</t>
  </si>
  <si>
    <t>Каб.нач.кл Демонстрационные табл.Порядок действий  по 2420,00</t>
  </si>
  <si>
    <t>Каб.нач.кл Демонстрационные табл.Основные привала и понятия 4кл</t>
  </si>
  <si>
    <t>Каб.нач.кл Демонстрационные табл.Основы безопастности и жизнедеятельности 1-4кл</t>
  </si>
  <si>
    <t>Каб.нач.кл Демонстрационные табл.Простые задачи по 4089,80</t>
  </si>
  <si>
    <t>Каб.нач.кл Демонстрационные табл.Русский язык 1класс по 5517,60</t>
  </si>
  <si>
    <t>Каб.нач.кл Демонстрационные табл.Русский язык 2класс по 4622,20</t>
  </si>
  <si>
    <t>Каб.нач.кл Демонстрационные табл.Русский язык 3 класс по 5517,60</t>
  </si>
  <si>
    <t>Каб.нач.кл Демонстрационные табл.Русский язык 4 класс по 5517,60</t>
  </si>
  <si>
    <t>Каб.нач.кл Демонстрационные табл.Символы и понятия  по 4815,80</t>
  </si>
  <si>
    <t>Каб.нач.кл Демонстрационные табл.Словарные слова по 4428,60</t>
  </si>
  <si>
    <t>Каб.нач.кл Демонстрационные табл.Справочные материалы Технология  по 4622,20</t>
  </si>
  <si>
    <t>Каб.нач.кл Демонстрационные табл.Умножение и деление  по 4912,60</t>
  </si>
  <si>
    <t>Каб.нач.кл Демонстрационные табл.Устные приемы сложения и вычитания в пределах сотни  по 2783,00</t>
  </si>
  <si>
    <t>Каб.нач.кл Скамейка гимнастическая по 6400,00</t>
  </si>
  <si>
    <t>Каб.нач.кл Стенка гимнастическая 2,4*0,8  по 1740</t>
  </si>
  <si>
    <t>Каб.нач.кл  Ростомер по 2495,00</t>
  </si>
  <si>
    <t>Каб.нач.кл Демонстрационные табл. "Англиский язык. Вопрос-ные и отриц-ные 4428,6</t>
  </si>
  <si>
    <t>Каб.нач.кл Демонстрационные табл.Англиский язык.Времена английского глагола 7986</t>
  </si>
  <si>
    <t>Каб.нач.кл Демонстр-ные табл.Англиский язык.Глаголы be.have.can.must по 4428.60</t>
  </si>
  <si>
    <t>Каб.нач.кл Демонстрационные табл.Англиский язык.Сущест.Прилагат.Числитет 4936,8</t>
  </si>
  <si>
    <t>Каб.нач.кл Демонстрационные табл.Безопасное поведение школьников по 3025,00</t>
  </si>
  <si>
    <t>Каб.нач.кл Демонстрационные табл.Введение в цветоведение по 8494,20</t>
  </si>
  <si>
    <t>Каб.нач.кл Демонстрационные табл.Геометрические фигуры и велечины 4985,20</t>
  </si>
  <si>
    <t>Каб.нач.кл Демонстрационные табл.Летние и осенние изменения в природе  по7986,00</t>
  </si>
  <si>
    <t>Каб.нач.кл Демонстрационные табл.Литературоное чтение 4кл  по 8494,20</t>
  </si>
  <si>
    <t>Каб.нач.кл Демонстрационные табл.Литературоное чтение 2кл  по 8494,20</t>
  </si>
  <si>
    <t>Каб.нач.кл Демонстрационные табл.Литературоное чтение 3кл  по 8494,20</t>
  </si>
  <si>
    <t>Каб.нач.кл Демонстрационные табл.Литературоное чтение 1кл  по 8494,20</t>
  </si>
  <si>
    <t>Каб.нач.кл Демонстрационные табл.Математика   по 4622,20</t>
  </si>
  <si>
    <t>Каб.нач.кл Демонстрационные табл.Математика2кл по 4622,20</t>
  </si>
  <si>
    <t>Каб.нач.кл Демонстрационные табл.Математика 3кл по 4622,20</t>
  </si>
  <si>
    <t>Каб.нач.кл Демонстрационные табл.Математика 4кл по 4622,20</t>
  </si>
  <si>
    <t>Каб.нач.кл Демонстрационные табл.Математические таб.для нач.школы 4855,80</t>
  </si>
  <si>
    <t>Каб.нач.кл Демонстрационные табл.Музыка Начальная школа  по 5445</t>
  </si>
  <si>
    <t>Каб.нач.кл Демонстрационные табл.Обучение грамоте 1кл по 8494,20</t>
  </si>
  <si>
    <t>Каб.нач.кл Демонстрационные табл.Обучение грамоте 2кл по 8494,20</t>
  </si>
  <si>
    <t>Каб.нач.кл Демонстрационные табл.Однозначные и могозначные числа по 4089,80</t>
  </si>
  <si>
    <t>Каб.нач.кл Демонстрационные табл.Окружающий мир 1 кл по 7840,80</t>
  </si>
  <si>
    <t>Каб.нач.кл Демонстрационные табл.Окружающий мир 2 кл по 7840,80</t>
  </si>
  <si>
    <t>Каб.нач.кл Демонстрационные табл.Окружающий мир 3 кл по 7840,80</t>
  </si>
  <si>
    <t>Каб.нач.кл Демонстрационные табл.Окружающий мир 4 кл по 7840,80</t>
  </si>
  <si>
    <t>Каб.нач.кл Демонстрационные табл.Окружающий мир  по 4815,80</t>
  </si>
  <si>
    <t>Стойка напольная к интерактивной доске</t>
  </si>
  <si>
    <t>Распоряжение № 221/р от 24.06.2013</t>
  </si>
  <si>
    <t>Интерактивная доска Classic Solution CD-IR-78W</t>
  </si>
  <si>
    <t>Мультимедийный проектор BTNO MX 815ST</t>
  </si>
  <si>
    <t>СПАК Тип-1 Ноутбук Lenovo B 570</t>
  </si>
  <si>
    <t>Автомобиль Малышок</t>
  </si>
  <si>
    <t xml:space="preserve">Басейн разборный не </t>
  </si>
  <si>
    <t>Игровой  набор Доктор(кушетка стол стул)</t>
  </si>
  <si>
    <t>Стелаж Замок</t>
  </si>
  <si>
    <t xml:space="preserve">Кабинки детские 5х секционные </t>
  </si>
  <si>
    <t>Парихмастерская Маленькая леди</t>
  </si>
  <si>
    <t>Термос 25л</t>
  </si>
  <si>
    <t>Термос 6л</t>
  </si>
  <si>
    <t>Холодильник "Бирюса" 127</t>
  </si>
  <si>
    <t>Экран Proiecta</t>
  </si>
  <si>
    <t>Мат напольный 200*100</t>
  </si>
  <si>
    <t>2013</t>
  </si>
  <si>
    <t>Морозильная камера Оптима</t>
  </si>
  <si>
    <t>Тележка хозяйственная</t>
  </si>
  <si>
    <t xml:space="preserve">Плита электрическая ПЭМ 4ЖШ по </t>
  </si>
  <si>
    <t>Стол однотумбовый с дверкой по 3554</t>
  </si>
  <si>
    <t>Шкаф канцелярский ШК,-2 по 5478</t>
  </si>
  <si>
    <t>Шкаф канцелярский Ш 6 по 8123</t>
  </si>
  <si>
    <t>Стол-тумба С.Т.4   по 3198</t>
  </si>
  <si>
    <t>Шкаф канцелярский ШК,-1  по 4481</t>
  </si>
  <si>
    <t>Стол компьютерный с тумбой и нишей по 6952</t>
  </si>
  <si>
    <t>Шкаф канцелярский ШК,-4 по 6540</t>
  </si>
  <si>
    <t>Доска аудиторная мобильная  по 5320</t>
  </si>
  <si>
    <t>Рециркулятор ОБР-30/2-П  по 22300</t>
  </si>
  <si>
    <r>
      <t xml:space="preserve">  </t>
    </r>
    <r>
      <rPr>
        <i/>
        <sz val="14"/>
        <rFont val="Arial Cyr"/>
        <charset val="204"/>
      </rPr>
      <t>Кабинет начальных классов</t>
    </r>
  </si>
  <si>
    <t>Многофункциональное устройство XEROX 3045/D</t>
  </si>
  <si>
    <t>Распоряжение № 259/р от 27.08.2013</t>
  </si>
  <si>
    <t>Мультииедийный проектор ERSON EB-X12</t>
  </si>
  <si>
    <t>Документ-камера EPSON ELDC06</t>
  </si>
  <si>
    <t>27.08.2013 № 259/р</t>
  </si>
  <si>
    <t>Коллекция "Бумага и картон" демонстрационная</t>
  </si>
  <si>
    <t>Коллекция " Лен"</t>
  </si>
  <si>
    <t>Коллекция "Шерсть"</t>
  </si>
  <si>
    <t>Коллекция геологическая для начальной школы</t>
  </si>
  <si>
    <t>Коллекция промышленных образов тканей,ниток и фурнитуры</t>
  </si>
  <si>
    <t>Комплект инструментов классных</t>
  </si>
  <si>
    <t>Комплект карт для начальной школы</t>
  </si>
  <si>
    <t xml:space="preserve">Комплект музыкально-шумовых инструментов </t>
  </si>
  <si>
    <t>Комплект пособий для демонстрации техники письма на линейках и в клетках</t>
  </si>
  <si>
    <t>Модель часов (демонстрационная)</t>
  </si>
  <si>
    <t>Модель-аппликация "Набор звуковых схем"</t>
  </si>
  <si>
    <t>Модель-аппликация "Числовая прямая"</t>
  </si>
  <si>
    <t>Модель-аппликация "Здоровье человека"</t>
  </si>
  <si>
    <t>Набор муляжей для рисования</t>
  </si>
  <si>
    <t>Набор микропрепаратов демонстрационный</t>
  </si>
  <si>
    <t>Дидактическое пособие по математике тип 3</t>
  </si>
  <si>
    <t>Дидактическое пособие по окружающему миру Тип 2</t>
  </si>
  <si>
    <t xml:space="preserve">Микроскоп ученический </t>
  </si>
  <si>
    <t xml:space="preserve">Методический комплекс для изучения основных дисциплин начальной школы </t>
  </si>
  <si>
    <t>Интерактивное наглядное пособие Математика 3 класс</t>
  </si>
  <si>
    <t xml:space="preserve">Цифровая лаборатория для учителя </t>
  </si>
  <si>
    <t>Медицинский кабинет</t>
  </si>
  <si>
    <t xml:space="preserve">Бикс большой </t>
  </si>
  <si>
    <t>Бикс малый</t>
  </si>
  <si>
    <t>Весы электроны</t>
  </si>
  <si>
    <t>Динамометр кистевой</t>
  </si>
  <si>
    <t>Емкость-контейнер для дизинфекции</t>
  </si>
  <si>
    <t>Кушетка</t>
  </si>
  <si>
    <t xml:space="preserve">Лоток металлический почкообразный </t>
  </si>
  <si>
    <t xml:space="preserve">Манжета детская </t>
  </si>
  <si>
    <t xml:space="preserve">Набор травмато-логический </t>
  </si>
  <si>
    <t xml:space="preserve">Носилки санитарные </t>
  </si>
  <si>
    <t>Облучатель -рециркулятор воздуха</t>
  </si>
  <si>
    <t>Осветитель таблиц</t>
  </si>
  <si>
    <t xml:space="preserve">Педиатрический стетофонендоскоп </t>
  </si>
  <si>
    <t>Плантограф</t>
  </si>
  <si>
    <t>Полихроматические таблицы для исследования цветоощущения</t>
  </si>
  <si>
    <t>Ростомер со стульчиком</t>
  </si>
  <si>
    <t>Спирометр</t>
  </si>
  <si>
    <t>Столик меицинский</t>
  </si>
  <si>
    <t xml:space="preserve">Термометр бесконтактный инфракрасный </t>
  </si>
  <si>
    <t>Тонометр</t>
  </si>
  <si>
    <t xml:space="preserve">Холодильник фармацевтический </t>
  </si>
  <si>
    <t>Ширма трехсекционная на колесах</t>
  </si>
  <si>
    <t>Шкаф для хранения медикаментов и инструментария</t>
  </si>
  <si>
    <t xml:space="preserve"> Кабинет химии</t>
  </si>
  <si>
    <t>Ионоизбирательный электрод для определения хлоридоа</t>
  </si>
  <si>
    <t>30.12.2011г</t>
  </si>
  <si>
    <t>Распоряжение №551-р от 30.12.2011г</t>
  </si>
  <si>
    <t xml:space="preserve">Спектрометр электронный </t>
  </si>
  <si>
    <t>Источник постоянного и переменного напряжения В-24</t>
  </si>
  <si>
    <t>Комбинированный датчик для опытов по химии</t>
  </si>
  <si>
    <t>Демонстрационные таблицы "Строение вещества"</t>
  </si>
  <si>
    <t>Демонстрационные таблицы "Неорганическая химия"</t>
  </si>
  <si>
    <t>Демонстрационные таблицы "органическая химия"</t>
  </si>
  <si>
    <t>Демонстрационные таблицы " Химические реакции"</t>
  </si>
  <si>
    <t>Демонстрационные таблицы " Химия 10-11 класс"</t>
  </si>
  <si>
    <t>Демонстрационные таблицы " Химия 8-9 класс"</t>
  </si>
  <si>
    <t>Демонстрационные таблицы " Химия  Основы химических знаний Правила проведения"</t>
  </si>
  <si>
    <t>Устройство автономного сбора и обработки данных (УСОД)</t>
  </si>
  <si>
    <t>Весы электронные</t>
  </si>
  <si>
    <t>Высокоточный счетчик капель</t>
  </si>
  <si>
    <t>Датчик проводимости</t>
  </si>
  <si>
    <t>Комплект моделей кристалических решеток</t>
  </si>
  <si>
    <t>Магнитная мешалка с подогревом</t>
  </si>
  <si>
    <t>Моделирование молекул Неорганические и органические соединения</t>
  </si>
  <si>
    <t>Модель молярного объема газа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</si>
  <si>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Александрово-Заводской СОШ</t>
  </si>
  <si>
    <t>Реестр акций акционерных обществ и долей (вкладов) в уставные (вкладочные) капиталы хозяйственных обществ и товариществ МОУ Александрово-Заводской СОШ</t>
  </si>
  <si>
    <t>Директор                                       М.В Фалилеева</t>
  </si>
  <si>
    <t>30 кв.м</t>
  </si>
  <si>
    <t>Жилое помещение</t>
  </si>
  <si>
    <t>64 кв.м</t>
  </si>
  <si>
    <t>2002г.</t>
  </si>
  <si>
    <t>2012 г.</t>
  </si>
  <si>
    <t>Компьютер в комплекте</t>
  </si>
  <si>
    <t>2018 г.</t>
  </si>
  <si>
    <t>2020 г.</t>
  </si>
  <si>
    <t>Раздел 1. Перечень объектов недвижимого имущества, находящегося в собственности МДОУ  ДЕТСКИЙ САД "Теремок"</t>
  </si>
  <si>
    <t>Муниципальное дошкольное образовательное учреждение детский сад "Теремок"</t>
  </si>
  <si>
    <t>559,4 кв.м  1989 г</t>
  </si>
  <si>
    <t>Склад</t>
  </si>
  <si>
    <t>16 кв.м           1991 г</t>
  </si>
  <si>
    <t>Раздел  2. Перечень объектов движимого имущества, находящихся в собственности МДОУ  ДЕТСКИЙ САД "Теремок"</t>
  </si>
  <si>
    <t>Видеооборудование</t>
  </si>
  <si>
    <t>Синтезатор</t>
  </si>
  <si>
    <t>Проэктор</t>
  </si>
  <si>
    <t>Холодильная камера</t>
  </si>
  <si>
    <t>игровое оборудование</t>
  </si>
  <si>
    <t>Плита Электрическая</t>
  </si>
  <si>
    <t>Плита электрическая</t>
  </si>
  <si>
    <t>11013600037-11013600048</t>
  </si>
  <si>
    <t>Кабинки детские  8 шт</t>
  </si>
  <si>
    <t>1101360011-1101360018</t>
  </si>
  <si>
    <t>8*10800 =86400</t>
  </si>
  <si>
    <t>Кровать трехярусная в тумбе 14 шт</t>
  </si>
  <si>
    <t>1101360019-11013600032</t>
  </si>
  <si>
    <t>14*10100=141400</t>
  </si>
  <si>
    <t>Горшечница  4 шт</t>
  </si>
  <si>
    <t>110138002-110138003</t>
  </si>
  <si>
    <t>4*4500=18000</t>
  </si>
  <si>
    <t>Диван незнайка 2 шт</t>
  </si>
  <si>
    <t>110138004-110138006</t>
  </si>
  <si>
    <t>2*6000=12000</t>
  </si>
  <si>
    <t>Полотеничница 8 шт</t>
  </si>
  <si>
    <t>110138007-1101380014</t>
  </si>
  <si>
    <t>8*1950=15600</t>
  </si>
  <si>
    <t>Муниципальное дошкольное образовательное учреждене детский сад "Солнышко",с.Бутунтай</t>
  </si>
  <si>
    <t>котел КВр-0,01</t>
  </si>
  <si>
    <t>двигатель</t>
  </si>
  <si>
    <t>газонокосилка</t>
  </si>
  <si>
    <t>воздухоочиститель</t>
  </si>
  <si>
    <t>Реестр акций акционерных обществ и долей (вкладов) в уставные (вкладочные) капиталы хозяйственных обществ и товариществ МДОУ д.с. "Солнышко" с.Бутунтай</t>
  </si>
  <si>
    <t>Заведующая</t>
  </si>
  <si>
    <t>Раздел 1. Перечень объектов недвижимого имущества, находящегося в собственности МДОУ д.с. "Ромашка", с. Чиндагатай</t>
  </si>
  <si>
    <t>Муниципальное дошкольное образовательное учреждение детский сад "Ромашка"с.Чиндагатай</t>
  </si>
  <si>
    <t>1779 кв м, 1991 г</t>
  </si>
  <si>
    <t>Раздел  2. Перечень объектов движимого имущества, находящихся в собственности МДОУ детский сад "Ромашка"</t>
  </si>
  <si>
    <t>Электрическая печь</t>
  </si>
  <si>
    <t>рецтркулятор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</si>
  <si>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д.с. "Ромашка"</t>
  </si>
  <si>
    <t>Реестр акций акционерных обществ и долей (вкладов) в уставные (вкладочные) капиталы хозяйственных обществ и товариществ МДОУ д.с. "Ромашка" с. Чиндагатай</t>
  </si>
  <si>
    <t xml:space="preserve">Часть здания
Дома культуры
</t>
  </si>
  <si>
    <t>1973г. 1418кв.м.</t>
  </si>
  <si>
    <t>свид-во о гос.регистрации  75 АА № 094756 от 28.02.2011г. постоянное (бессрочное) пользование</t>
  </si>
  <si>
    <t>1973г.40 кв.м</t>
  </si>
  <si>
    <t>2. Особо ценное движимое имущество  2.1 Транспортные средства</t>
  </si>
  <si>
    <t xml:space="preserve">Автоклуб MPZ9GB(АК) ГАЗ-С41R 92 гос.рег №Н310РС 75 </t>
  </si>
  <si>
    <t>2.2 Иное особо ценное движимое имущество</t>
  </si>
  <si>
    <t>ИТОГО:особо ценное</t>
  </si>
  <si>
    <t>3.Иное движимое имущество</t>
  </si>
  <si>
    <t>имущество</t>
  </si>
  <si>
    <t>Фортьепьяно</t>
  </si>
  <si>
    <t>Микшерный пульт</t>
  </si>
  <si>
    <t>системный блок</t>
  </si>
  <si>
    <t>Батут</t>
  </si>
  <si>
    <t>Мультимедиа</t>
  </si>
  <si>
    <t>Аккустическая система</t>
  </si>
  <si>
    <t>Радиомикрофон</t>
  </si>
  <si>
    <t>1380473-</t>
  </si>
  <si>
    <t>Усилитель мощности</t>
  </si>
  <si>
    <t>Цифровой кроссоверр.проц</t>
  </si>
  <si>
    <t>Процессор эффектов</t>
  </si>
  <si>
    <t>Свето устройство с блоком</t>
  </si>
  <si>
    <t>Дым машина 8 фоно</t>
  </si>
  <si>
    <t>Кресла зрительный зал</t>
  </si>
  <si>
    <t>01380495-01380694</t>
  </si>
  <si>
    <t>Стул ИЗО</t>
  </si>
  <si>
    <t>01380695-01380744</t>
  </si>
  <si>
    <t>Светоиодн комплет Pati Bar</t>
  </si>
  <si>
    <t>Лазер с кабелем</t>
  </si>
  <si>
    <t>радиосистема</t>
  </si>
  <si>
    <t>01380763-01380842</t>
  </si>
  <si>
    <t>Активная акустическая система</t>
  </si>
  <si>
    <t>01380847-01380853</t>
  </si>
  <si>
    <t>Дрендоут гитара</t>
  </si>
  <si>
    <t>Сценический монитор</t>
  </si>
  <si>
    <t>01380864-01380865</t>
  </si>
  <si>
    <t>Аккустическая система (2шт)</t>
  </si>
  <si>
    <t>Комплект ноут+принтер</t>
  </si>
  <si>
    <t>Активная акустическая системаFREE SOUND BOOMBOX-15UB-v2</t>
  </si>
  <si>
    <t>01380876-01380881</t>
  </si>
  <si>
    <t>Cценический монитор EUROSOUND BBR-115MA</t>
  </si>
  <si>
    <t>1380915-01380916</t>
  </si>
  <si>
    <t>Радио система PROAUDIO DWC-882 HT</t>
  </si>
  <si>
    <t>01380917-01380918</t>
  </si>
  <si>
    <t>Мультиэффект EURO DJ Party BAR</t>
  </si>
  <si>
    <t>Студийные наушники закрытого типа Beyerdynamic DT 77 Pro 32 Om</t>
  </si>
  <si>
    <t>Цифровой микшерный пульт Behringer XR 18</t>
  </si>
  <si>
    <t>Планшетный ПК Apple iPad 2019 Wi-Fi</t>
  </si>
  <si>
    <t>15.6 «Ноутбук Dell Inspiron</t>
  </si>
  <si>
    <t>12.5 Нетбук Irbis NB125</t>
  </si>
  <si>
    <t>15.6 Ноутбук Acer</t>
  </si>
  <si>
    <t>14 Нетбук IrbicNB</t>
  </si>
  <si>
    <t>Зеркальная  камера Canon EOS4000D</t>
  </si>
  <si>
    <t>Оверлог Comfort 550</t>
  </si>
  <si>
    <t>Проектор InFocus IN114[A</t>
  </si>
  <si>
    <t>МФУ Xerox B205 (принтер,копир сканер)</t>
  </si>
  <si>
    <t>ВСЕГО поМУК МИМЦК</t>
  </si>
  <si>
    <t>малоценный инвентарь</t>
  </si>
  <si>
    <t>Всего по МУК МИМЦК</t>
  </si>
  <si>
    <t>Раздел 1. Перечень объектов недвижимого имущества, находящегося в собственности МОУ Маньковская ООШ</t>
  </si>
  <si>
    <t>Здание школы с котельной</t>
  </si>
  <si>
    <t>Муниципальное общеобразовательное учреждение Маньковская основная общеобразовательная школа</t>
  </si>
  <si>
    <t>1750 кв.м. 1986 год</t>
  </si>
  <si>
    <t>3519068,59</t>
  </si>
  <si>
    <t>708 кв.м. 1907 год</t>
  </si>
  <si>
    <t>163668,90</t>
  </si>
  <si>
    <t>3 682 737,49</t>
  </si>
  <si>
    <t>жилой дом 2-х квартирный</t>
  </si>
  <si>
    <t>84 кв.м. 1988 год</t>
  </si>
  <si>
    <t>612449,96</t>
  </si>
  <si>
    <t xml:space="preserve">жилой дом </t>
  </si>
  <si>
    <t>56 кв.м. 1989 год</t>
  </si>
  <si>
    <t>530002,45</t>
  </si>
  <si>
    <t>1 142 452,41</t>
  </si>
  <si>
    <t>Раздел  2. Перечень объектов движимого имущества, находящихся в собственности МОУ Маньковская ООШ</t>
  </si>
  <si>
    <t>Доска интерактивная IQ Baard DS</t>
  </si>
  <si>
    <t>Муниципальное общеобразовательное учреждение  Маньковская основная общеобразовательная школа</t>
  </si>
  <si>
    <t>Оборудование для спортивного зала</t>
  </si>
  <si>
    <t>2013 год</t>
  </si>
  <si>
    <t>Кабинет нач/классов, компьютер ОЛДИ в ком-те</t>
  </si>
  <si>
    <t>Принтер XEROX</t>
  </si>
  <si>
    <t>Проектор Optoma DS316L</t>
  </si>
  <si>
    <t>Холодильник Бирюса</t>
  </si>
  <si>
    <t>СПАК-Тип-4</t>
  </si>
  <si>
    <t>Доска ученическая</t>
  </si>
  <si>
    <t>Доска настенная 3-х элем Дн-32М</t>
  </si>
  <si>
    <t>2015 год</t>
  </si>
  <si>
    <t>2015год</t>
  </si>
  <si>
    <t>Доска настенная 2-х элем Дн-22М</t>
  </si>
  <si>
    <t>Доска передвижная поворотная ДП-128</t>
  </si>
  <si>
    <t>Муниципальное общеобразовательное учреждениеМаньковская основная общеобразовательная школа</t>
  </si>
  <si>
    <t>Мультимедиа-проектор</t>
  </si>
  <si>
    <t>Проектор Ортома S321+настенный экран 180-180</t>
  </si>
  <si>
    <t xml:space="preserve">Принтер/Сканер/Копир </t>
  </si>
  <si>
    <t>Манитор</t>
  </si>
  <si>
    <t>ПК "DEXP"</t>
  </si>
  <si>
    <t>Шкаф для документов с дверьми</t>
  </si>
  <si>
    <t>Шкаф со стеклом</t>
  </si>
  <si>
    <t>Доска аудиторская 3-х створчатая</t>
  </si>
  <si>
    <t>Станок ТВ-6</t>
  </si>
  <si>
    <t>1989 год</t>
  </si>
  <si>
    <t>Станок СТД-120</t>
  </si>
  <si>
    <t>Пила круглая</t>
  </si>
  <si>
    <t>1986 год</t>
  </si>
  <si>
    <t>Брус гимнастический</t>
  </si>
  <si>
    <t>Принтер Канон-4100</t>
  </si>
  <si>
    <t>2009 год</t>
  </si>
  <si>
    <t>Програмно-технический комплекс ученика (моноблок)</t>
  </si>
  <si>
    <t>Стул ученический регул.</t>
  </si>
  <si>
    <t>Стулья 11 штук-1331,64</t>
  </si>
  <si>
    <t>Принтер/Сканер/Копир МФУМ 6500</t>
  </si>
  <si>
    <t>2018 год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</si>
  <si>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Маньковская ООШ</t>
  </si>
  <si>
    <t>Реестр акций акционерных обществ и долей (вкладов) в уставные (вкладочные) капиталы хозяйственных обществ и товариществ МОУ Маньковская ООШ</t>
  </si>
  <si>
    <t>Раздел 1. Перечень объектов недвижимого имущества, находящегося в собственности МОУ Онон-Борзинская ООШ</t>
  </si>
  <si>
    <t>Муниципальное общеобразовательное учреждение Онон-Борзинская  основная общеобразовательная школа</t>
  </si>
  <si>
    <t xml:space="preserve">124,3кв.м 1895 год </t>
  </si>
  <si>
    <t>Муниципальное общеобразовательное учреждение Онон-Борзинская основная общеобразовательная школа</t>
  </si>
  <si>
    <t>266,2кв.м 1988 год</t>
  </si>
  <si>
    <t>Свидетельство о государственной регистрации права 75АА318587 от 10.12.2012 г.</t>
  </si>
  <si>
    <t>Раздел  2. Перечень объектов движимого имущества, находящихся в собственности МОУ Онон-Борзинская  ООШ</t>
  </si>
  <si>
    <t>Проектор OPTOMA</t>
  </si>
  <si>
    <t>Кабинет ФГОС</t>
  </si>
  <si>
    <t>МФУ Лазерный Самсунг</t>
  </si>
  <si>
    <t>Цифровое фото +флеш карта</t>
  </si>
  <si>
    <t>Компьютер ОЛДИ в комплекте</t>
  </si>
  <si>
    <t>Принтер-сканер МФ</t>
  </si>
  <si>
    <t>1101-4010</t>
  </si>
  <si>
    <t>Стол теннисный складной с складной сеткой</t>
  </si>
  <si>
    <t>Моноблок НР-24</t>
  </si>
  <si>
    <t>Стол РПС 10/6</t>
  </si>
  <si>
    <t>Диван Незнайка</t>
  </si>
  <si>
    <t>Верстак столярный</t>
  </si>
  <si>
    <t>Доска настенная 3-элементная ДН-32К</t>
  </si>
  <si>
    <t>Доска настенная 5-элементная ДН-52м</t>
  </si>
  <si>
    <t>Доска передвижная поворотная ДП-126мел</t>
  </si>
  <si>
    <t>Мат гимнастический шк</t>
  </si>
  <si>
    <t>Мост гимнастический под</t>
  </si>
  <si>
    <t>Винтовка пневматическая МР-512</t>
  </si>
  <si>
    <t>Микроскоп цифровой</t>
  </si>
  <si>
    <t>Электроплита 2-х комфорочная с жарочным  шкафом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</si>
  <si>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Онон-Борзинская ООШ</t>
  </si>
  <si>
    <t>Реестр акций акционерных обществ и долей (вкладов) в уставные (вкладочные) капиталы хозяйственных обществ и товариществ МОУ Онон-Борзинская ООШ</t>
  </si>
  <si>
    <t>Косачёва А.Ю.</t>
  </si>
  <si>
    <t xml:space="preserve">Телевизор </t>
  </si>
  <si>
    <t>беговая дорожка</t>
  </si>
  <si>
    <t>2020г.</t>
  </si>
  <si>
    <t>2016г.</t>
  </si>
  <si>
    <t>2011г.</t>
  </si>
  <si>
    <t>2013г.</t>
  </si>
  <si>
    <t>Раздел 1. Перечень объектов недвижимого имущества, находящегося в собственности МОУ Ново-Акатуйской СОШ</t>
  </si>
  <si>
    <t>Муниципальное общеобразовательное учреждение Ново-Акатуйская средняя общеобразовательная школа</t>
  </si>
  <si>
    <t>307 кв.м, 1962 г</t>
  </si>
  <si>
    <t xml:space="preserve">Здание средней школы </t>
  </si>
  <si>
    <t xml:space="preserve">Мастерские </t>
  </si>
  <si>
    <t>742 кв.м, 1960 г</t>
  </si>
  <si>
    <t xml:space="preserve">Здание спортивного зала </t>
  </si>
  <si>
    <t>368,8 кв.м</t>
  </si>
  <si>
    <t xml:space="preserve">Жилой дом/участок </t>
  </si>
  <si>
    <t>54,7 кв.м+1600 кв.м</t>
  </si>
  <si>
    <t>выписка из ЕГРЮЛ №75-75-02/011/2014-12</t>
  </si>
  <si>
    <t>Раздел  2. Перечень объектов движимого имущества, находящихся в собственности МОУ Ново-Акатуйской СОШ</t>
  </si>
  <si>
    <t>Автомобиль ГАЗ 53-12</t>
  </si>
  <si>
    <t>Автомобиль ГАЗ 322121 Двигатель *421640*D0505463*</t>
  </si>
  <si>
    <t>Распоряжение №269-р от 02.09.2013</t>
  </si>
  <si>
    <t>Автомобиль ГАЗ322121</t>
  </si>
  <si>
    <t xml:space="preserve">Насосный агрегат </t>
  </si>
  <si>
    <t xml:space="preserve">Котел </t>
  </si>
  <si>
    <t>Компьютер BenQG2020/AMD Phenom</t>
  </si>
  <si>
    <t xml:space="preserve">ПТК ученика, моноблок </t>
  </si>
  <si>
    <t>СПАК ноутбук 10 шт</t>
  </si>
  <si>
    <t>10*16000=160000,00</t>
  </si>
  <si>
    <t xml:space="preserve">Кабинет ФГОС </t>
  </si>
  <si>
    <t xml:space="preserve">Кабинет географии </t>
  </si>
  <si>
    <t xml:space="preserve">Комплект по робототехнике </t>
  </si>
  <si>
    <t xml:space="preserve">Принтер лазерный </t>
  </si>
  <si>
    <t xml:space="preserve">Проектор </t>
  </si>
  <si>
    <t xml:space="preserve">Фотоаппарат </t>
  </si>
  <si>
    <t>01300028-32</t>
  </si>
  <si>
    <t>Мультимедио</t>
  </si>
  <si>
    <t>Котел КВТ-80</t>
  </si>
  <si>
    <t>Электро котел</t>
  </si>
  <si>
    <t xml:space="preserve">Видеокамера </t>
  </si>
  <si>
    <t xml:space="preserve">Холодильник </t>
  </si>
  <si>
    <t xml:space="preserve">Ком.оборудование +монитор 3шт, сис.блок 3шт,принтер 1 шт </t>
  </si>
  <si>
    <t>Комп.оборудование - принтер 2 шт</t>
  </si>
  <si>
    <t>Ком.оборудование (ар)</t>
  </si>
  <si>
    <t>Комп.оборудование - рабочее место учителя</t>
  </si>
  <si>
    <t xml:space="preserve">Процессор </t>
  </si>
  <si>
    <t xml:space="preserve">Сканер </t>
  </si>
  <si>
    <t>Принтер тнт плюс</t>
  </si>
  <si>
    <t>Компьютер (сист. Блок)</t>
  </si>
  <si>
    <t xml:space="preserve">Электропечь </t>
  </si>
  <si>
    <t>Телевизор ЖК</t>
  </si>
  <si>
    <t>ХEROX копир+принте+сканер</t>
  </si>
  <si>
    <t>Видеокамера SONY</t>
  </si>
  <si>
    <t xml:space="preserve">Устройство для хранения СПАК </t>
  </si>
  <si>
    <t xml:space="preserve">Акустическая система </t>
  </si>
  <si>
    <t xml:space="preserve">Принтер цветной </t>
  </si>
  <si>
    <t xml:space="preserve">Доска настенная -3 элементная </t>
  </si>
  <si>
    <t xml:space="preserve">Музыкальный центр </t>
  </si>
  <si>
    <t>Б/Н</t>
  </si>
  <si>
    <t>ТРЕНАЖЕР</t>
  </si>
  <si>
    <t xml:space="preserve">Брус гимнастический </t>
  </si>
  <si>
    <t xml:space="preserve">ТРЕНАЖЕР </t>
  </si>
  <si>
    <t xml:space="preserve">Доска школьная </t>
  </si>
  <si>
    <t>Вагонетка</t>
  </si>
  <si>
    <t xml:space="preserve">Машинка швейная 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</si>
  <si>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Ново-Акатуйской СОШ</t>
  </si>
  <si>
    <t>Реестр акций акционерных обществ и долей (вкладов) в уставные (вкладочные) капиталы хозяйственных обществ и товариществ МОУ Ново-Акатуйской СОШ</t>
  </si>
  <si>
    <t>директор</t>
  </si>
  <si>
    <t>Гаврилова Д.В.</t>
  </si>
  <si>
    <t>с.Базаново</t>
  </si>
  <si>
    <t>70 кв.м</t>
  </si>
  <si>
    <t>Скважина</t>
  </si>
  <si>
    <t>Трактор-Т-40</t>
  </si>
  <si>
    <t>2014г</t>
  </si>
  <si>
    <t>Раздел1.Перечень обьектов недвижемого имущества,находящихся в собственности МУ ДО "ДЮСШ"</t>
  </si>
  <si>
    <t>Кадастровый номер, инвентаризационный номер</t>
  </si>
  <si>
    <t>Здание ДЮСШ</t>
  </si>
  <si>
    <t>Муниципальное образовательное учреждение дополнительного образования детей «Детско-юношеская спортивная школа» 674640 Забайкальский край, с. Александровский-Завод ул. Партизанская б/н</t>
  </si>
  <si>
    <t>1973г.241,1 кв.м</t>
  </si>
  <si>
    <t xml:space="preserve">                                                Раздел 2. Перечень объектов движимого имущества, находящихся в собственности МУ ДО "ДЮСШ"                                                                                                                                                              </t>
  </si>
  <si>
    <t>форма 2.</t>
  </si>
  <si>
    <t xml:space="preserve">штанга </t>
  </si>
  <si>
    <t>велотренажер</t>
  </si>
  <si>
    <t>Облучатель-циркулятор РБ 07 Я-ФП</t>
  </si>
  <si>
    <t>Стойка под штангу</t>
  </si>
  <si>
    <t>помост для тяж. Атлетики</t>
  </si>
  <si>
    <t>Форма 3.</t>
  </si>
  <si>
    <t>Раздел 1. Перечень объектов недвижимого имущества, находящегося в собственности МОУ Чиндагатайской ООШ</t>
  </si>
  <si>
    <t>Здание школы кирпичное</t>
  </si>
  <si>
    <t>Муниципальное общеобразовательное учреждение Чиндагатайская основная  общеобразовательная школа инн  7502001554</t>
  </si>
  <si>
    <t>1818 кв.м., 1975г.</t>
  </si>
  <si>
    <t>Здание школы дерявянное</t>
  </si>
  <si>
    <t>1939г.</t>
  </si>
  <si>
    <t>48 кв.м, 1966 год</t>
  </si>
  <si>
    <t>не проживают</t>
  </si>
  <si>
    <t>земельный участок</t>
  </si>
  <si>
    <t>Раздел  2. Перечень объектов движимого имущества, находящихся в собственности МОУ Чиндагатайская ООШ</t>
  </si>
  <si>
    <t>2014г.</t>
  </si>
  <si>
    <t>Котел КВ-р-0,35Б</t>
  </si>
  <si>
    <t>Муниципальне общеобразовательное учреждение Чиндагатайская основнвя общеобразовательная школа ИНН 7502001554</t>
  </si>
  <si>
    <t>2015г.</t>
  </si>
  <si>
    <t>2007г.</t>
  </si>
  <si>
    <t>Муниципальная общеобразовательное учреждение Чиндагатайская основная общеобразовательная школа ИНН 7502001554</t>
  </si>
  <si>
    <t>2004г.</t>
  </si>
  <si>
    <t>2006г.</t>
  </si>
  <si>
    <t>2008г.</t>
  </si>
  <si>
    <t>2010г.</t>
  </si>
  <si>
    <t>Компьютер персональный</t>
  </si>
  <si>
    <t>Муниципальное общеобразовательное учреждениет Чиндагатайская основнапя общеобразовательная школа ИНН 7502001554</t>
  </si>
  <si>
    <t>Принтер (сканер)</t>
  </si>
  <si>
    <t>Эл. Плита</t>
  </si>
  <si>
    <t>Столы ученические 26 шт. 1768</t>
  </si>
  <si>
    <t>Стулья ученические 52 шт. 978</t>
  </si>
  <si>
    <t>ДВД</t>
  </si>
  <si>
    <t>Кресло темно-коричневое</t>
  </si>
  <si>
    <t>Кресло черное</t>
  </si>
  <si>
    <t>Эл. Плита + духовой шкаф</t>
  </si>
  <si>
    <t>Раздел1.Перечень обьектов недвижемого имущества,находящихся в собственности  МОУ ДО "Детская школа искусств с.Александровский Завод"</t>
  </si>
  <si>
    <t>Здание детской школы искусств</t>
  </si>
  <si>
    <t>с. Александровский Завод,
пер. Северный, 6</t>
  </si>
  <si>
    <t>75:02:150117:61</t>
  </si>
  <si>
    <t>1971г.167 кв.м</t>
  </si>
  <si>
    <t>Свидетельство о государственной регистрации №75 АА  318969 от 11.01.2013 г.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</si>
  <si>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МОУ ДО "Детская школа искусств с.Александровский Завод"                                                                                                                                                </t>
  </si>
  <si>
    <t>Пианино</t>
  </si>
  <si>
    <t>Балалайка Альт</t>
  </si>
  <si>
    <t>Набор музыкальных инструментов</t>
  </si>
  <si>
    <t>Котел КВР-0,05</t>
  </si>
  <si>
    <t>Телевизор, DVD jinlipu</t>
  </si>
  <si>
    <t>Комплект мебели</t>
  </si>
  <si>
    <t>Ноутбук DNS</t>
  </si>
  <si>
    <t>Стол</t>
  </si>
  <si>
    <t>Подставка под цветы</t>
  </si>
  <si>
    <t>Тепловентилятор</t>
  </si>
  <si>
    <t>Настенная полочка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</si>
  <si>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МОУ ДО "Детская школа искусств с.Александровский Завод"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</si>
  <si>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ДО "Детская школа искусств с.Александровский Завод"</t>
  </si>
  <si>
    <t>Квартира в двухэтажном доме</t>
  </si>
  <si>
    <t>Квартира в двухквартирном доме</t>
  </si>
  <si>
    <t>2017г.</t>
  </si>
  <si>
    <t>Александрово-Заводский район</t>
  </si>
  <si>
    <t>Прицеп ЗИЛ-34248-35</t>
  </si>
  <si>
    <t>Воркаут комплекс№1 Рукоход классический</t>
  </si>
  <si>
    <t>Воркаут комплекс№2 Спортивный комплекс с лестницей</t>
  </si>
  <si>
    <t>Спутниковая антена</t>
  </si>
  <si>
    <t>Мультимедийный комплекс</t>
  </si>
  <si>
    <t>Принтер CANON</t>
  </si>
  <si>
    <t>1990г.</t>
  </si>
  <si>
    <t>Гарнитур мебельный</t>
  </si>
  <si>
    <t>1989г.</t>
  </si>
  <si>
    <t>Стол-книжка</t>
  </si>
  <si>
    <t>Диван</t>
  </si>
  <si>
    <t>Стол руководителя</t>
  </si>
  <si>
    <t>Комплект мебели для офиса</t>
  </si>
  <si>
    <t>Кресло руководителя</t>
  </si>
  <si>
    <t>Опрыскиватель</t>
  </si>
  <si>
    <t>Газонокосилка</t>
  </si>
  <si>
    <t>Раздел1.Перечень обьектов недвижемого имущества,находящихся в собственности Комитета по финансам</t>
  </si>
  <si>
    <t>Ксерокс Canon</t>
  </si>
  <si>
    <t>1998г.</t>
  </si>
  <si>
    <t>Модем</t>
  </si>
  <si>
    <t>Лазерный принтер НР-1200</t>
  </si>
  <si>
    <t>Компьютер "Samtron"</t>
  </si>
  <si>
    <t>2003г.</t>
  </si>
  <si>
    <t>Лазерный принтер</t>
  </si>
  <si>
    <t>Телефакс</t>
  </si>
  <si>
    <t>Компьютер "LG"</t>
  </si>
  <si>
    <t>Ксерокс "Canon NP"</t>
  </si>
  <si>
    <t>Компьютер "TFT LG</t>
  </si>
  <si>
    <t>Компьютер "CRT-17"</t>
  </si>
  <si>
    <t>Принтер 3 в 1</t>
  </si>
  <si>
    <t>Принтер НР-1020</t>
  </si>
  <si>
    <t>Принтер МФУ Canon Laser Base -3228</t>
  </si>
  <si>
    <t>Брошюровочная машина</t>
  </si>
  <si>
    <t>Факс-аппарат Panasonik KX-FT</t>
  </si>
  <si>
    <t>Принтер 3в 1 МФУ Canoni-SENSYS</t>
  </si>
  <si>
    <t>Принтер Cahoh i-SENSYS LBP 6020</t>
  </si>
  <si>
    <t>Принтер Kyocera FC-1060 DN</t>
  </si>
  <si>
    <t>Моноблок DEXP</t>
  </si>
  <si>
    <t>Ноутбук Lenovo 100-15 IBY (HD)</t>
  </si>
  <si>
    <t>МФУ НР Lazer Jet Pro 400</t>
  </si>
  <si>
    <t>2018г.</t>
  </si>
  <si>
    <t>Ноутбук НР Pavilion dv7</t>
  </si>
  <si>
    <t>Пишущая машинка "Оливетти"</t>
  </si>
  <si>
    <t>1995г.</t>
  </si>
  <si>
    <t>Шкаф 3-х секционный</t>
  </si>
  <si>
    <t>1996г.</t>
  </si>
  <si>
    <t>Жалюзи 6 шт.</t>
  </si>
  <si>
    <t>Шкаф КБ-041 2 шт.</t>
  </si>
  <si>
    <t>Стол для руководителя</t>
  </si>
  <si>
    <t>Стол-приставка</t>
  </si>
  <si>
    <t>Шкаф д/одежды</t>
  </si>
  <si>
    <t>Шкаф д/документов</t>
  </si>
  <si>
    <t>Тумба под ксерокс</t>
  </si>
  <si>
    <t>Угловой стеллаж 2 шт.</t>
  </si>
  <si>
    <t>Стол СК-4Н2  4 шт.</t>
  </si>
  <si>
    <t>Стол "Юпитер МО4" 3 шт.</t>
  </si>
  <si>
    <t>Шкаф д/документов двухсторонний</t>
  </si>
  <si>
    <t>Шкаф-купе</t>
  </si>
  <si>
    <t>Стол СК-01,02  2 шт.</t>
  </si>
  <si>
    <t>Стол СК 01,02  2 шт.</t>
  </si>
  <si>
    <t>Тумба выкатная  2 шт.</t>
  </si>
  <si>
    <t>Шкаф купе</t>
  </si>
  <si>
    <t>Гостинная "Балтика"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</si>
  <si>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Комитета по финансам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</si>
  <si>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Комитет по финансам</t>
  </si>
  <si>
    <t>Председатель Комитета по финансам:                               О.А.Чипизубова</t>
  </si>
  <si>
    <t xml:space="preserve">  Форма 2       Раздел 2. Перечень объектов движимого имущества, находящихся в собственности Комитета по финансам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</si>
  <si>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1837 кв м</t>
  </si>
  <si>
    <t>Интерактивная доска 66" на 10 касаний</t>
  </si>
  <si>
    <t>Планшет</t>
  </si>
  <si>
    <t>МФУ цветной</t>
  </si>
  <si>
    <t>Муниципальное общеобразовательное учреждение Онон-Борзинская основная Общеобразовательная школа</t>
  </si>
  <si>
    <t>Обеденная зона для школьной столовой  4-местная (стол+4 табуретов)подвесы для табуретов</t>
  </si>
  <si>
    <t>Мат  6 шт*6097,00</t>
  </si>
  <si>
    <t>Мешок боксерский 35 кг</t>
  </si>
  <si>
    <t>Кресло Компьютерное 3 шт</t>
  </si>
  <si>
    <t>Шлем боксерский 6 шт</t>
  </si>
  <si>
    <t xml:space="preserve">Муниципальное общеобразовательное учреждение Онон-Борзинская основная общеобразовательная школа </t>
  </si>
  <si>
    <t>Перчатки боксерские, детские, цвет синий</t>
  </si>
  <si>
    <t>Мяч футбольный 6 шт</t>
  </si>
  <si>
    <t>Мяч волейбольный 6  шт</t>
  </si>
  <si>
    <t>Коньки 6 шт</t>
  </si>
  <si>
    <t>Ботинки лыжные Р.39,40,41, 7 шт</t>
  </si>
  <si>
    <t>Муниципальное общеобразовательное учреждение Онон-Борзинская общеобразовательная школа</t>
  </si>
  <si>
    <t>Пластиковые лыжи без насечки 170 СМ 10 шт</t>
  </si>
  <si>
    <t>Лыжное крепление NNNN 10 шт</t>
  </si>
  <si>
    <t>Детская спортивно-игровая площадка</t>
  </si>
  <si>
    <t>410136038</t>
  </si>
  <si>
    <t>Рециркулятор ОБР-30/2-П (кол-во 8 штук)</t>
  </si>
  <si>
    <t>29.12.2020 г</t>
  </si>
  <si>
    <t xml:space="preserve">Заведующий:                                                   В.В.Швалова </t>
  </si>
  <si>
    <t>01.01.1969г., 670,5кв.м.</t>
  </si>
  <si>
    <t>Ноутбук НР Laptop</t>
  </si>
  <si>
    <t>2021 год</t>
  </si>
  <si>
    <t>Котел КВр-0,35</t>
  </si>
  <si>
    <t>Рециркулятор в кол-ве 6 шт</t>
  </si>
  <si>
    <t>Аникьева Т.А.</t>
  </si>
  <si>
    <t>Генератор GG7501E-3</t>
  </si>
  <si>
    <t>Газ 322171</t>
  </si>
  <si>
    <t>2021г</t>
  </si>
  <si>
    <t>41013401442</t>
  </si>
  <si>
    <t>41013401443</t>
  </si>
  <si>
    <t>принтер Лазерный</t>
  </si>
  <si>
    <t>41013401444</t>
  </si>
  <si>
    <t>41013401445</t>
  </si>
  <si>
    <t>41013401446</t>
  </si>
  <si>
    <t>НОУТБУК IRBIS NB 257</t>
  </si>
  <si>
    <t>Гимнастическая стенка</t>
  </si>
  <si>
    <t>БАЯН</t>
  </si>
  <si>
    <t>15,6Ноутбук НР</t>
  </si>
  <si>
    <t>МФУ Pantum М6500</t>
  </si>
  <si>
    <t>Парковая Зона</t>
  </si>
  <si>
    <t>площадка для мероприятий</t>
  </si>
  <si>
    <t>Раздел 1. Перечень объектов недвижимого имущества, находящегося в собственности МОУ САВВА-БОРЗИНСКАЯ ООШ</t>
  </si>
  <si>
    <t>Муниципальное общеобразовательное учреждение Савва-Борзинская основная общеобразовательная школа</t>
  </si>
  <si>
    <t>100 кв.м. 1968 г.</t>
  </si>
  <si>
    <t>Раздел  2. Перечень объектов движимого имущества, находящихся в собственности МОУ Савва-Борзинская ООШ</t>
  </si>
  <si>
    <t>Расп.Адм.МР Александрово-Заводский р-н от 24.06.2013 №221\р</t>
  </si>
  <si>
    <t>Интерактивная доска Activboard6 touch 78d</t>
  </si>
  <si>
    <t>Мультимедиапроектор</t>
  </si>
  <si>
    <t>Колонки 2,0 Mikrolab SOLO6C</t>
  </si>
  <si>
    <t>МФУ PANTUM M 6500</t>
  </si>
  <si>
    <t>Принтер HP Deskjt Ink 1115</t>
  </si>
  <si>
    <t>Насос к20\30</t>
  </si>
  <si>
    <t>расп. 371р от 29.11.2018</t>
  </si>
  <si>
    <t>Комплект вытяжной  вентиляции</t>
  </si>
  <si>
    <t xml:space="preserve">проектор </t>
  </si>
  <si>
    <t xml:space="preserve">монитор </t>
  </si>
  <si>
    <t>МФУ</t>
  </si>
  <si>
    <t xml:space="preserve">Рециркулятор </t>
  </si>
  <si>
    <t>Рециркуляиор</t>
  </si>
  <si>
    <t xml:space="preserve">Стол с подвесной тумбой </t>
  </si>
  <si>
    <t>Доска для пресса</t>
  </si>
  <si>
    <t>Брусья металлические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</si>
  <si>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Савва-Борзинкая ООШ</t>
  </si>
  <si>
    <t>Реестр акций акционерных обществ и долей (вкладов) в уставные (вкладочные) капиталы хозяйственных обществ и товариществ МОУ Савва-Борзинская ООШ</t>
  </si>
  <si>
    <t>Лопатина С.И.</t>
  </si>
  <si>
    <t xml:space="preserve">Балансовая стоимость   </t>
  </si>
  <si>
    <t xml:space="preserve">Начисленная амортизация </t>
  </si>
  <si>
    <t xml:space="preserve">Балалайка </t>
  </si>
  <si>
    <t>Принтер Samsung Lazer MFP SCX-4220 Series</t>
  </si>
  <si>
    <t>камера</t>
  </si>
  <si>
    <t>Ноутбук ASUS</t>
  </si>
  <si>
    <t>экран настенный</t>
  </si>
  <si>
    <t>процессор</t>
  </si>
  <si>
    <t>флеш-карта</t>
  </si>
  <si>
    <t>этажерка</t>
  </si>
  <si>
    <t>модем</t>
  </si>
  <si>
    <t>Книжная литература</t>
  </si>
  <si>
    <t>Электропианино «CASIO-220R»</t>
  </si>
  <si>
    <t>Доска классная одноэлементная магнитная настенная для маркера (750*1000)</t>
  </si>
  <si>
    <t>Комплект школьной мебели двухместный (стол с механизмом изменения угла наклона + 2 стула) регулируемый по высоте рост №4, №5, №6</t>
  </si>
  <si>
    <t>Комплект школьной мебели двухместный (стол с механизмом изменения угла наклона + 2 стула) регулируемый по высоте рост №4, №5, №61</t>
  </si>
  <si>
    <t>Мольберт двухсторонний магнитный комбинированный для маркера и мела (750*500)</t>
  </si>
  <si>
    <t>Экран настенный проекционный</t>
  </si>
  <si>
    <t>Терминал угловой (350*350*1800)</t>
  </si>
  <si>
    <t>Стеллаж (800*350*1800)</t>
  </si>
  <si>
    <t>Шкаф (800*350*1800)</t>
  </si>
  <si>
    <t>Стол письменный детский (1200*600*750)</t>
  </si>
  <si>
    <t>Монитор HP 20.7</t>
  </si>
  <si>
    <t>Процессор DEXP FX-9830P</t>
  </si>
  <si>
    <t>Принтер PANTUM P2200</t>
  </si>
  <si>
    <t>ПК "HP"</t>
  </si>
  <si>
    <t>Столы ученический растущ.</t>
  </si>
  <si>
    <t>Стулья ученический растущ.</t>
  </si>
  <si>
    <t>кресла компьютерные</t>
  </si>
  <si>
    <t>Директор школы</t>
  </si>
  <si>
    <t>Тюкавкина Н.П.</t>
  </si>
  <si>
    <t>интерактивная доска 3шт</t>
  </si>
  <si>
    <t>410134081-410134083</t>
  </si>
  <si>
    <t>договор р180821-3с</t>
  </si>
  <si>
    <t>силовой спортивный комплекс</t>
  </si>
  <si>
    <t>дог-р р180821-3сот 18.08.2021г</t>
  </si>
  <si>
    <t>рециркулятор 10шт</t>
  </si>
  <si>
    <t>410136071-410136080</t>
  </si>
  <si>
    <t>распоряжение 214р от 03.09.2021г</t>
  </si>
  <si>
    <t>доска магнитно-меловая 4 шт</t>
  </si>
  <si>
    <t>410136084-410136087</t>
  </si>
  <si>
    <t>Мун.  Контракт 2114ЕП от 21.04.2021г</t>
  </si>
  <si>
    <t>распоряжение 98-р от 13.04.2021г</t>
  </si>
  <si>
    <t>свидетельсвтво</t>
  </si>
  <si>
    <t xml:space="preserve">                                                                                                                                             </t>
  </si>
  <si>
    <t>акт передачи Римо от 01.01.2010г</t>
  </si>
  <si>
    <t>автобус ПАЗ-320570-02№ двиг.524500М1001507.цвет кузова желтый</t>
  </si>
  <si>
    <t>распоряж.276-р от 12.11.2021г</t>
  </si>
  <si>
    <t>распор 259/р от 27.08.2013г</t>
  </si>
  <si>
    <t>распор 94/р от 04.04.2014г</t>
  </si>
  <si>
    <t>ноутбук,принтер</t>
  </si>
  <si>
    <t>договор поставки 317 от 17.11.2017г</t>
  </si>
  <si>
    <t>ноутбук 15-4шт</t>
  </si>
  <si>
    <t>41013400143-41013400146</t>
  </si>
  <si>
    <t>договор поставки р100821-5с от 10.08.2021г</t>
  </si>
  <si>
    <t>мфу лазерный 3шт</t>
  </si>
  <si>
    <t>41013400147-41013400149</t>
  </si>
  <si>
    <t>счет 04478455 от 31.03.2020г</t>
  </si>
  <si>
    <t>рециркулятор обр -3012-п 11штук</t>
  </si>
  <si>
    <t>41013600130-41013600142</t>
  </si>
  <si>
    <t>распоряжение 214-р от 03.09.2021г</t>
  </si>
  <si>
    <t>счет 531 от 05.05.2014г</t>
  </si>
  <si>
    <t>счет 324 от 06.06.2015г</t>
  </si>
  <si>
    <t>счет 622 от 01.09.206</t>
  </si>
  <si>
    <t>контракт 1704еп от 21.06.2017г</t>
  </si>
  <si>
    <t>счет 292 от 25.05.2019</t>
  </si>
  <si>
    <t>счет 107 от 18.02.2021г</t>
  </si>
  <si>
    <t>мун. Контракт 2103ЕП от 18.03.2021г</t>
  </si>
  <si>
    <t>Тренажерная площадка</t>
  </si>
  <si>
    <t>Спортивная площадка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</si>
  <si>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Соколов С.Ф.</t>
  </si>
  <si>
    <t>Административное здание</t>
  </si>
  <si>
    <t xml:space="preserve">общая площадь м.кв.189,5 </t>
  </si>
  <si>
    <t>Распоряжение 324-р от 20.12.2021</t>
  </si>
  <si>
    <t>Александровский Завод,ул.</t>
  </si>
  <si>
    <t xml:space="preserve"> Раздел  2.   Перечень объектов движимого имущества,находящихся в собственности МОУ Александрово-Заводской СОШ</t>
  </si>
  <si>
    <t>Специальный автобус для перевозки детей ПАЗ 320570-02</t>
  </si>
  <si>
    <t>Распоряжение № 276-з от 12.11.221г Акт передачи основных средств№276-р от 12.11.2021</t>
  </si>
  <si>
    <t>Котел КВр-0,35 с монтажём  по 325000</t>
  </si>
  <si>
    <t>325 000,00</t>
  </si>
  <si>
    <t xml:space="preserve">Аппарат МФУ (принтер +сканер+ксерокс) </t>
  </si>
  <si>
    <t xml:space="preserve">Принтер МФУ Brotner-1510R  </t>
  </si>
  <si>
    <t>Морозильный ларь Бирюса</t>
  </si>
  <si>
    <t>2009</t>
  </si>
  <si>
    <t>Распоряжение №2147-р от 03.09.2021</t>
  </si>
  <si>
    <t>Стол ученический 2-х местный регулируемый</t>
  </si>
  <si>
    <t>2021</t>
  </si>
  <si>
    <t xml:space="preserve">Стул ученический регулируемый </t>
  </si>
  <si>
    <t>Мяч набивной (метания)</t>
  </si>
  <si>
    <t>Мяч волейбольный</t>
  </si>
  <si>
    <t xml:space="preserve">Мяч баскетбольный резиновый </t>
  </si>
  <si>
    <r>
      <t xml:space="preserve">                                                                                                                                                                         </t>
    </r>
    <r>
      <rPr>
        <i/>
        <sz val="12"/>
        <rFont val="Arial Cyr"/>
        <charset val="204"/>
      </rPr>
      <t>КАБИНЕТ ТОЧКА РОСТА</t>
    </r>
  </si>
  <si>
    <t xml:space="preserve"> Клеевой пистолет</t>
  </si>
  <si>
    <t>1101343972</t>
  </si>
  <si>
    <t>Распоряжение №214-р от 03.09.2021г</t>
  </si>
  <si>
    <t xml:space="preserve"> Штангенциркуль</t>
  </si>
  <si>
    <t xml:space="preserve"> Электролобзик</t>
  </si>
  <si>
    <t xml:space="preserve">  Ручной лобзик</t>
  </si>
  <si>
    <t>Стол 800*700-750 (для шахмат)</t>
  </si>
  <si>
    <t xml:space="preserve"> 3Д Принтер  PlastoPINT</t>
  </si>
  <si>
    <t>38 325,00</t>
  </si>
  <si>
    <t xml:space="preserve"> Квадрокоптер DЛ Mavic Air</t>
  </si>
  <si>
    <t>1101343948</t>
  </si>
  <si>
    <t>1101343949</t>
  </si>
  <si>
    <t>1101343950</t>
  </si>
  <si>
    <t>1101343951</t>
  </si>
  <si>
    <t xml:space="preserve">  Воротник швейный Шанца</t>
  </si>
  <si>
    <t>Комплект для обучения шахматам:Шахматы,Шахматные часы</t>
  </si>
  <si>
    <t>Конструктор: Набор технологии и физики (Практическое пособие)</t>
  </si>
  <si>
    <t xml:space="preserve"> Кресло</t>
  </si>
  <si>
    <t>3 968,25</t>
  </si>
  <si>
    <t xml:space="preserve"> Микрофон</t>
  </si>
  <si>
    <t>1 200,00</t>
  </si>
  <si>
    <t>Многофункциональное устройство Pantum</t>
  </si>
  <si>
    <t>15 000,00</t>
  </si>
  <si>
    <t xml:space="preserve"> Набор имитаторов травм и поражений МАКСИМ М 10</t>
  </si>
  <si>
    <t>9 950,00</t>
  </si>
  <si>
    <t>Ноутбук мобильного класса HPx36011</t>
  </si>
  <si>
    <t>33 500,00</t>
  </si>
  <si>
    <t>Ноутбук виртуальной реальности VR</t>
  </si>
  <si>
    <t>101 000,00</t>
  </si>
  <si>
    <t xml:space="preserve"> Стол 1600*700*750 (Для проектной деятельности)</t>
  </si>
  <si>
    <t>4 630,50</t>
  </si>
  <si>
    <t>Стул 850-470-430мм</t>
  </si>
  <si>
    <t>1 607,45</t>
  </si>
  <si>
    <t>Табельные средства для оказания первой медицинской помощи</t>
  </si>
  <si>
    <t>Тренажёр-манекен "Максим 1-01 (сердечно-лёгочной реанимации)</t>
  </si>
  <si>
    <t>Тренажер-манекен М4002 ИСКАНДЕР (удаления инородного тела из верхних дыхательных</t>
  </si>
  <si>
    <t>28 855,00</t>
  </si>
  <si>
    <t xml:space="preserve"> Фотоаппарат с объективом Canon</t>
  </si>
  <si>
    <t>39 500,00</t>
  </si>
  <si>
    <t xml:space="preserve">  Шина складная КШТИв-01-Медплант Средний</t>
  </si>
  <si>
    <t>5 472,50</t>
  </si>
  <si>
    <t xml:space="preserve">  Шлём виртуальной реальности НТС</t>
  </si>
  <si>
    <t xml:space="preserve"> Аккумуляторная дрель-винтовёрт</t>
  </si>
  <si>
    <t xml:space="preserve"> Многофункциональный инструмент</t>
  </si>
  <si>
    <t>3 350,00</t>
  </si>
  <si>
    <t>4 710,66</t>
  </si>
  <si>
    <t>12 972,42</t>
  </si>
  <si>
    <t xml:space="preserve">  Кресло</t>
  </si>
  <si>
    <t xml:space="preserve">  Аккумуляторная дрель-винтовёрт</t>
  </si>
  <si>
    <t>Многофункциональный инструмент</t>
  </si>
  <si>
    <t>Штангенциркуль</t>
  </si>
  <si>
    <t xml:space="preserve">  Электролобзик</t>
  </si>
  <si>
    <t>Электролобзик</t>
  </si>
  <si>
    <t xml:space="preserve"> Ручной лобзик</t>
  </si>
  <si>
    <t>189,5 кв. м          2021 г</t>
  </si>
  <si>
    <t>Печь микроволновая</t>
  </si>
  <si>
    <t>Электрочайник</t>
  </si>
  <si>
    <t>шкаф сушильный</t>
  </si>
  <si>
    <t>110138014-1101380022</t>
  </si>
  <si>
    <t>8*47010,80</t>
  </si>
  <si>
    <t>Скамейка к шкафу</t>
  </si>
  <si>
    <t>110138022-1101380032</t>
  </si>
  <si>
    <t>10*1140</t>
  </si>
  <si>
    <t>Кипятильник</t>
  </si>
  <si>
    <t>Шкаф для одежды</t>
  </si>
  <si>
    <t>1101380034-11101380039</t>
  </si>
  <si>
    <t>5*6937,67</t>
  </si>
  <si>
    <t>Стул для посетителей</t>
  </si>
  <si>
    <t>4*1062,50</t>
  </si>
  <si>
    <t>Щит для метания в цель</t>
  </si>
  <si>
    <t>2*1696,67</t>
  </si>
  <si>
    <t>Стенка игровая  детская</t>
  </si>
  <si>
    <t>2*16243,33</t>
  </si>
  <si>
    <t>Деревянная шведская стенка</t>
  </si>
  <si>
    <t>6*4696,67</t>
  </si>
  <si>
    <t>Ванна моечная  двухсекционная</t>
  </si>
  <si>
    <t>2*28232</t>
  </si>
  <si>
    <t>Шкаф для уборочного инвентаря</t>
  </si>
  <si>
    <t>3*9132,67</t>
  </si>
  <si>
    <t>Стол -тумба с дверцами купе</t>
  </si>
  <si>
    <t>4*32700</t>
  </si>
  <si>
    <t>Полка-купе</t>
  </si>
  <si>
    <t>4*16800</t>
  </si>
  <si>
    <t>1*12956</t>
  </si>
  <si>
    <t>Комплект мебели для столовой</t>
  </si>
  <si>
    <t>1*12615</t>
  </si>
  <si>
    <t>Шкаф комбинированный открытый</t>
  </si>
  <si>
    <t>10234*1</t>
  </si>
  <si>
    <t>Кресло рабочее подьемно -поворотное</t>
  </si>
  <si>
    <t>1*2312</t>
  </si>
  <si>
    <t xml:space="preserve">Полотеничница 2-х ярусная </t>
  </si>
  <si>
    <t>2541*4</t>
  </si>
  <si>
    <t>Шкаф для горшков</t>
  </si>
  <si>
    <t>1904*4</t>
  </si>
  <si>
    <t>Стелаж кухонный</t>
  </si>
  <si>
    <t>21033,33*2</t>
  </si>
  <si>
    <t>Шкаф для чистого белья</t>
  </si>
  <si>
    <t>5877,33*2</t>
  </si>
  <si>
    <t>20346,33*1</t>
  </si>
  <si>
    <t>30577*1</t>
  </si>
  <si>
    <t>Стул регулир детский</t>
  </si>
  <si>
    <t>1053*60</t>
  </si>
  <si>
    <t>Стол рабочий прямой</t>
  </si>
  <si>
    <t>2877*3</t>
  </si>
  <si>
    <t>Стол детский полукруглый</t>
  </si>
  <si>
    <t>1881*10</t>
  </si>
  <si>
    <t xml:space="preserve">Корзина для белья </t>
  </si>
  <si>
    <t>662,44*2</t>
  </si>
  <si>
    <t>Облучатель бактерицидный</t>
  </si>
  <si>
    <t>815,48*4</t>
  </si>
  <si>
    <t>9430*4</t>
  </si>
  <si>
    <t xml:space="preserve">Кровать трех ярусная </t>
  </si>
  <si>
    <t>6041,33*12</t>
  </si>
  <si>
    <t>шведская стенка паутинка</t>
  </si>
  <si>
    <t>10524,33*1</t>
  </si>
  <si>
    <t>Тележка для спортинвентаря и игрушек</t>
  </si>
  <si>
    <t>Цифровое пианино со встр аккустикой</t>
  </si>
  <si>
    <t>Банкетка регулир</t>
  </si>
  <si>
    <t>3103,33*5</t>
  </si>
  <si>
    <t xml:space="preserve">Мат гимнастический </t>
  </si>
  <si>
    <t>Мат складной2*1*0,8</t>
  </si>
  <si>
    <t>Мат складной1,9*1,38*0,1</t>
  </si>
  <si>
    <t>Сенсорная дорожка</t>
  </si>
  <si>
    <t>2473*2</t>
  </si>
  <si>
    <t>Матрац детский</t>
  </si>
  <si>
    <t>1488,33*36</t>
  </si>
  <si>
    <t xml:space="preserve">Тележка грузовая </t>
  </si>
  <si>
    <t>Щит баскетбольный навесной</t>
  </si>
  <si>
    <t>2306,33*2</t>
  </si>
  <si>
    <t xml:space="preserve">Дуги для подлезания </t>
  </si>
  <si>
    <t>808,16*2</t>
  </si>
  <si>
    <t xml:space="preserve">Перегородка трансформируемая </t>
  </si>
  <si>
    <t>679610,50*2</t>
  </si>
  <si>
    <t>Заведующая                                                                                                                                  И.Д.Мулахметова</t>
  </si>
  <si>
    <t>Здание для детей 1,5 лет до 3-х лет</t>
  </si>
  <si>
    <t>30.12.2021 год                                                        420,5 кв.м.</t>
  </si>
  <si>
    <t>11085242</t>
  </si>
  <si>
    <t>30.12.2021г</t>
  </si>
  <si>
    <t>Шкаф сушильный 5-ти секционный 8 штук</t>
  </si>
  <si>
    <t>110852424</t>
  </si>
  <si>
    <t>Ванна моечная двухсекционная- 2 штуки</t>
  </si>
  <si>
    <t>110852426</t>
  </si>
  <si>
    <t>Стол-тумба с дверцами купе- 4 штуки</t>
  </si>
  <si>
    <t>110852427</t>
  </si>
  <si>
    <t>110852428</t>
  </si>
  <si>
    <t>Полка-Купе- 4 штуки</t>
  </si>
  <si>
    <t>110852429</t>
  </si>
  <si>
    <t>110852430</t>
  </si>
  <si>
    <t>Стелаж кухонный- 2 штуки</t>
  </si>
  <si>
    <t>110852431</t>
  </si>
  <si>
    <t>110852432</t>
  </si>
  <si>
    <t>Стол-тумба с дверцами купе</t>
  </si>
  <si>
    <t>110852433</t>
  </si>
  <si>
    <t>Шведская стенка паутинка</t>
  </si>
  <si>
    <t>110852434</t>
  </si>
  <si>
    <t>Тележка грузовая</t>
  </si>
  <si>
    <t>110852435</t>
  </si>
  <si>
    <t>Цифровое пианино со встроенной аккустикой</t>
  </si>
  <si>
    <t>2021г.</t>
  </si>
  <si>
    <t>плита с жарочным шкафом</t>
  </si>
  <si>
    <t>Компьютер в сборе(системный блок,монитор)</t>
  </si>
  <si>
    <t>Ноутбук 4штх47930</t>
  </si>
  <si>
    <t>Рециркулятор ОБР-30/2-П</t>
  </si>
  <si>
    <t>41013690-41013694</t>
  </si>
  <si>
    <t xml:space="preserve">Доска настенная 2-элементная </t>
  </si>
  <si>
    <t>итго</t>
  </si>
  <si>
    <t>Котел КВР</t>
  </si>
  <si>
    <t>Нетбук ИРБИС</t>
  </si>
  <si>
    <t>Кухня "Хозяюшка"</t>
  </si>
  <si>
    <t>Игровой набор "Доктор"</t>
  </si>
  <si>
    <t>Стелаж СТС-01</t>
  </si>
  <si>
    <t>Парикмахерская " Белоснежка"</t>
  </si>
  <si>
    <t>Спортинвентарь</t>
  </si>
  <si>
    <t>Доска 1 эл</t>
  </si>
  <si>
    <t>Доска 3 эл</t>
  </si>
  <si>
    <t>Макет автомата Калашникова</t>
  </si>
  <si>
    <t>Рециркулятор ОБР-30/2П</t>
  </si>
  <si>
    <t>410136093-4101360105</t>
  </si>
  <si>
    <t>22300х13=289900</t>
  </si>
  <si>
    <t>Кольцо гимнастическое</t>
  </si>
  <si>
    <t>Макет автомата калашникова</t>
  </si>
  <si>
    <t>Стойка гимнастическая</t>
  </si>
  <si>
    <t>Итго</t>
  </si>
  <si>
    <t xml:space="preserve">Муниципальное общеобразовательное учреждение Чиндагатайская основная  общеобразовательная школа </t>
  </si>
  <si>
    <t>стол учительский</t>
  </si>
  <si>
    <t>Кресло черное 4шт. 1579,65</t>
  </si>
  <si>
    <t>Кресло чёрное 4шт. 1579,65</t>
  </si>
  <si>
    <t>Муниципальное общеобразовательное учреждение Чиндагатайская основная общеобразовательная школа ИНН 7502001554</t>
  </si>
  <si>
    <t>Системный блюк 2шт. 30000,00</t>
  </si>
  <si>
    <t>Проектор INFOCUS  IN112x                1шт.</t>
  </si>
  <si>
    <t>Стол ученический 2-местный  регулируемый 4-6  20шт.</t>
  </si>
  <si>
    <t>Гимнастическая стенка 2шт.</t>
  </si>
  <si>
    <t>ВСЕГО ПО ШКОЛЕ:</t>
  </si>
  <si>
    <t>Раздел 1. Перечень объектов недвижимого имущества, находящегося в собственности МБУ "Служба МТО" ИНН 7500001245</t>
  </si>
  <si>
    <t>Здание администрации с. Николаевка</t>
  </si>
  <si>
    <t>МБУ "Служба МТО"</t>
  </si>
  <si>
    <t>1980г 48 кв.м</t>
  </si>
  <si>
    <t>Акт приема передачи Администрация МР "Александрово-Заводский район" от 01.04.2022г</t>
  </si>
  <si>
    <t>Здание библиотеки с. Николаевка</t>
  </si>
  <si>
    <t>Здание клуба с. Николаевка</t>
  </si>
  <si>
    <t>1954г 55 кв.м</t>
  </si>
  <si>
    <t>Гараж с. Манкечур</t>
  </si>
  <si>
    <t>1999г 54,6 кв.м</t>
  </si>
  <si>
    <t>Здание клуба с. Вас. Хутор</t>
  </si>
  <si>
    <t>1964г 625 кв.м</t>
  </si>
  <si>
    <t>Здание администрации с. Кутугай</t>
  </si>
  <si>
    <t>Здание клуба с. Шаранча</t>
  </si>
  <si>
    <t>180 кв.м</t>
  </si>
  <si>
    <t>Здание клуба с. Кириллиха</t>
  </si>
  <si>
    <t>821 кв.м</t>
  </si>
  <si>
    <t>Здание клуба с. Кутугай</t>
  </si>
  <si>
    <t>243 кв.м</t>
  </si>
  <si>
    <t>Здание библиотеки с. Шаранча</t>
  </si>
  <si>
    <t>40 кв.м</t>
  </si>
  <si>
    <t>Здание библиотеки с. Кириллиха</t>
  </si>
  <si>
    <t>Здание библиотеки с. Кутугай</t>
  </si>
  <si>
    <t>96 кв.м</t>
  </si>
  <si>
    <t>Здание администрации с. Шаранча</t>
  </si>
  <si>
    <t>Здание администрации с. Савво-Борзя</t>
  </si>
  <si>
    <t>1992г 237,3 кв.м</t>
  </si>
  <si>
    <t>Здание клуба с. Савво-Борзя</t>
  </si>
  <si>
    <t>300 кв.м</t>
  </si>
  <si>
    <t>Здание администрации с. Чиндагатай</t>
  </si>
  <si>
    <t>1974г 105,5 кв.м</t>
  </si>
  <si>
    <t>Здание администрации с. Шара</t>
  </si>
  <si>
    <t>1978г 112 кв.м</t>
  </si>
  <si>
    <t>Здание клуба с. Кокуй-2</t>
  </si>
  <si>
    <t>1990г 300 кв.м</t>
  </si>
  <si>
    <t>Здание администрации с. Кокуй-2</t>
  </si>
  <si>
    <t>1973г 176 кв.м</t>
  </si>
  <si>
    <t>Здание клуба с. Бохто</t>
  </si>
  <si>
    <t>2005г 78 кв.м</t>
  </si>
  <si>
    <t>Здание клуба с. Верх-Аленуй</t>
  </si>
  <si>
    <t>1938г 110 кв.м</t>
  </si>
  <si>
    <t>Здание библиотеки с. Верх-Аленуй</t>
  </si>
  <si>
    <t>1938г 56 кв.м</t>
  </si>
  <si>
    <t>Здание администрации с. Кокуй-1</t>
  </si>
  <si>
    <t>1990г 112 кв.м</t>
  </si>
  <si>
    <t>Гараж с. Красноярово</t>
  </si>
  <si>
    <t>Здание администрации с. Онон-Борзя</t>
  </si>
  <si>
    <t>1910г 56 кв.м</t>
  </si>
  <si>
    <t>Здание библиотеки с. Онон-Борзя</t>
  </si>
  <si>
    <t>1910г 64 кв.м</t>
  </si>
  <si>
    <t>Здание клуба с. Онон-Борзя</t>
  </si>
  <si>
    <t>1973г 81 кв.м</t>
  </si>
  <si>
    <t>Здание клуба с. Клин</t>
  </si>
  <si>
    <t>1905г 92 кв.м</t>
  </si>
  <si>
    <t>Здание библиотеки с. Клин</t>
  </si>
  <si>
    <t>Здание ФАП с. Клин</t>
  </si>
  <si>
    <t>1984г 63 кв.м</t>
  </si>
  <si>
    <t>Здание почты с. Онон-Борзя</t>
  </si>
  <si>
    <t>2005г 36 кв.м</t>
  </si>
  <si>
    <t>Здание администрации с. Мулино</t>
  </si>
  <si>
    <t>1990г 206,6 кв.м</t>
  </si>
  <si>
    <t>Здание клуба с. Бутунтай</t>
  </si>
  <si>
    <t>1983г 239,25 кв.м</t>
  </si>
  <si>
    <t>Здание администрации с. Кузнецово</t>
  </si>
  <si>
    <t>1936г 75 кв.м</t>
  </si>
  <si>
    <t>Здание администрации с. Новый Акатуй</t>
  </si>
  <si>
    <t>Здание клуба с. Новый Акатуй</t>
  </si>
  <si>
    <t>659 кв.м</t>
  </si>
  <si>
    <t>Гараж с. Новый Акатуй</t>
  </si>
  <si>
    <t>90 кв.м</t>
  </si>
  <si>
    <t>Здание библиотеки с. Новый Акатуй</t>
  </si>
  <si>
    <t>Здание клуба с. Базаново</t>
  </si>
  <si>
    <t>187 кв.м</t>
  </si>
  <si>
    <t>Здание библиотеки с. Старый Акатуй</t>
  </si>
  <si>
    <t>548 кв.м</t>
  </si>
  <si>
    <t>Здание районной администрации</t>
  </si>
  <si>
    <t>1980г 830,2 кв.м</t>
  </si>
  <si>
    <t>1985г 136,3 кв.м</t>
  </si>
  <si>
    <t>Трансагенство</t>
  </si>
  <si>
    <t>1970г 44 кв.м</t>
  </si>
  <si>
    <t>1985г 104 кв.м</t>
  </si>
  <si>
    <t>Модульная конструкция библиотека с. Шара</t>
  </si>
  <si>
    <t>Скважина №89-Б-43</t>
  </si>
  <si>
    <t>1987г 30 кв.м</t>
  </si>
  <si>
    <t>Водокачка с. Кузнецово</t>
  </si>
  <si>
    <t>1967г 30 кв.м</t>
  </si>
  <si>
    <t>Водокачка с. Манкечур ул. Нагорная</t>
  </si>
  <si>
    <t>1984г 30 кв.м</t>
  </si>
  <si>
    <t>Водокачка с. Манкечур ул. Почтовая</t>
  </si>
  <si>
    <t xml:space="preserve"> 30 кв.м</t>
  </si>
  <si>
    <t>Водокачка с. Васильевский Хутор</t>
  </si>
  <si>
    <t>1977г 10,6 кв.м</t>
  </si>
  <si>
    <t>Водокачка с. Клин</t>
  </si>
  <si>
    <t>1978г 24 кв.м</t>
  </si>
  <si>
    <t xml:space="preserve">Водокачка с. Онон-Борзя </t>
  </si>
  <si>
    <t>1975г 36 кв.м</t>
  </si>
  <si>
    <t>Скважина с. Шара</t>
  </si>
  <si>
    <t xml:space="preserve">2020г </t>
  </si>
  <si>
    <t>Водокачка с. Маньково</t>
  </si>
  <si>
    <t>Скважина с. Савво-Борзя</t>
  </si>
  <si>
    <t>Скважина с. Верх-Аленуй</t>
  </si>
  <si>
    <t>2009г 25 кв.м</t>
  </si>
  <si>
    <t>Скважина с. Кокуй-2</t>
  </si>
  <si>
    <t>1969г 42 кв.м</t>
  </si>
  <si>
    <t xml:space="preserve">Скважина с. Кокуй-1 </t>
  </si>
  <si>
    <t>Скважина с. Красноярово</t>
  </si>
  <si>
    <t>Скважина №1 с. Бутунтай ул. Строителей</t>
  </si>
  <si>
    <t xml:space="preserve">1963г </t>
  </si>
  <si>
    <t>Скважина №2 с. Бутунтай ул. Строителей, 1</t>
  </si>
  <si>
    <t xml:space="preserve">1968г </t>
  </si>
  <si>
    <t>Скважина №3 с. Бутунтай ул. Победы</t>
  </si>
  <si>
    <t xml:space="preserve">1988г </t>
  </si>
  <si>
    <t>Скважина с. Мулино</t>
  </si>
  <si>
    <t>1969г</t>
  </si>
  <si>
    <t>Водокачка с. Шаракан</t>
  </si>
  <si>
    <t>1968г 420 кв.м</t>
  </si>
  <si>
    <t>Водокачка №1 с. Чиндагатай ул. Лесная</t>
  </si>
  <si>
    <t>1967г</t>
  </si>
  <si>
    <t>Водокачка №2 с. Чиндагатай ул. Нагорная</t>
  </si>
  <si>
    <t>1956г</t>
  </si>
  <si>
    <t>Скважина с. Кириллиха</t>
  </si>
  <si>
    <t>Скважина с. Кутугай</t>
  </si>
  <si>
    <t>Скважина с. Шаранча</t>
  </si>
  <si>
    <t>Водокачка с. Новый Акатуй</t>
  </si>
  <si>
    <t>16 кв.м</t>
  </si>
  <si>
    <t>Водокачка с. Базаново</t>
  </si>
  <si>
    <t>Скважина с нежилым зданием с. Алек-Завод ул. Стрелкова</t>
  </si>
  <si>
    <t>Акт приема передачи Администрация МР "Александрово-Заводский район" от 04.10.2022г</t>
  </si>
  <si>
    <t>Акт приема передачи Администрация МР "Александрово-Заводский район" от 14.11.2022г</t>
  </si>
  <si>
    <t>Земельный участок Забйкальский край Александрово-Заводский район с. Кузнецово кад № 75:02:180102:68</t>
  </si>
  <si>
    <t>2397 кв.м</t>
  </si>
  <si>
    <t>Земельный участок Забйкальский край Александрово-Заводский район с. Кузнецово ул. Школьная, 27 кад № 75:02:180101:80</t>
  </si>
  <si>
    <t>882 кв.м</t>
  </si>
  <si>
    <t>Земельный участок Забйкальский край Александрово-Заводский район с. Савво-Борзя ул. Зеленая д. 1а кад № 75:02:270101:78</t>
  </si>
  <si>
    <t>7 кв.м</t>
  </si>
  <si>
    <t>Земельный участок Забйкальский край Александрово-Заводский район с. Савво-Борзя ул. Школьная д. 45 кад № 75:02:270102:0119</t>
  </si>
  <si>
    <t>3718 кв.м</t>
  </si>
  <si>
    <t>Земельный участок Забйкальский край Александрово-Заводский район с. Николаевка ул. Молодежная д. 2</t>
  </si>
  <si>
    <t>610 кв.м</t>
  </si>
  <si>
    <t>Земельный участок Забйкальский край Александрово-Заводский район с. Николаевка ул. Набережная д. 2</t>
  </si>
  <si>
    <t>250 кв.м</t>
  </si>
  <si>
    <t>Земельный участок Забйкальский край Александрово-Заводский район с. Николаевка ул. Центральная д. 37</t>
  </si>
  <si>
    <t>1230 кв.м</t>
  </si>
  <si>
    <t>Земельный участок Забйкальский край Александрово-Заводский район с. Манкечур ул. Центральная д. 16 кад № 75:02:190101:58</t>
  </si>
  <si>
    <t>1453 кв.м</t>
  </si>
  <si>
    <t>Земельный участок Забйкальский край Александрово-Заводский район с. Манкечур ул. Центральная д. 16 кад № 75:02:190101:57</t>
  </si>
  <si>
    <t>3431 кв.м</t>
  </si>
  <si>
    <t>Земельный участок Забйкальский край Александрово-Заводский район с. Манкечур ул. Почтовая д. 6А кад № 75:02:190101:36</t>
  </si>
  <si>
    <t>246 кв.м</t>
  </si>
  <si>
    <t>Земельный участок Забйкальский край Александрово-Заводский район с. Кокуй 2 ул. Молодежная д. 13в кад № 75:02:160102:41</t>
  </si>
  <si>
    <t>108,6 кв.м</t>
  </si>
  <si>
    <t>Земельный участок Забйкальский край Александрово-Заводский район с. Кокуй 2 ул. Молодежная д. 13б кад № 75:02:160102:48</t>
  </si>
  <si>
    <t>1346 кв.м</t>
  </si>
  <si>
    <t>Земельный участок Забйкальский край Александрово-Заводский район с. Кокуй 2 ул. Молодежная б/н кад № 75:02:160101:74</t>
  </si>
  <si>
    <t>163 кв.м</t>
  </si>
  <si>
    <t>Земельный участок Забйкальский край Александрово-Заводский район с. Верх-Аленуй ул. Центральная б/н кад № 75:02:020101:35</t>
  </si>
  <si>
    <t>122 кв.м</t>
  </si>
  <si>
    <t>Земельный участок Забйкальский край Александрово-Заводский район с. Верх-Аленуй ул. Центральная д. 31 кад № 75:02:020101:35</t>
  </si>
  <si>
    <t>326 кв.м</t>
  </si>
  <si>
    <t>Земельный участок Забйкальский край Александрово-Заводский район с. Верх-Аленуй ул. Центральная д. 49 кад № 75:02:020101:36</t>
  </si>
  <si>
    <t>692 кв.м</t>
  </si>
  <si>
    <t>Земельный участок Забйкальский край Александрово-Заводский район с. Бохто ул. Нагорная д. 21 кад № 75:02:170101:208</t>
  </si>
  <si>
    <t>740 кв.м</t>
  </si>
  <si>
    <t>Земельный участок Забйкальский край Александрово-Заводский район с. Онон-Борзя ул. Центральная д. 22а кад № 75:02:040103:26</t>
  </si>
  <si>
    <t>765 кв.м</t>
  </si>
  <si>
    <t>Земельный участок Забйкальский край Александрово-Заводский район с. Новый Акатуй ул. Декабристов д. 2 кад № 75:02:100104:32</t>
  </si>
  <si>
    <t>1400 кв.м</t>
  </si>
  <si>
    <t>Земельный участок Забйкальский край Александрово-Заводский район с. Старый Акатуй ул. Центральная д. 49 кад № 75:02:110101:12</t>
  </si>
  <si>
    <t>1100 кв.м</t>
  </si>
  <si>
    <t>Земельный участок Забйкальский край Александрово-Заводский район с. Новый Акатуй ул. Нагорная д. 7а кад № 75:02:100101:63</t>
  </si>
  <si>
    <t>500 кв.м</t>
  </si>
  <si>
    <t>Земельный участок Забйкальский край Александрово-Заводский район с. Базаново ул. Липецкая д. 10 кад № 75:02:120101:20</t>
  </si>
  <si>
    <t>867 кв.м</t>
  </si>
  <si>
    <t>Раздел  2. Перечень объектов движимого имущества, находящихся в собственности МБУ "Служба МТО"</t>
  </si>
  <si>
    <t>Трактор гусеничный ДТ-75М, идент 3641370, цвет синий, двигатель А-41</t>
  </si>
  <si>
    <t xml:space="preserve">1986 г </t>
  </si>
  <si>
    <t xml:space="preserve">1990 г </t>
  </si>
  <si>
    <t>Поливомоечная КО-713-04 ЗИЛ</t>
  </si>
  <si>
    <t>Автомобиль УАЗ - 220695-04 гос.номер К752 НС75</t>
  </si>
  <si>
    <t>Трактор МТЗ-80, Марка МТЗ-80П</t>
  </si>
  <si>
    <t xml:space="preserve">1992 г </t>
  </si>
  <si>
    <t xml:space="preserve">1987 г </t>
  </si>
  <si>
    <t>Электроагрегат ЭД80-Т-400-1РП</t>
  </si>
  <si>
    <t>Автомобиль УАЗ - 220695-04 гос.номер М814МК</t>
  </si>
  <si>
    <t xml:space="preserve">2015 г </t>
  </si>
  <si>
    <t>Автомобиль УАЗ - 220695-04 гос.номер К736ЕН</t>
  </si>
  <si>
    <t xml:space="preserve">2010 г </t>
  </si>
  <si>
    <t>Автомобиль ГАЗ-САЗ-2507 грузовая-самосвал идент номер Х96С4IR13</t>
  </si>
  <si>
    <t xml:space="preserve">2017 г </t>
  </si>
  <si>
    <t>Автоцистерна ГАЗ 4616-01 2012 г</t>
  </si>
  <si>
    <t>автомобиль Камаз, модель автомобиля автоцистерна для питьевой воды АЦПТ-57074КК9-50ш43253 идент номер X897074K9L5FP3095) 2020 выпуска №ЭПТС 164301015147270</t>
  </si>
  <si>
    <t>автомобиль Камаз, модель автомобиля автоцистерна для питьевой воды АЦПТ-57074КК9-50ш43253 идент номер X897074K9L5FP3095) 2020 выпуска №ЭПТС 164301013762897</t>
  </si>
  <si>
    <t>Насос 1К 20/30 с эл двиг 4/3000 элком</t>
  </si>
  <si>
    <t>Насос циркуляторный CWP-2518</t>
  </si>
  <si>
    <t>2022 г.</t>
  </si>
  <si>
    <t>Акт приема передачи Администрация МР "Александрово-Заводский район" от 30.12.2022г</t>
  </si>
  <si>
    <t xml:space="preserve">МФУ в комплекте </t>
  </si>
  <si>
    <t>Ноутбук в комплекте</t>
  </si>
  <si>
    <t>ВСЕГО по МБУ: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</si>
  <si>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МБУ "Служба МТО"</t>
  </si>
  <si>
    <t>Реестр акций акционерных обществ и долей (вкладов) в уставные (вкладочные) капиталы хозяйственных обществ и товариществ МБУ "Служба МТО"</t>
  </si>
  <si>
    <t>С.А. Марков</t>
  </si>
  <si>
    <t>Стулья черные 6 шт.</t>
  </si>
  <si>
    <t>флеш-карта 2 шт</t>
  </si>
  <si>
    <t>Стационарный металлодетектор</t>
  </si>
  <si>
    <t>Панель</t>
  </si>
  <si>
    <t>41013400000033521</t>
  </si>
  <si>
    <t>2022г.</t>
  </si>
  <si>
    <t>Ноутбук "Гарнизон"</t>
  </si>
  <si>
    <t>41023400000033918</t>
  </si>
  <si>
    <t>41013400000033919</t>
  </si>
  <si>
    <t>41013400000033920</t>
  </si>
  <si>
    <t>41013400000033921</t>
  </si>
  <si>
    <t>41013400000033922</t>
  </si>
  <si>
    <t>41013400000033923</t>
  </si>
  <si>
    <t>41013400000033924</t>
  </si>
  <si>
    <t>41013400000033925</t>
  </si>
  <si>
    <t>41013400000033926</t>
  </si>
  <si>
    <t>41013400000031816</t>
  </si>
  <si>
    <t>Директор:_______</t>
  </si>
  <si>
    <t>______Щербакова Т.С.</t>
  </si>
  <si>
    <t>Инв №1010003              Кадастровый номер№76/02/100103/75</t>
  </si>
  <si>
    <t xml:space="preserve">926,1 кв.м, 1959 г, </t>
  </si>
  <si>
    <t>выписка из ЕГРЮЛ №75:02:100103:75-75/116/2021-2</t>
  </si>
  <si>
    <t>Инв №4101110074        Кадастровый № 75:02:100:102:400(дома) Кадастровый №75:100:102:17(земли)</t>
  </si>
  <si>
    <t>Кадастровый № 75:02:100103:70</t>
  </si>
  <si>
    <t>21549 кв.м</t>
  </si>
  <si>
    <t>выписка из ЕГРЮЛ №75-75/002-75/002/001/2016-32/1</t>
  </si>
  <si>
    <t>Специальный автобус для перевозки детей GAZelle NEXT</t>
  </si>
  <si>
    <t>Распоряжение 324-р от 15.12.2022г</t>
  </si>
  <si>
    <t>Класс точка роста:(17 наим) в т ч Расширенный рототехнический набор, образовательный конструктор для практики програмирования с комплектом</t>
  </si>
  <si>
    <t>Распоряжение 80-р от 04.04.2022</t>
  </si>
  <si>
    <t>Расширенный рототехнический набор, образовательный набор по механике , мехатронике и работехнике КПИМС</t>
  </si>
  <si>
    <t>41013400000024958</t>
  </si>
  <si>
    <t>Расширенный рототехнический набор, образовательный набор для изучения многокомпанентных робототехнических</t>
  </si>
  <si>
    <t>41013400000025074</t>
  </si>
  <si>
    <t>Робот - манипулятор учебный SD 1-4-320</t>
  </si>
  <si>
    <t>41013400000025016</t>
  </si>
  <si>
    <t>41013420197</t>
  </si>
  <si>
    <t>41013400000024842</t>
  </si>
  <si>
    <t>Ноутбук  Lime</t>
  </si>
  <si>
    <t>41013400000021392</t>
  </si>
  <si>
    <t>41013400000021393</t>
  </si>
  <si>
    <t>Ноутбук  Lime C156 EP</t>
  </si>
  <si>
    <t>41013400000021238</t>
  </si>
  <si>
    <t>41013400000021239</t>
  </si>
  <si>
    <t>Цифровая лаборатория для школьников по биологии Releon</t>
  </si>
  <si>
    <t>41013400000020953</t>
  </si>
  <si>
    <t>41013400000020954</t>
  </si>
  <si>
    <t>Цифровая лаборатория для школьников по физике Releon</t>
  </si>
  <si>
    <t>41013400000020813</t>
  </si>
  <si>
    <t>41013400000020814</t>
  </si>
  <si>
    <t>Цифровая лаборатория для школьников по химии Releon</t>
  </si>
  <si>
    <t>41013400000020671</t>
  </si>
  <si>
    <t>41013400000020672</t>
  </si>
  <si>
    <t>4101340000002139</t>
  </si>
  <si>
    <t>Облучатель- рециркулятор бактерицидный ОВУ-03.1</t>
  </si>
  <si>
    <t>41013400000026540</t>
  </si>
  <si>
    <t>Распоряжение 79-р от 04.04.2022г</t>
  </si>
  <si>
    <t>41013400000026541</t>
  </si>
  <si>
    <t>41013400000026543</t>
  </si>
  <si>
    <t>41013400000000099</t>
  </si>
  <si>
    <t>41013400000026542</t>
  </si>
  <si>
    <t>Автобус Луидор-225033</t>
  </si>
  <si>
    <t>Распоряжение 219-р от 15.09.2022</t>
  </si>
  <si>
    <t>мфу EPSON</t>
  </si>
  <si>
    <t>01.04..2013</t>
  </si>
  <si>
    <t>Аэролайф (рециркулятор)</t>
  </si>
  <si>
    <t xml:space="preserve">Доска настенная ДК 22з(мел)(2250*10) </t>
  </si>
  <si>
    <t>1101344195</t>
  </si>
  <si>
    <t>1101344194</t>
  </si>
  <si>
    <t>Облучатель-рециркулятор ОВУ-03.1</t>
  </si>
  <si>
    <t>Распоряжение №79-р от 04.04.2022</t>
  </si>
  <si>
    <t>Телефонное устройтво с текстовым выходои</t>
  </si>
  <si>
    <t>ноутбук Гравитон 8 штук</t>
  </si>
  <si>
    <t>41013400000035124-41013400000035131</t>
  </si>
  <si>
    <t>распоряжение 303-р от 05.12.2022г</t>
  </si>
  <si>
    <t>ноутбук Гравитон</t>
  </si>
  <si>
    <t>41013400000033945</t>
  </si>
  <si>
    <t>МФУ pantum 6800</t>
  </si>
  <si>
    <t>41013400000031819</t>
  </si>
  <si>
    <t>Интерактивная панель</t>
  </si>
  <si>
    <t>41013400000033524</t>
  </si>
  <si>
    <t>распоряжение 305-р от 17.06.2022г</t>
  </si>
  <si>
    <t>Мун.  Контракт 2204ЕП от 210.02.2022г</t>
  </si>
  <si>
    <t>мфу pantum6800</t>
  </si>
  <si>
    <t>ноутбук Гравитон 9шт</t>
  </si>
  <si>
    <t>41013400000033927-41013400000033935</t>
  </si>
  <si>
    <t>интерактивная панель</t>
  </si>
  <si>
    <t>41013400000033522</t>
  </si>
  <si>
    <t>МОУ Шаранчинская СОШ</t>
  </si>
  <si>
    <t>Библ. Фонд</t>
  </si>
  <si>
    <t>мун. Контракт 2203ЕП от 07.02.2022г</t>
  </si>
  <si>
    <t>акт передачи администрация 150-р от 17.06.2022г</t>
  </si>
  <si>
    <t>Проектор Acer X1123HP</t>
  </si>
  <si>
    <t>2022 год</t>
  </si>
  <si>
    <t>Рециркулятор в кол-ве 3 шт</t>
  </si>
  <si>
    <t>18.11.2018 г        25 кв.м</t>
  </si>
  <si>
    <t>110852422   75:02:150108:210</t>
  </si>
  <si>
    <t>01.11.2022г</t>
  </si>
  <si>
    <t>41013400000024841</t>
  </si>
  <si>
    <t>41013400000021390</t>
  </si>
  <si>
    <t>41013400000021391</t>
  </si>
  <si>
    <t>41013400000021394</t>
  </si>
  <si>
    <t>Ноутбук  Lime C156EP</t>
  </si>
  <si>
    <t>41013400000021236</t>
  </si>
  <si>
    <t>41013400000021237</t>
  </si>
  <si>
    <t>Цифровая лаборатория по биологии</t>
  </si>
  <si>
    <t>41013400000020948</t>
  </si>
  <si>
    <t>41013400000020952</t>
  </si>
  <si>
    <t>Цифровая лаборатория по физике</t>
  </si>
  <si>
    <t>41013400000020811</t>
  </si>
  <si>
    <t>41013400000020812</t>
  </si>
  <si>
    <t>Цифровая лаборатория по химии</t>
  </si>
  <si>
    <t>41013400000020669</t>
  </si>
  <si>
    <t>41013400000020670</t>
  </si>
  <si>
    <t>МФУ Pantium 6800</t>
  </si>
  <si>
    <t>41013400000031818</t>
  </si>
  <si>
    <t>Ноутбук Гравитон Н15И-К2</t>
  </si>
  <si>
    <t>41013400000033936</t>
  </si>
  <si>
    <t>41013400000033937</t>
  </si>
  <si>
    <t>41013400000033938</t>
  </si>
  <si>
    <t>41013400000033939</t>
  </si>
  <si>
    <t>41013400000033940</t>
  </si>
  <si>
    <t>41013400000033941</t>
  </si>
  <si>
    <t>41013400000033942</t>
  </si>
  <si>
    <t>41013400000033943</t>
  </si>
  <si>
    <t>41013400000033944</t>
  </si>
  <si>
    <t>Робот-манипулятор SD1-4-320</t>
  </si>
  <si>
    <t>41013400000025015</t>
  </si>
  <si>
    <t>Робототехнический набор</t>
  </si>
  <si>
    <t>41013400000024899</t>
  </si>
  <si>
    <t>41013400000024957</t>
  </si>
  <si>
    <t>41013400000025073</t>
  </si>
  <si>
    <t>Интерактивная панель NL75HOSO62CL</t>
  </si>
  <si>
    <t>41013400000033523</t>
  </si>
  <si>
    <t xml:space="preserve">Моноблок </t>
  </si>
  <si>
    <t>Мостик гимнастический</t>
  </si>
  <si>
    <t>Котегова Н.И.</t>
  </si>
  <si>
    <t>Витрина</t>
  </si>
  <si>
    <t>рецилькулятор</t>
  </si>
  <si>
    <t>проточный бактерицидный рецилькулятор воздуха</t>
  </si>
  <si>
    <t>Бухгалтер</t>
  </si>
  <si>
    <t>непроизводственные активы</t>
  </si>
  <si>
    <t>75:02:230101:79</t>
  </si>
  <si>
    <t>принтр</t>
  </si>
  <si>
    <t>75:02:200101:200:208</t>
  </si>
  <si>
    <t>Муниципальное дошкольное образовательное учреждене детский сад n  Ромашка " С.Чиндагатай</t>
  </si>
  <si>
    <t>холодильник "Бирюса"</t>
  </si>
  <si>
    <t>стиральная машина полувтомат</t>
  </si>
  <si>
    <t xml:space="preserve">компьютер </t>
  </si>
  <si>
    <t>принтер-сканер</t>
  </si>
  <si>
    <t>тележка</t>
  </si>
  <si>
    <t>мебель</t>
  </si>
  <si>
    <t>Рециркулятор ОБР-30/2-п     4 штуки</t>
  </si>
  <si>
    <t>Рециркулятор   2 штуки</t>
  </si>
  <si>
    <t>4101360039</t>
  </si>
  <si>
    <t>75:02:190101:58</t>
  </si>
  <si>
    <t>с. Маньково</t>
  </si>
  <si>
    <t>Лодка надувная с мотором</t>
  </si>
  <si>
    <t>Мост через реку</t>
  </si>
  <si>
    <t>Комплекс видеонаблюдения</t>
  </si>
  <si>
    <t>Стелла</t>
  </si>
  <si>
    <t>Транспорт</t>
  </si>
  <si>
    <t>2021 г</t>
  </si>
  <si>
    <t xml:space="preserve">Детская площадка </t>
  </si>
  <si>
    <t>Уголок школьный</t>
  </si>
  <si>
    <t>Электрический водонагреватель REGENT</t>
  </si>
  <si>
    <t xml:space="preserve">принтер лазерный </t>
  </si>
  <si>
    <t>Доска настенная ДК 22з</t>
  </si>
  <si>
    <t>4101341447</t>
  </si>
  <si>
    <t>4101341448</t>
  </si>
  <si>
    <t>МУНИЦИПАЛЬНОГО ИМУЩЕСТВА Администрации Александрово-Заводского Муниципального округа Забайкальского края</t>
  </si>
  <si>
    <t>01.01.2024г.</t>
  </si>
  <si>
    <t>Раздел 1. Перечень объектов недвижимого имущества, находящегося в собственности  Округа ИНН 7502000960</t>
  </si>
  <si>
    <t>1. Недвижимое имущество /КАЗНА/</t>
  </si>
  <si>
    <t>Администрация Александрово-Заводского М.О.</t>
  </si>
  <si>
    <t>31,1кв.м.1976г.</t>
  </si>
  <si>
    <t>М.К.№3К2110от1975г., Алек-Зав. Ул Комсомольская 12,кв8</t>
  </si>
  <si>
    <t>49,08кв.м.1976</t>
  </si>
  <si>
    <t>М.К.№3К2110от1975г., Алек-Зав. Ул Комсомольская 12,кв7</t>
  </si>
  <si>
    <t>52,8кв.м.1976г.</t>
  </si>
  <si>
    <t>М.К.№3К2110от1975г., Алек-Зав. Ул Комсомольская 14,кв1</t>
  </si>
  <si>
    <t>34,3кв.м.2010г.</t>
  </si>
  <si>
    <t>Гос. Регистрация №75АА 349851 от03,05,2012г.с.А-Зав. Пер.Газимурский 4 кв1</t>
  </si>
  <si>
    <t>Жилой двухквартирный дом</t>
  </si>
  <si>
    <t>128м.кв 1979г.</t>
  </si>
  <si>
    <t xml:space="preserve">Постановление Верховного Совета Р.Ф.с.А-Зав.,Петрова 6 </t>
  </si>
  <si>
    <t>48 кв.м,,1986г.</t>
  </si>
  <si>
    <t>Постановление Верховного Совета Р.Фот 27,12,1991г.с.А-Зав. Петрова 11.</t>
  </si>
  <si>
    <t>Квартира в многоквартирном  доме</t>
  </si>
  <si>
    <t>58,8 кв.м,,1979г.</t>
  </si>
  <si>
    <t>Постановление Верховного Совета Р.Фот 27,12,1991г.с.Алек-ЗаводКомсомольская 14 кв3.</t>
  </si>
  <si>
    <t>Жилой  дом</t>
  </si>
  <si>
    <t>90кв.м.  2012г.</t>
  </si>
  <si>
    <t>М.К№2.ЕП.12с.Вас.Хутор ул.Журавлева 16</t>
  </si>
  <si>
    <t>51,9кв.м.2012г.</t>
  </si>
  <si>
    <t>М.К№2.ЕП.12с.Вас.Хутор ул.Партизанская 38</t>
  </si>
  <si>
    <t>85,3. кв.м..2012г.</t>
  </si>
  <si>
    <t>М.К№2.ЕП.12с.Вас.Хутор ул.Партизанская 24</t>
  </si>
  <si>
    <t>Общежитие для медиков</t>
  </si>
  <si>
    <t>114,5кв.м.2014г.</t>
  </si>
  <si>
    <t>с.Александровский Завод ул Журавлева 30</t>
  </si>
  <si>
    <t>Водонасосная станция</t>
  </si>
  <si>
    <t>24,4кв.м.05,03,2011г.</t>
  </si>
  <si>
    <t>Распоряжение №76-р от 17.03.2014с.Алек-Завод ул.Автомобильная</t>
  </si>
  <si>
    <t>Индивидуальный жилой дом</t>
  </si>
  <si>
    <t>50 кв.м.2017г.</t>
  </si>
  <si>
    <t>Распоряжение 358-р от 29.12.2017г.с.Алек-Завод ул. Юбилейная 24</t>
  </si>
  <si>
    <t>Распоряжение 358-р от 29.12.2017г.с.Алек-Завод ул. Юбилейная 16</t>
  </si>
  <si>
    <t>Распоряжение 358-р от 29.12.2017г.с.Алек-Завод ул. Юбилейная 22</t>
  </si>
  <si>
    <t xml:space="preserve">Баня </t>
  </si>
  <si>
    <t>Распоряжение 358-р от 29.12.2017г.с.Алек-Завод ул.Комсомольская 10</t>
  </si>
  <si>
    <t>1992г.</t>
  </si>
  <si>
    <t>Распоряжение 234-р от 16.09.2021г.с.Алек-Завод ул.Партизанская 35 кв.2</t>
  </si>
  <si>
    <t>30кв.м.1980г.</t>
  </si>
  <si>
    <t>с.Манкечур пер. Больничный ,д,2кв 1</t>
  </si>
  <si>
    <t>99 кв.м.1992</t>
  </si>
  <si>
    <t>с.Савва Борзя</t>
  </si>
  <si>
    <t>2-х квартирный жилой дом</t>
  </si>
  <si>
    <t>50,5кв.м.1992г.</t>
  </si>
  <si>
    <t>с.Бутунтай ул.Новая дом 1кв.2.Приказ №2 от 10,01,2006</t>
  </si>
  <si>
    <t>с.Бутунтай ул.Новая дом 3кв.1, Приказ №2 от 10,01,2006</t>
  </si>
  <si>
    <t>с.Бутунтай ул.Новая дом 5кв.1, Приказ №2 от 10,01,2006</t>
  </si>
  <si>
    <t>с.Бутунтай ул.Новая дом 5кв.2, Приказ №2 от 10,01,2006</t>
  </si>
  <si>
    <t>с.Бутунтай ул.Новая дом 9кв.1, Приказ №2 от 10,01,2006</t>
  </si>
  <si>
    <t>с.Бутунтай ул.Новая дом 9кв.2, Приказ №2 от 10,01,2006</t>
  </si>
  <si>
    <t>с.Бутунтай ул.Новая дом 11кв.1, Приказ №2 от 10,01,2006</t>
  </si>
  <si>
    <t>с.Бутунтай ул.Новая дом 11кв.2, Приказ №2 от 10,01,2006</t>
  </si>
  <si>
    <t>63,5м.кв 2006г.</t>
  </si>
  <si>
    <t>с.Бутунтай ул.Новая дом 13кв.1, Приказ №2 от 10,01,2006</t>
  </si>
  <si>
    <t>63,5м.кв.2006г.</t>
  </si>
  <si>
    <t>с.Бутунтай ул.Новая дом 13кв.2, Приказ №2 от 10,01,2006</t>
  </si>
  <si>
    <t>70,5кв.м.2006</t>
  </si>
  <si>
    <t>с.Бутунтай ул.Новая дом 24кв.1, Приказ №2 от 10,01,2006</t>
  </si>
  <si>
    <t>с.Бутунтай ул.Новая дом 24кв.2, Приказ №2 от 10,01,2006</t>
  </si>
  <si>
    <t>с.Бутунтай ул.Новая дом 22кв.1, Приказ №2 от 10,01,2006</t>
  </si>
  <si>
    <t>с.Бутунтай ул.Новая дом 22кв.2, Приказ №2 от 10,01,2006</t>
  </si>
  <si>
    <t>с.Бутунтай ул.Новая дом 20кв.1, Приказ №2 от 10,01,2006</t>
  </si>
  <si>
    <t>с.Бутунтай ул.Новая дом 20кв.2, Приказ №2 от 10,01,2006</t>
  </si>
  <si>
    <t>с.Бутунтай ул.Новая дом 18кв.1, Приказ №2 от 10,01,2006</t>
  </si>
  <si>
    <t>с.Бутунтай ул.Новая дом 18кв.2, Приказ №2 от 10,01,2006</t>
  </si>
  <si>
    <t>40,2кв.м.1992г.</t>
  </si>
  <si>
    <t>с.Бутунтай ул.Новая дом 14кв.1, Приказ №2 от 10,01,2006</t>
  </si>
  <si>
    <t>с.Бутунтай ул.Новая дом 14кв.2, Приказ №2 от 10,01,2006</t>
  </si>
  <si>
    <t>с.Бутунтай ул.Новая дом 10кв.2, Приказ №2 от 10,01,2006</t>
  </si>
  <si>
    <t>67кв.м.2000г.</t>
  </si>
  <si>
    <t>с.Бутунтай ул.Новая дом 2кв.2, Приказ №2 от 10,01,2006</t>
  </si>
  <si>
    <t>с.Бутунтай ул.Новая дом 8кв.1, Приказ №2 от 10,01,2006</t>
  </si>
  <si>
    <t>с.Бутунтай ул.Новая дом 8кв.2, Приказ №2 от 10,01,2006</t>
  </si>
  <si>
    <t>50,5кв.м.2006г.</t>
  </si>
  <si>
    <t>с.Бутунтай ул.Юбилейная дом 1кв.1, Приказ №2 от 10,01,2006</t>
  </si>
  <si>
    <t>с.Бутунтай ул.Юбилейная дом 1кв.2, Приказ №2 от 10,01,2006</t>
  </si>
  <si>
    <t>Квартира в 2х квартирном доме</t>
  </si>
  <si>
    <t>с.Бутунтай ул.Юбилейная дом 3кв.1, Приказ №2 от 10,01,2006</t>
  </si>
  <si>
    <t>с.Бутунтай ул.Юбилейная дом 5кв.2, Приказ №2 от 10,01,2006</t>
  </si>
  <si>
    <t>42кв.м.2006г.</t>
  </si>
  <si>
    <t>с.Бутунтай ул.Юбилейная дом 6кв.1, Приказ №2 от 10,01,2006</t>
  </si>
  <si>
    <t>с.Бутунтай ул.Юбилейная дом 6кв.2, Приказ №2 от 10,01,2006</t>
  </si>
  <si>
    <t>с.Бутунтай ул.Юбилейная дом 8кв.1, Приказ №2 от 10,01,2006</t>
  </si>
  <si>
    <t>с.Бутунтай ул.Юбилейная дом 8кв.2, Приказ №2 от 10,01,2006</t>
  </si>
  <si>
    <t>с.Бутунтай ул.Юбилейная дом 10кв.1, Приказ №2 от 10,01,2006</t>
  </si>
  <si>
    <t>с.Бутунтай ул.Юбилейная дом 10кв.2, Приказ №2 от 10,01,2006</t>
  </si>
  <si>
    <t>с.Бутунтай ул.Юбилейная дом 12кв.1, Приказ №2 от 10,01,2006</t>
  </si>
  <si>
    <t>с.Бутунтай ул.Юбилейная дом 12кв.2, Приказ №2 от 10,01,2006</t>
  </si>
  <si>
    <t>с.Бутунтай ул.Юбилейная дом 11кв.1, Приказ №2 от 10,01,2006</t>
  </si>
  <si>
    <t>50,8кв.м.2006</t>
  </si>
  <si>
    <t>с.Бутунтай ул.Юбилейная дом 13кв.1, Приказ №2 от 10,01,2006</t>
  </si>
  <si>
    <t>с.Бутунтай ул.Юбилейная дом 13кв.2, Приказ №2 от 10,01,2006</t>
  </si>
  <si>
    <t>с.Бутунтай ул.Юбилейная дом 15кв.1, Приказ №2 от 10,01,2006</t>
  </si>
  <si>
    <t>с.Бутунтай ул.Юбилейная дом 15кв.2, Приказ №2 от 10,01,2006</t>
  </si>
  <si>
    <t>с.Бутунтай ул.Юбилейная дом 16кв.1, Приказ №2 от 10,01,2006</t>
  </si>
  <si>
    <t>с.Бутунтай ул.Юбилейная дом 16кв.2, Приказ №2 от 10,01,2006</t>
  </si>
  <si>
    <t>с.Бутунтай ул.Юбилейная дом 17кв.1, Приказ №2 от 10,01,2006</t>
  </si>
  <si>
    <t>с.Бутунтай ул.Юбилейная дом 17кв.2, Приказ №2 от 10,01,2006</t>
  </si>
  <si>
    <t>с.Бутунтай ул.Юбилейная дом 19кв.1, Приказ №2 от 10,01,2006</t>
  </si>
  <si>
    <t>с.Бутунтай ул.Юбилейная дом 19кв.2, Приказ №2 от 10,01,2006</t>
  </si>
  <si>
    <t>с.Бутунтай ул.Юбилейная дом 14кв.1, Приказ №2 от 10,01,2006</t>
  </si>
  <si>
    <t>с.Бутунтай ул.Юбилейная дом 14кв.2, Приказ №2 от 10,01,2006</t>
  </si>
  <si>
    <t>с.Бутунтай ул.Юбилейная дом 18кв.1, Приказ №2 от 10,01,2006</t>
  </si>
  <si>
    <t>с.Бутунтай ул.Юбилейная дом 18кв.2, Приказ №2 от 10,01,2006</t>
  </si>
  <si>
    <t>с.Бутунтай ул.Юбилейная дом 20кв.1, Приказ №2 от 10,01,2006</t>
  </si>
  <si>
    <t>с.Бутунтай ул.Юбилейная дом 20кв.2, Приказ №2 от 10,01,2006</t>
  </si>
  <si>
    <t>с.Бутунтай ул.Юбилейная дом 21кв.1, Приказ №2 от 10,01,2006</t>
  </si>
  <si>
    <t>с.Бутунтай ул.Юбилейная дом 21кв.2, Приказ №2 от 10,01,2006</t>
  </si>
  <si>
    <t>с.Бутунтай ул.Юбилейная дом 22кв.2, Приказ №2 от 10,01,2006</t>
  </si>
  <si>
    <t>с.Бутунтай ул.Юбилейная дом 23кв.1, Приказ №2 от 10,01,2006</t>
  </si>
  <si>
    <t>с.Бутунтай ул.Юбилейная дом 23кв.2, Приказ №2 от 10,01,2006</t>
  </si>
  <si>
    <t>с.Бутунтай ул.Юбилейная дом 24кв.1, Приказ №2 от 10,01,2006</t>
  </si>
  <si>
    <t>с.Бутунтай ул.Юбилейная дом 24кв.2, Приказ №2 от 10,01,2006</t>
  </si>
  <si>
    <t>50,5кв.м.2006</t>
  </si>
  <si>
    <t>с.Бутунтай ул.Юбилейная дом 25кв.1, Приказ №2 от 10,01,2006</t>
  </si>
  <si>
    <t>с.Бутунтай ул.Юбилейная дом 25кв.2, Приказ №2 от 10,01,2006</t>
  </si>
  <si>
    <t>42кв.м.2006</t>
  </si>
  <si>
    <t>с.Бутунтай ул.Победы дом 15кв.2, Приказ №2 от 10,01,2006</t>
  </si>
  <si>
    <t>с.Бутунтай ул.Юбилейная дом 26кв.1, Приказ №2 от 10,01,2006</t>
  </si>
  <si>
    <t>с.Бутунтай ул.Юбилейная дом 26кв.2, Приказ №2 от 10,01,2006</t>
  </si>
  <si>
    <t>76кв.м.2006</t>
  </si>
  <si>
    <t>с.Бутунтай ул.Юбилейная дом 28 Приказ №2 от 10,01,2006</t>
  </si>
  <si>
    <t>с.Бутунтай ул. Победы, дом 11  кв .1  Приказ №2 от 10,01,2006</t>
  </si>
  <si>
    <t>с.Бутунтай ул. Победы, дом 11  кв .2  Приказ №2 от 10,01,2006</t>
  </si>
  <si>
    <t>с.Бутунтай ул. Победы, дом 10  кв .1  Приказ №2 от 10,01,2006</t>
  </si>
  <si>
    <t>с.Бутунтай ул. Победы, дом 10  кв .2  Приказ №2 от 10,01,2006</t>
  </si>
  <si>
    <t>56кв.м.2006</t>
  </si>
  <si>
    <t>с.Бутунтай ул. Строителей, дом 7  кв .1  Приказ №2 от 10,01,2006</t>
  </si>
  <si>
    <t>с.Бутунтай ул. Победы, дом 8  кв .1  Приказ №2 от 10,01,2006</t>
  </si>
  <si>
    <t>с.Бутунтай ул. Победы, дом 8  кв .2 Приказ №2 от 10,01,2006</t>
  </si>
  <si>
    <t>с.Бутунтай ул. Победы, дом 6  кв .1 Приказ №2 от 10,01,2006</t>
  </si>
  <si>
    <t>с.Бутунтай ул. Победы, дом 6  кв .2 Приказ №2 от 10,01,2006</t>
  </si>
  <si>
    <t>с.Бутунтай ул. Победы, дом 4  кв .1 Приказ №2 от 10,01,2006</t>
  </si>
  <si>
    <t>с.Бутунтай ул. Победы, дом 4  кв .2 Приказ №2 от 10,01,2006</t>
  </si>
  <si>
    <t>с.Бутунтай ул. Победы, дом 5  кв .1 Приказ №2 от 10,01,2006</t>
  </si>
  <si>
    <t>с.Бутунтай ул. Победы, дом 5  кв .2 Приказ №2 от 10,01,2006</t>
  </si>
  <si>
    <t>с.Бутунтай ул. Победы, дом 3 кв .1Приказ №2 от 10,01,2006</t>
  </si>
  <si>
    <t>с.Бутунтай ул. Победы, дом 3 кв .2Приказ №2 от 10,01,2006</t>
  </si>
  <si>
    <t>с.Бутунтай ул. Строителей, дом 9 кв .2Приказ №2 от 10,01,2006</t>
  </si>
  <si>
    <t>с.Бутунтай ул. Центральная, дом 37 кв .1 Приказ №2 от 10,01,2006</t>
  </si>
  <si>
    <t>с.Бутунтай ул. Центральная, дом 37 кв .2 Приказ №2 от 10,01,2006</t>
  </si>
  <si>
    <t>с.Бутунтай ул. Центральная, дом 22 кв .1 Приказ №2 от 10,01,2006</t>
  </si>
  <si>
    <t>с.Бутунтай ул. Центральная, дом 22 кв .2 Приказ №2 от 10,01,2006</t>
  </si>
  <si>
    <t>84кв.м.1992г.</t>
  </si>
  <si>
    <t>с.Бутунтай ул. Центральная, дом 28  Приказ №2 от 10,01,2006</t>
  </si>
  <si>
    <t>с.Бутунтай ул. Центральная, дом 24 кв .1 Приказ №2 от 10,01,2006</t>
  </si>
  <si>
    <t>с.Бутунтай ул. Центральная, дом 24 кв .2 Приказ №2 от 10,01,2006</t>
  </si>
  <si>
    <t>с.Бутунтай ул. Центральная, дом 32 кв .1 Приказ №2 от 10,01,2006</t>
  </si>
  <si>
    <t>с.Бутунтай ул. Центральная, дом 32 кв .2 Приказ №2 от 10,01,2006</t>
  </si>
  <si>
    <t>с.Бутунтай ул. Центральная, дом 34 кв .1 Приказ №2 от 10,01,2006</t>
  </si>
  <si>
    <t>с.Бутунтай ул. Центральная, дом 34 кв .2 Приказ №2 от 10,01,2006</t>
  </si>
  <si>
    <t>с.Бутунтай ул. Центральная, дом 39  Приказ №2 от 10,01,2006</t>
  </si>
  <si>
    <t>с.Бутунтай ул. Центральная, дом 41  Приказ №2 от 10,01,2006</t>
  </si>
  <si>
    <t>с.Бутунтай ул. Партизанская, дом 32  Приказ №2 от 10,01,2006</t>
  </si>
  <si>
    <t>80,4кв.м.1992г.</t>
  </si>
  <si>
    <t>с.Бутунтай ул. Партизанская, дом 30  Приказ №2 от 10,01,2006</t>
  </si>
  <si>
    <t>42кв.м.1992г.</t>
  </si>
  <si>
    <t>с.Бутунтай ул. Партизанская, дом 18 кв. 1   Приказ №2 от 10,01,2006</t>
  </si>
  <si>
    <t>с.Бутунтай ул. Партизанская, дом 18 кв. 2   Приказ №2 от 10,01,2006</t>
  </si>
  <si>
    <t>с.Бутунтай ул. Партизанская, дом 16 кв. 1  Приказ №2 от 10,01,2006</t>
  </si>
  <si>
    <t>с.Бутунтай ул. Партизанская, дом 16 кв. 2  Приказ №2 от 10,01,2006</t>
  </si>
  <si>
    <t>76кв.м.1992</t>
  </si>
  <si>
    <t>с.Бутунтай ул. Партизанская, дом 6   Приказ №2 от 10,01,2006</t>
  </si>
  <si>
    <t>с.Бутунтай ул. Партизанская, дом 5   Приказ №2 от 10,01,2006</t>
  </si>
  <si>
    <t>с.Бутунтай ул. Партизанская, дом 4   Приказ №2 от 10,01,2006</t>
  </si>
  <si>
    <t>31,6кв.м.1980</t>
  </si>
  <si>
    <t>с.Александровский Завод,пер.Школьный 10</t>
  </si>
  <si>
    <t>47,2кв.м.1996</t>
  </si>
  <si>
    <t>с.Александровский Завод,ул.Советская 6кв2</t>
  </si>
  <si>
    <t>58,9кв.м.1996</t>
  </si>
  <si>
    <t>с.Александровский Завод,ул.Партизанская 82кв1</t>
  </si>
  <si>
    <t>65,9кв.м 1985</t>
  </si>
  <si>
    <t>с.Александровский Завод,</t>
  </si>
  <si>
    <t>Здание котельной школы /неиспользуемое/</t>
  </si>
  <si>
    <t xml:space="preserve">150кв.м </t>
  </si>
  <si>
    <t>с.Маньково</t>
  </si>
  <si>
    <t xml:space="preserve">56кв.м </t>
  </si>
  <si>
    <t xml:space="preserve">260кв.м </t>
  </si>
  <si>
    <t>с.Кокуй 1</t>
  </si>
  <si>
    <t>54кв.м1985г.</t>
  </si>
  <si>
    <t>Постановление по разграничению №435 с.Онон-Борзя</t>
  </si>
  <si>
    <t>Д.К.Горняк</t>
  </si>
  <si>
    <t>897,3кв.м</t>
  </si>
  <si>
    <t>с.Ново-Акатуй ул.Комсомольская</t>
  </si>
  <si>
    <t>д.40м.ш3м 2017г.</t>
  </si>
  <si>
    <t>Распоряжение№33 от 28.12.2017г.с.Онон-Борзя</t>
  </si>
  <si>
    <t>Футбольное поле/ограждение/</t>
  </si>
  <si>
    <t>2023г.</t>
  </si>
  <si>
    <t>Распоряжение№377 от 29.12.2023г.с.Алек-Завод</t>
  </si>
  <si>
    <t>Освещение автомобильной дороги</t>
  </si>
  <si>
    <t>Распоряжение №377 от29.12.2023г.</t>
  </si>
  <si>
    <t>Деревянный мост</t>
  </si>
  <si>
    <t>01.10.2014г 50м.</t>
  </si>
  <si>
    <t>Распоряжение №12 от01.01.2014г.</t>
  </si>
  <si>
    <t>Непроизведенные активы в составе имущества казны</t>
  </si>
  <si>
    <t>Дамба на реке Газимур</t>
  </si>
  <si>
    <t>Распоряжение 356-Р ОТ 30,12,2022</t>
  </si>
  <si>
    <t xml:space="preserve">1.2. Движимое имущество КАЗНА </t>
  </si>
  <si>
    <t>УАЗ Патриот 2019г.выпуска цвет коричнево-серый металик №двиг.ХТТ316300L11183</t>
  </si>
  <si>
    <t xml:space="preserve">Распоряжение 329-з от 28.11.2019г. </t>
  </si>
  <si>
    <t>УАЗ -220695-03  цвет белая ночь№ двигателя409100*В305480 гос знак К712НС</t>
  </si>
  <si>
    <t>Распоряжение 694-Р  от 09,02,2012 Адм.с.п."Чиндагатайское"</t>
  </si>
  <si>
    <t>Авторазливочная станция АРС-14 нашасси ЗИЛ 131 ИНВЕНТ НОМЕР 562</t>
  </si>
  <si>
    <t>2011Г.</t>
  </si>
  <si>
    <t>Распоряжение 8 от 01,04,2012С/П Первококуйское</t>
  </si>
  <si>
    <t>Погрузчик фронтальный,колесный одноковшовыйLW500Fс ковшом</t>
  </si>
  <si>
    <t>Акт приема передачи от 23.01.2019г.</t>
  </si>
  <si>
    <t>Машина вакуумная ГАЗ КО 503ВАVINXVL482302B0004096 Номерной знак К716НС75RUS</t>
  </si>
  <si>
    <t>Распоряжение№289-Р ОТ 24 ноября 2021г.</t>
  </si>
  <si>
    <t>Самосвал КАМАЗ55111  VINXTC55111AX21093313</t>
  </si>
  <si>
    <t>1999г.</t>
  </si>
  <si>
    <t>Электродвигатель дизельный ПСМ АДЗО-Т400-1РГП</t>
  </si>
  <si>
    <t>М Р "Александрово-Заводский район"</t>
  </si>
  <si>
    <t>Авторазливочная станция на базе ЗИЛ131-АРС-14</t>
  </si>
  <si>
    <t>Администрация с.п."Кузнецовское"</t>
  </si>
  <si>
    <t>Автомашина "ЗИЛ-131" Шасси 285965 Двигатель 574008</t>
  </si>
  <si>
    <t>Администрация с.п."Ново-Акатуевское"</t>
  </si>
  <si>
    <t>Автомашина "ЗИЛ-131" Шасси 641352 Двигатель 130403036</t>
  </si>
  <si>
    <t>УАЗ-390994 Шасси 37410070415569 Кузов 3909007010108513 Двигатель 99/72,8/</t>
  </si>
  <si>
    <t>Авторазливочная станция АРС-14 нашасси 617291 ЗИЛ 131 двигатель 288371</t>
  </si>
  <si>
    <t>Автозаправочная станция АРС-14 нашасси 369449,двигатель 017852</t>
  </si>
  <si>
    <t>УАЗ-2200695 К-682 НС-75</t>
  </si>
  <si>
    <t>Распоряжение дп. Им-ва №5439Администрация с.п."Шаранчинское"</t>
  </si>
  <si>
    <t xml:space="preserve">Авторазливочная станция АРС-14 нашасси  ЗИЛ 131 двигатель </t>
  </si>
  <si>
    <t>Распоряжение департамента №3129/рАдминистрация с.п."Шаранчинское"</t>
  </si>
  <si>
    <t>Распоряжение департамента №3118/рАдминистрация с.п."Шаранчинское"</t>
  </si>
  <si>
    <t>Автомобиль Газ 53-12,двиг.1288120,/VIN/ ХТН531200К1164826</t>
  </si>
  <si>
    <t>Постановление 3661 ОТ 22.10.2012Г.Администрация с.п."Чиндагатайское"</t>
  </si>
  <si>
    <t>Автомобиль Газ 53,двиг.5311М138020,/VIN/ 11531400 шасси1112398,цвет голубой №30-91 ЧТО</t>
  </si>
  <si>
    <t>Распоряжение б/н  от 30.10.2021г.Администрация с.п."Чиндагатайское"</t>
  </si>
  <si>
    <t>УАЗ-351519 Шасси W0012267.,цвет защитный гос знак Е170ХХ</t>
  </si>
  <si>
    <t>Распоряжение 200-Р  от 16.09.2009г.Администрация с.п."Чиндагатайское"</t>
  </si>
  <si>
    <t>Автомашина Газ-53 б Рег.№А621 ХО № двигателя 1218137</t>
  </si>
  <si>
    <t>1975г.</t>
  </si>
  <si>
    <t>Администрация с/п Алек-Заводское</t>
  </si>
  <si>
    <t>УАЗ-220695-04 Шасси 220695В0456919., гос знак R097HT75RUS</t>
  </si>
  <si>
    <t>Админ.с.п."Манкечурское"</t>
  </si>
  <si>
    <t>УАЗ-220695, гос знак К-753 НС-75</t>
  </si>
  <si>
    <t>Расп. Деп.гос.им-ва2101/Р от 03.04.2012 С.П."Бутунтайское"</t>
  </si>
  <si>
    <t>УАЗ-220695, гос знак К-710 НС-75</t>
  </si>
  <si>
    <t>Расп. Деп.гос.им-ва 5439/Р от 14.11.2011 С.П."Бутунтайское"</t>
  </si>
  <si>
    <t>Трактор МТЗ 82 Гос. Номер62-50 рама 203828 двигатель 087787</t>
  </si>
  <si>
    <t>1986г.</t>
  </si>
  <si>
    <t xml:space="preserve"> С.П."Бутунтайское"</t>
  </si>
  <si>
    <t>Трактор К -700 гос .номер62-49 рама 9019</t>
  </si>
  <si>
    <t>Комбайн "Енисей",гос. Номер 62-53ЕН75,двигатель 832540</t>
  </si>
  <si>
    <t>С.П.Бохтинское</t>
  </si>
  <si>
    <t>21.03.2012г.</t>
  </si>
  <si>
    <t>С.П.Бохтинское Распоряжение №7 от21.03.2012г.</t>
  </si>
  <si>
    <t>УАЗ-220695-04 Иден №хтт220695с04</t>
  </si>
  <si>
    <t>УАЗ-220694-033, гос знак Е674МЕ75 Инден №хтт22069470487321</t>
  </si>
  <si>
    <t>22.05.2008г.</t>
  </si>
  <si>
    <t>С.П."Онон-Борзинское</t>
  </si>
  <si>
    <t>Автомашина УАЗ Патриот</t>
  </si>
  <si>
    <t>УАЗ-220695-04, гос знак К729НС75 МЕ75 Инден №хтт220695СО448998ПТС73НМ125019</t>
  </si>
  <si>
    <t>Распоряжение Департамента№2105-р С.П.Николаевское</t>
  </si>
  <si>
    <t>ИТОГО ТРАНСПОРТ</t>
  </si>
  <si>
    <t xml:space="preserve"> МАШИНЫ И Оборудование имущества Казны</t>
  </si>
  <si>
    <t>Уличные тренажеры</t>
  </si>
  <si>
    <t>2019г.</t>
  </si>
  <si>
    <t>Распоряжение№398-Р ОТ 30,12,2019 с.Алек-Завод</t>
  </si>
  <si>
    <t>с.Алек-Завод,ул.Комсомольская 6</t>
  </si>
  <si>
    <t>С.П.Онон-Борзя /Клин/</t>
  </si>
  <si>
    <t>Теневой навес 3 шт</t>
  </si>
  <si>
    <t>с.Алек-Завод,ул.Советская район д.садика</t>
  </si>
  <si>
    <t>Алек-Заводский район с. Онон-Борзя /1/</t>
  </si>
  <si>
    <t>Заезд в с. Алек-Завод</t>
  </si>
  <si>
    <t>7.</t>
  </si>
  <si>
    <t>Огравждение кладбища</t>
  </si>
  <si>
    <t>с.Николаевка</t>
  </si>
  <si>
    <t>с.Алек-Завод</t>
  </si>
  <si>
    <t>С.Алек-Завод ,ул.Маслозаводская 1"а"</t>
  </si>
  <si>
    <t>с.Алек-Завод пер.Каменский</t>
  </si>
  <si>
    <t>с.Алек-Завод ул. Советская в районе клуба</t>
  </si>
  <si>
    <t>с.Алек-Завод ул.Погадаева</t>
  </si>
  <si>
    <t>Компьютер в сборе с МФУ</t>
  </si>
  <si>
    <t>Игровой комплекс</t>
  </si>
  <si>
    <t>Освещение ул.Чернышевского от ул.Журавлева до ул. Комсомольская-465м</t>
  </si>
  <si>
    <t>с.Алек-Завод, ул. Чернышевского</t>
  </si>
  <si>
    <t>Контейнеры 80шт.</t>
  </si>
  <si>
    <t>Освещение ул.Комсомольская</t>
  </si>
  <si>
    <t>Александрово-Заводский район Расп.355-р от 30,12,2022</t>
  </si>
  <si>
    <t>Теплотрасса</t>
  </si>
  <si>
    <t>75:02:000000:531</t>
  </si>
  <si>
    <t>2012г.1235м.</t>
  </si>
  <si>
    <t xml:space="preserve">Александрово-Заводский район </t>
  </si>
  <si>
    <t>Ограждение парка по ул Чернышевская/деревянное/</t>
  </si>
  <si>
    <t>26.06.2023г.</t>
  </si>
  <si>
    <t>Ограждение кладбища</t>
  </si>
  <si>
    <t>Александрово-Заводский район  с. Манкечур</t>
  </si>
  <si>
    <t>Александрово-Заводский район с.Почекуй.</t>
  </si>
  <si>
    <t>Контейнера для отходов цвет желтый и синий пластиковые</t>
  </si>
  <si>
    <t>21.07.2023г.</t>
  </si>
  <si>
    <t>2004г</t>
  </si>
  <si>
    <t>с.Вас.Хутор</t>
  </si>
  <si>
    <t>Компьютерное оборудование 12единиц.</t>
  </si>
  <si>
    <t>Компьютерное оборудование 3единицы</t>
  </si>
  <si>
    <t>Комплект компьютерного оборудования2 шт.</t>
  </si>
  <si>
    <t>2005г.,2018г.</t>
  </si>
  <si>
    <t>с.Онон-Борзя</t>
  </si>
  <si>
    <t>Компьютерное оборудование 14единиц.</t>
  </si>
  <si>
    <t>с.Чиндаготай</t>
  </si>
  <si>
    <t>Компьютерное оборудование 6 единиц.</t>
  </si>
  <si>
    <t>с.Ново-Акатуй</t>
  </si>
  <si>
    <t>Компьютерное оборудование 5 единиц.</t>
  </si>
  <si>
    <t>2008г.,2017г.</t>
  </si>
  <si>
    <t>с.Кузнецово</t>
  </si>
  <si>
    <t>Компьютерное оборудование 4 единиц.</t>
  </si>
  <si>
    <t>2005г.,2009г.</t>
  </si>
  <si>
    <t>Компьютерное оборудование 3 единиц.</t>
  </si>
  <si>
    <t>2012г.,2016г.</t>
  </si>
  <si>
    <t>с.Савва-Борзя</t>
  </si>
  <si>
    <t>Компьютерное оборудование 15 единиц.</t>
  </si>
  <si>
    <t>2012г.,2019г.</t>
  </si>
  <si>
    <t>с.Бутунтай</t>
  </si>
  <si>
    <t>с.Манкечур</t>
  </si>
  <si>
    <t>Производственный и хоз. Инвентарь</t>
  </si>
  <si>
    <t>Посуда металлическая</t>
  </si>
  <si>
    <t>2020г.Ч.С.</t>
  </si>
  <si>
    <t>Администрация Муниципального округа</t>
  </si>
  <si>
    <t>Печь отопительная 6 шт.</t>
  </si>
  <si>
    <t>2020г.ЧС</t>
  </si>
  <si>
    <t>Гидропульт металлический 5шт.</t>
  </si>
  <si>
    <t>РЛО 5 шт.</t>
  </si>
  <si>
    <t>2019г.Зайкова</t>
  </si>
  <si>
    <t>Огнетушители5 шт.</t>
  </si>
  <si>
    <t>2021г. ЧС</t>
  </si>
  <si>
    <t>2,Основные средства Администрации Округа</t>
  </si>
  <si>
    <t>26кв.м.2009г.</t>
  </si>
  <si>
    <t>с.Алек-Завод, ул.Комсомольская 23кв1 /Договор купли продажи от 11,12,2009</t>
  </si>
  <si>
    <t>с.Алек-Завод, ул.Косяковича 84кв2 /Свидетельство серия 75 АА №094605</t>
  </si>
  <si>
    <t>2010Г.</t>
  </si>
  <si>
    <t>с.Алек-Завод,ул.Чернышевского 66/договор соц. найма</t>
  </si>
  <si>
    <t>ИТОГО ЖИЛЫЕ ПОМЕЩЕНИЯ</t>
  </si>
  <si>
    <t xml:space="preserve">Нежилые помещения </t>
  </si>
  <si>
    <t>1985г.41,1кв.м.</t>
  </si>
  <si>
    <t>с.Алек-Завод,ул.Комсомольская,6 , Свидетельство госрегистрации75АА</t>
  </si>
  <si>
    <t>1980г.162,3кв.м.Кап. Ремонт здания 2021г.</t>
  </si>
  <si>
    <t>с.Алек-Завод,ул.Погодаева,26 , Собственность75:02:150115:58</t>
  </si>
  <si>
    <t>ИТОГО НЕЖИЛЫЕ ПОМЕЩЕНИЯ</t>
  </si>
  <si>
    <t>МАШИНЫ И ОБОРУДОВАНИЕ</t>
  </si>
  <si>
    <t>Автоцисцерна вакуумная/специализированная/</t>
  </si>
  <si>
    <t>2022г. По Лизингу</t>
  </si>
  <si>
    <t>с.Алек-Завод Договор лизинга</t>
  </si>
  <si>
    <t>Лодка резиновая с мотором</t>
  </si>
  <si>
    <t>2018год изготовления</t>
  </si>
  <si>
    <t>Передача с Департамента,распоряжение №121-р от 25.05.2022г.</t>
  </si>
  <si>
    <t xml:space="preserve">2022г. </t>
  </si>
  <si>
    <t>2022г</t>
  </si>
  <si>
    <t>5.</t>
  </si>
  <si>
    <t>Дизельная мотопомпа "Танкер СЗЖ-75"</t>
  </si>
  <si>
    <t>Палатка 30 местная 3шт.</t>
  </si>
  <si>
    <t>110852203-5</t>
  </si>
  <si>
    <t>Распоряжение 398-р от 30.12.2019г.</t>
  </si>
  <si>
    <t>Тепловые пушки 5шт.</t>
  </si>
  <si>
    <t>8.</t>
  </si>
  <si>
    <t>Тепловые пушки 2шт.</t>
  </si>
  <si>
    <t>110134069-110034070</t>
  </si>
  <si>
    <t>Детская игровая площадка</t>
  </si>
  <si>
    <t>с.Алек-Завод ул.Набережная</t>
  </si>
  <si>
    <t>с.Алек-Завод ул.Кузнецкая</t>
  </si>
  <si>
    <t>Непроизводственное здание редакция "Заря"</t>
  </si>
  <si>
    <t>75-75-02/030/2005-070</t>
  </si>
  <si>
    <t>2005г. 387,2-кв.м</t>
  </si>
  <si>
    <t>с.Алек-Завод ул.Стрелкова,25 С-во о госуд. Собств.</t>
  </si>
  <si>
    <t>Детский игровой комплекс,Нг=0,9</t>
  </si>
  <si>
    <t>Детский игровой комплекс с площадкой</t>
  </si>
  <si>
    <t>Комплект детской площадки</t>
  </si>
  <si>
    <t>Уличный тренажерный коплекс</t>
  </si>
  <si>
    <t>с.Манкечур ул Центральная</t>
  </si>
  <si>
    <t>с.Шаранча ул. Советская</t>
  </si>
  <si>
    <t>с.Мулино</t>
  </si>
  <si>
    <t>Игровой комплекс /большой/</t>
  </si>
  <si>
    <t>с.Алек-Завод. Распоряжение140-р .ул.Партизанская</t>
  </si>
  <si>
    <t>с.Алек-Завод. Школа Распоряжение140-р</t>
  </si>
  <si>
    <t>Воркаут комплекс№3 Спортивный комплекс  со скамьей для пресса</t>
  </si>
  <si>
    <t>Воркаут комплекс№4  Скамья  для пресса</t>
  </si>
  <si>
    <t>Воркаут комплекс№5  брусья тройные низкие</t>
  </si>
  <si>
    <t>Спортивные плошадки по улМолодежная,пер. Луговой,ул. Советская</t>
  </si>
  <si>
    <t>Оборудование для общефизической подготовки</t>
  </si>
  <si>
    <t>по району Опл.в 2023г.</t>
  </si>
  <si>
    <t>Детская игровая площадка в Онон Борзе/большая/</t>
  </si>
  <si>
    <t>с. Онон-Борзя 2023г. Опл</t>
  </si>
  <si>
    <t>2023г.Военкомат</t>
  </si>
  <si>
    <t>2023г. Гл. с.п.Алек-Заводское</t>
  </si>
  <si>
    <t>Котел КВС- 0,23</t>
  </si>
  <si>
    <t>07,10,2015г.</t>
  </si>
  <si>
    <t>Котел отопительныйTAIFUN 42кВт</t>
  </si>
  <si>
    <t>Котел отопительный</t>
  </si>
  <si>
    <t>Котел водогрейный твердотопливный КВр-1,16МВт/Гкалл/</t>
  </si>
  <si>
    <t>Насос центрооб.монобл LEO XST 65-200/150/15</t>
  </si>
  <si>
    <t xml:space="preserve">Котел водогрейный </t>
  </si>
  <si>
    <t>Кровати полевые10 штук</t>
  </si>
  <si>
    <t>Факс  "Panasonik"</t>
  </si>
  <si>
    <t>2003г.Приемная</t>
  </si>
  <si>
    <t>Администрация Округа</t>
  </si>
  <si>
    <t>2007г.Актовый зал</t>
  </si>
  <si>
    <t>2017г.КДН</t>
  </si>
  <si>
    <t>2007г.Архив</t>
  </si>
  <si>
    <t>2019г.Кабинет 1 Зам</t>
  </si>
  <si>
    <t>2007г Ч.С.</t>
  </si>
  <si>
    <t>2008г. Отдел Экономики Сап.</t>
  </si>
  <si>
    <t>2008г.Управ. Делами Тарханова</t>
  </si>
  <si>
    <t>2010г.М О Б</t>
  </si>
  <si>
    <t>2010г.Администрация</t>
  </si>
  <si>
    <t>Абонентский терминал конференцсвязи(Компьютер в сборе с МФУ)</t>
  </si>
  <si>
    <t>2010г.Глава</t>
  </si>
  <si>
    <t>2010г. Управл С.Х</t>
  </si>
  <si>
    <t>2011г.Зем. Отдел</t>
  </si>
  <si>
    <t>2011г.Администратор</t>
  </si>
  <si>
    <t>2011г.Бухгалтерия Кунгурова</t>
  </si>
  <si>
    <t>2011г.Опека</t>
  </si>
  <si>
    <t>2013г.Регистр</t>
  </si>
  <si>
    <t>2006г.упр.с.х</t>
  </si>
  <si>
    <t>2011г.КалининаВ.С.</t>
  </si>
  <si>
    <t>2020г 2-й ЗАМ.</t>
  </si>
  <si>
    <t>Компьютер в сборе 2 шт.</t>
  </si>
  <si>
    <t>2010г.ЕДДС,2021г</t>
  </si>
  <si>
    <t>2022г.Зем.отдел Скуйбеда</t>
  </si>
  <si>
    <t>2010г.Михайленко Н.В.Метод кабинет</t>
  </si>
  <si>
    <t>2010г.Образование Соколова Н.В.</t>
  </si>
  <si>
    <t>Компьютер в сборе с Принтером</t>
  </si>
  <si>
    <t>2022г.Ивачева</t>
  </si>
  <si>
    <t>2009г.Отдел образования</t>
  </si>
  <si>
    <t>Метод кабинет 2010г.</t>
  </si>
  <si>
    <t>2012г.МОБ</t>
  </si>
  <si>
    <t>2014г.КСО</t>
  </si>
  <si>
    <t>МоноблокLENOVO S 20-00(YL+)DNS Home 650BA,2 КомпьюторPantum6552,МФУ Color</t>
  </si>
  <si>
    <t>2015г.Опека 2-й 2021г.</t>
  </si>
  <si>
    <t>Ноутбук ЛЕНОВО Л510</t>
  </si>
  <si>
    <t>2015г.Председатель Совета</t>
  </si>
  <si>
    <t>2016г.Администратор</t>
  </si>
  <si>
    <t>2021г.Секретарь</t>
  </si>
  <si>
    <t>Компьютер в сборе 2шт</t>
  </si>
  <si>
    <t>2016г.Бухгалтерия</t>
  </si>
  <si>
    <t>2009г.Юрист</t>
  </si>
  <si>
    <t>2016г.Архитектор</t>
  </si>
  <si>
    <t>Раздел Производственный и хозяйственный инвентарь</t>
  </si>
  <si>
    <t>Гарнитур кабинетный "Казбек"</t>
  </si>
  <si>
    <t>2009г.КДН</t>
  </si>
  <si>
    <t>Гарнитур черный</t>
  </si>
  <si>
    <t>2010г.Первый зам.Главы</t>
  </si>
  <si>
    <t>2016г.ЕДДС</t>
  </si>
  <si>
    <t>2016г.Глава</t>
  </si>
  <si>
    <t>1106360167,170,163</t>
  </si>
  <si>
    <t>1101123214,215,216</t>
  </si>
  <si>
    <t>2019г.КДН</t>
  </si>
  <si>
    <t>Рецеркулятор 2шт.</t>
  </si>
  <si>
    <t xml:space="preserve">Стеллаж офисный </t>
  </si>
  <si>
    <t>2022г. Управ, делами.</t>
  </si>
  <si>
    <t>2022г. Бережная</t>
  </si>
  <si>
    <t>Ранец противопожарный 5 ШТ.</t>
  </si>
  <si>
    <t>2023г.Ч.С.</t>
  </si>
  <si>
    <t>Офисное кресло2шт.</t>
  </si>
  <si>
    <t>2023г.2 ЗАМ</t>
  </si>
  <si>
    <t>Шкаф-купе Гранд 1-600 дуб сонома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</si>
  <si>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Округ</t>
  </si>
  <si>
    <t>Реестр акций акционерных обществ и долей (вкладов) в уставные (вкладочные) капиталы хозяйственных обществ и товариществ  Округа</t>
  </si>
  <si>
    <t>Глава АдминистрацииМ.О.</t>
  </si>
  <si>
    <t>С.В. Солошко</t>
  </si>
  <si>
    <t>муниципальной собственности МУ ДО "ДЮСШ"  на 01.01.2024 г.</t>
  </si>
  <si>
    <t>МУНИЦИПАЛЬНОГО ИМУЩЕСТВА МОУ Васильевско-Хуторской ООШ  НА 01.01.2024 г.</t>
  </si>
  <si>
    <t>ларь морозильный белый</t>
  </si>
  <si>
    <t>ав. отчет 5от 27.03.2023г</t>
  </si>
  <si>
    <t>холодильник Бирюса 151 белый</t>
  </si>
  <si>
    <t>ав. отчет 5 от 27.03.2023г</t>
  </si>
  <si>
    <t>распоряжение 245-р от 27.09.2023г</t>
  </si>
  <si>
    <t>счет 2302ЕП от 16.03.2023г</t>
  </si>
  <si>
    <t>МУНИЦИПАЛЬНОГО ИМУЩЕСТВА МОУ Шаранчинская СОШ   НА 01.01.2024 г. ИНН 7502001459</t>
  </si>
  <si>
    <t>Цифровая лаборатория для школьников -физика</t>
  </si>
  <si>
    <t>41013400000032019</t>
  </si>
  <si>
    <t>распор 208-р от 05.09.2023г</t>
  </si>
  <si>
    <t>41013400000032015</t>
  </si>
  <si>
    <t>Робот-манипулятор учебный</t>
  </si>
  <si>
    <t>41013400000036120</t>
  </si>
  <si>
    <t xml:space="preserve">Расширенный роботехнический набор.Образовательный набор по механике,мехатронике </t>
  </si>
  <si>
    <t>41013400000036062</t>
  </si>
  <si>
    <t xml:space="preserve">Расширенный роботехнический набордля изучения роботехнических систем </t>
  </si>
  <si>
    <t>41013400000035952</t>
  </si>
  <si>
    <t>Расширенный роботехнический набордля практики блочного программирования .</t>
  </si>
  <si>
    <t>41013400000036007</t>
  </si>
  <si>
    <t>ноутбук Гравитон Н15И</t>
  </si>
  <si>
    <t>41013400000035481</t>
  </si>
  <si>
    <t>41013400000035482</t>
  </si>
  <si>
    <t>41013400000035483</t>
  </si>
  <si>
    <t>41013400000035879</t>
  </si>
  <si>
    <t>41013400000035880</t>
  </si>
  <si>
    <t>41013400000035881</t>
  </si>
  <si>
    <t>41013400000035882</t>
  </si>
  <si>
    <t>41013400000035883</t>
  </si>
  <si>
    <t>41013400000031802</t>
  </si>
  <si>
    <t>Цифровая лаборатория для школьников -биология</t>
  </si>
  <si>
    <t>41013600000023728</t>
  </si>
  <si>
    <t>Цифровая лаборатория для школьников -химия</t>
  </si>
  <si>
    <t>41013600000023861</t>
  </si>
  <si>
    <t>41013600000023727</t>
  </si>
  <si>
    <t>41013600000023862</t>
  </si>
  <si>
    <t>распоряжение 245-р от 07.09.2023г</t>
  </si>
  <si>
    <t>ИП Хрущева  счет П1-100</t>
  </si>
  <si>
    <t>МУНИЦИПАЛЬНОГО ИМУЩЕСТВА МОУ МАНЬКОВСКАЯ ООШ  НА 01.01.2024 г.</t>
  </si>
  <si>
    <t>МУНИЦИПАЛЬНОГО ИМУЩЕСТВА МОУ ОНОН-БОРЗИНСКОЙ  ООШ  НА 01.01.2024 г.</t>
  </si>
  <si>
    <t>Остаточная ст-ть</t>
  </si>
  <si>
    <t>Здание теплый туалет</t>
  </si>
  <si>
    <t>2019г</t>
  </si>
  <si>
    <t>2. Особо ценное  имущество</t>
  </si>
  <si>
    <t xml:space="preserve">Иное </t>
  </si>
  <si>
    <t xml:space="preserve">движимое </t>
  </si>
  <si>
    <t>Машины</t>
  </si>
  <si>
    <t>и</t>
  </si>
  <si>
    <t>оборудование</t>
  </si>
  <si>
    <t>МУНИЦИПАЛЬНОГО ИМУЩЕСТВА МОУ САВВА-БОРЗИНСКАЯ ООШ  НА 01.01.2024 г.</t>
  </si>
  <si>
    <t>ГАЗ 3222171</t>
  </si>
  <si>
    <t>МУНИЦИПАЛЬНОГО ИМУЩЕСТВА МОУ Бохтинская СОШ  НА 01.01.2024 г.</t>
  </si>
  <si>
    <t>Раздел 1. Перечень объектов недвижимого имущества, находящегося в собственности МОУ Бохтинская СОШ</t>
  </si>
  <si>
    <t>Начисленная амортизация, руб.</t>
  </si>
  <si>
    <t>Муниципальное общеобразовательное учреждение Бохтинская средняя общеобразовательная школа, с.Бохто, ул.Нагорная, д.23</t>
  </si>
  <si>
    <t>1010002                                75-75-02/002/2013-171</t>
  </si>
  <si>
    <t>1095.9 кв.м.  1980 г.</t>
  </si>
  <si>
    <t>54 кв.м. 2008 г.</t>
  </si>
  <si>
    <t>Здание школьный гараж</t>
  </si>
  <si>
    <t>24 кв.м. 2013 г.</t>
  </si>
  <si>
    <t>Муниципальное общеобразовательное учреждение Бохтинская средняя общеобразовательная школа, с.Верх-Аленуй, ул.Центральная, б/н</t>
  </si>
  <si>
    <t>1010002              75:02:010101:28</t>
  </si>
  <si>
    <t>201.7 кв.м. 1908 г.</t>
  </si>
  <si>
    <t>70 634. 78</t>
  </si>
  <si>
    <t>74.5 кв.м. 1908 г.</t>
  </si>
  <si>
    <t>23 000, 32</t>
  </si>
  <si>
    <t>Здание кухни</t>
  </si>
  <si>
    <t>1010003         75:02:010101:29</t>
  </si>
  <si>
    <t>64.7 кв.м. 1908 г.</t>
  </si>
  <si>
    <t>2 740, 65</t>
  </si>
  <si>
    <t>Муниципальное общеобразовательное учреждение Бохтинская средняя общеобразовательная школа, с.Кузнецово, ул.Школьная, д.23</t>
  </si>
  <si>
    <t>101001                                  75-75-02/004/2012-218</t>
  </si>
  <si>
    <t>649,5 кв.м.  1967 г.</t>
  </si>
  <si>
    <t>402 608, 28</t>
  </si>
  <si>
    <t>1 693 004, 41</t>
  </si>
  <si>
    <t>Муниципальное общеобразовательное учреждение Бохтинская средняя общеобразовательная школа, с.Кузнецово, ул.Школьная, д.15</t>
  </si>
  <si>
    <t>1978 г.</t>
  </si>
  <si>
    <t>110 470, 09</t>
  </si>
  <si>
    <t>Муниципальное общеобразовательное учреждение Бохтинская средняя общеобразовательная школа, с.Кузнецово, ул.Школьная, д.17</t>
  </si>
  <si>
    <t>112 356, 08</t>
  </si>
  <si>
    <t>222 826, 17</t>
  </si>
  <si>
    <t xml:space="preserve">земельный участок </t>
  </si>
  <si>
    <t>75:02:170101:194</t>
  </si>
  <si>
    <t>22 495 кв.м.</t>
  </si>
  <si>
    <t>1 920 469, 00</t>
  </si>
  <si>
    <t>75:02:020101:38</t>
  </si>
  <si>
    <t>2 341 кв.м.</t>
  </si>
  <si>
    <t>181 872, 29</t>
  </si>
  <si>
    <t>75:02:180101:90</t>
  </si>
  <si>
    <t>14444 кв.м.</t>
  </si>
  <si>
    <t>1 571 073, 88</t>
  </si>
  <si>
    <t>3 673 415. 17</t>
  </si>
  <si>
    <t>Раздел  2. Перечень объектов движимого имущества, находящихся в собственности МОУ Бохтинской СОШ</t>
  </si>
  <si>
    <t>Транспортное средство Автобус ПАЗ - 32053-70</t>
  </si>
  <si>
    <t>1 365 000, 00</t>
  </si>
  <si>
    <t>Транспортное средство Автобус ГАЗ - А667R43</t>
  </si>
  <si>
    <t>1 876 800, 00</t>
  </si>
  <si>
    <t>Транспортное средство Автобус ПАЗ 320570-02</t>
  </si>
  <si>
    <t>2 375 200, 00</t>
  </si>
  <si>
    <t>69 500, 00</t>
  </si>
  <si>
    <t>81 630, 00</t>
  </si>
  <si>
    <t>83 000, 00</t>
  </si>
  <si>
    <t>Котел тводогрейный КВР - 0.35Б</t>
  </si>
  <si>
    <t>203 333, 31</t>
  </si>
  <si>
    <t>Видеомагнитофон</t>
  </si>
  <si>
    <t>10 000, 00</t>
  </si>
  <si>
    <t>проектор ОРТОМА</t>
  </si>
  <si>
    <t>23 068, 0</t>
  </si>
  <si>
    <t>Ноутбук в сборе</t>
  </si>
  <si>
    <t>25 000, 00</t>
  </si>
  <si>
    <t>20 303, 00</t>
  </si>
  <si>
    <t>11 295, 00</t>
  </si>
  <si>
    <t>19 659, 57</t>
  </si>
  <si>
    <t>16 159, 00</t>
  </si>
  <si>
    <t xml:space="preserve">блок питания </t>
  </si>
  <si>
    <t>28 067, 00</t>
  </si>
  <si>
    <t>35 881, 00</t>
  </si>
  <si>
    <t>26 878, 00</t>
  </si>
  <si>
    <t>60 446, 68</t>
  </si>
  <si>
    <t>20 816, 00</t>
  </si>
  <si>
    <t>20 616, 93</t>
  </si>
  <si>
    <t>31 094, 42</t>
  </si>
  <si>
    <t>25 000,  00</t>
  </si>
  <si>
    <t>3 196, 00</t>
  </si>
  <si>
    <t>Холодильник Бирюса 131</t>
  </si>
  <si>
    <t>30 000, 00</t>
  </si>
  <si>
    <t>Цветной принтер, сканер</t>
  </si>
  <si>
    <t>19 999, 00</t>
  </si>
  <si>
    <t>29 270, 00</t>
  </si>
  <si>
    <t xml:space="preserve">Холодильник Бирюса </t>
  </si>
  <si>
    <t>12 000, 00</t>
  </si>
  <si>
    <t>Многофункциональное устройство лазерное Pantum M6800FDW</t>
  </si>
  <si>
    <t>16 895, 60</t>
  </si>
  <si>
    <t>Компьютер  в комплекте</t>
  </si>
  <si>
    <t>36 600, 00</t>
  </si>
  <si>
    <t>Компьютер (монитор-Sync Master 795 df) в комплекте с принтером Canon</t>
  </si>
  <si>
    <t>28 063, 31</t>
  </si>
  <si>
    <t>Компьютер (монитор-Sync Master 740 n)</t>
  </si>
  <si>
    <t>21 638, 64</t>
  </si>
  <si>
    <t>МФУ SAMSYNG - 3400</t>
  </si>
  <si>
    <t>6 490, 00</t>
  </si>
  <si>
    <t>СПАК Тип-4 (1 комплект - монитор, блок, процессор)</t>
  </si>
  <si>
    <t>24 800, 00</t>
  </si>
  <si>
    <t xml:space="preserve">Компьютер в сборе ОЛДИ </t>
  </si>
  <si>
    <t>МФУ Samsung SL-M 20070</t>
  </si>
  <si>
    <t>11299, 00</t>
  </si>
  <si>
    <t>13 600, 00</t>
  </si>
  <si>
    <t>250 150, 00</t>
  </si>
  <si>
    <t>Кабинет физики</t>
  </si>
  <si>
    <t>1 037 310, 24</t>
  </si>
  <si>
    <t>Компьютерный класс кабинет начальных классов</t>
  </si>
  <si>
    <t>58 551, 25</t>
  </si>
  <si>
    <t>29 000, 00</t>
  </si>
  <si>
    <t>18 290, 00</t>
  </si>
  <si>
    <t xml:space="preserve">Перекладина </t>
  </si>
  <si>
    <t>10 150, 00</t>
  </si>
  <si>
    <t>Электропечь "Лысьва"</t>
  </si>
  <si>
    <t>13 500, 00</t>
  </si>
  <si>
    <t>3 869,63</t>
  </si>
  <si>
    <t>Водяной бак</t>
  </si>
  <si>
    <t>9 000, 00</t>
  </si>
  <si>
    <t xml:space="preserve">Доска классная </t>
  </si>
  <si>
    <t>5 700, 00</t>
  </si>
  <si>
    <t>стол с подвесной тумбой</t>
  </si>
  <si>
    <t>3 665, 00</t>
  </si>
  <si>
    <t>Станок СТД</t>
  </si>
  <si>
    <t>9 615, 35</t>
  </si>
  <si>
    <t>5 303, 32</t>
  </si>
  <si>
    <t xml:space="preserve">мат гимнастический </t>
  </si>
  <si>
    <t>5 438, 0</t>
  </si>
  <si>
    <t>36 975, 00</t>
  </si>
  <si>
    <t>Доска настенная 3-х элементная</t>
  </si>
  <si>
    <t>10 238, 17</t>
  </si>
  <si>
    <t>10 238, 15</t>
  </si>
  <si>
    <t>Рециркуляторы ОБР-30/2-П 18шт -22300</t>
  </si>
  <si>
    <t xml:space="preserve">Библиотечный фонд </t>
  </si>
  <si>
    <t xml:space="preserve">Реестр акций акционерных обществ и долей (вкладов) в уставные (вкладочные) капиталы хозяйственных обществ и товариществ </t>
  </si>
  <si>
    <t>МУНИЦИПАЛЬНОГО ИМУЩЕСТВА МОУ Чиндагатайской ООШ  НА 01.01.2024 г. ИНН 7502001554</t>
  </si>
  <si>
    <t>МУНИЦИПАЛЬНОГО ИМУЩЕСТВА МОУ МАНКЕЧУРСКАЯ СОШ  НА 01.01.2024 г.</t>
  </si>
  <si>
    <t>2023г</t>
  </si>
  <si>
    <t>Интерактивная панель BM Stark Baikal</t>
  </si>
  <si>
    <t>281120121227-281120121231</t>
  </si>
  <si>
    <t>Мобильная стойка Wize Pro</t>
  </si>
  <si>
    <t>28112012132-28112012136</t>
  </si>
  <si>
    <t xml:space="preserve">Автоматизированное рабочее место </t>
  </si>
  <si>
    <t>28112012137-28112012142</t>
  </si>
  <si>
    <t xml:space="preserve"> МФУ Pantum BM5100ADN</t>
  </si>
  <si>
    <t>28112012143</t>
  </si>
  <si>
    <t xml:space="preserve"> МФУ Pantum M6550</t>
  </si>
  <si>
    <t>28112012144-28112012148</t>
  </si>
  <si>
    <t>Лобзик электрический</t>
  </si>
  <si>
    <t>28112012149</t>
  </si>
  <si>
    <t>28112012150-28112012154</t>
  </si>
  <si>
    <t>Утюг</t>
  </si>
  <si>
    <t>28112012155</t>
  </si>
  <si>
    <t>28112012156</t>
  </si>
  <si>
    <t>Мармит</t>
  </si>
  <si>
    <t>28112012157</t>
  </si>
  <si>
    <t>Плита 4-х комфорочная с жарочным шкафом</t>
  </si>
  <si>
    <t>28112012158</t>
  </si>
  <si>
    <t>Сушилка для рук</t>
  </si>
  <si>
    <t>28112012159</t>
  </si>
  <si>
    <t>Секция вешалок 24 крючка</t>
  </si>
  <si>
    <t>28112012115</t>
  </si>
  <si>
    <t>Секция вешалок 10 крючка</t>
  </si>
  <si>
    <t>28112012116</t>
  </si>
  <si>
    <t>Стол библиотекаря</t>
  </si>
  <si>
    <t>Стеллажи библиотечные</t>
  </si>
  <si>
    <t>28112012118</t>
  </si>
  <si>
    <t>Стол 6-местный</t>
  </si>
  <si>
    <t>28112012119</t>
  </si>
  <si>
    <t>Табурет для столовой</t>
  </si>
  <si>
    <t>28112012120</t>
  </si>
  <si>
    <t>Шкаф для документов</t>
  </si>
  <si>
    <t>28112012121</t>
  </si>
  <si>
    <t xml:space="preserve">Стол учителя </t>
  </si>
  <si>
    <t>28112012122</t>
  </si>
  <si>
    <t>Конференц-стол</t>
  </si>
  <si>
    <t>28112012123</t>
  </si>
  <si>
    <t>Мебель кухонная</t>
  </si>
  <si>
    <t>28112012125</t>
  </si>
  <si>
    <t>28112012126</t>
  </si>
  <si>
    <t>Весы технические</t>
  </si>
  <si>
    <t>28112012150-28112012152</t>
  </si>
  <si>
    <t>Набор по оптике лабораторный</t>
  </si>
  <si>
    <t>28112012152-28112012154</t>
  </si>
  <si>
    <t>Набор по механике лабораторный</t>
  </si>
  <si>
    <t>28112012155-28112012157</t>
  </si>
  <si>
    <t>Лабораторный комплект по молекулярной физике</t>
  </si>
  <si>
    <t>28112012158-28112012160</t>
  </si>
  <si>
    <t>Набор по электричеству (лабораторный)</t>
  </si>
  <si>
    <t>28112012161-28112012163</t>
  </si>
  <si>
    <t>Штатив</t>
  </si>
  <si>
    <t>28112012164-28112012167</t>
  </si>
  <si>
    <t>Кресло компьютерное</t>
  </si>
  <si>
    <t>28112012168-28112012177</t>
  </si>
  <si>
    <t>Стул офисный</t>
  </si>
  <si>
    <t>28112012178</t>
  </si>
  <si>
    <t>28112012179</t>
  </si>
  <si>
    <t>28112012180</t>
  </si>
  <si>
    <t xml:space="preserve">Комплект химических реактивов </t>
  </si>
  <si>
    <t>28112012181</t>
  </si>
  <si>
    <t>Диван офисный полумягкий</t>
  </si>
  <si>
    <t>28112012182</t>
  </si>
  <si>
    <t>Мягкий модуль кресло- мешок XL</t>
  </si>
  <si>
    <t>28112012183</t>
  </si>
  <si>
    <t>Стол журнальный</t>
  </si>
  <si>
    <t>28112012184</t>
  </si>
  <si>
    <t>Набор геометрических тел</t>
  </si>
  <si>
    <t>Набор геомнтрических тел демонстрационный</t>
  </si>
  <si>
    <t>Комплект разрезных карточек для тренировки устного счета.</t>
  </si>
  <si>
    <t>Доска гладильная</t>
  </si>
  <si>
    <t>Набор для выжигания и пайки</t>
  </si>
  <si>
    <t xml:space="preserve">МУНИЦИПАЛЬНОГО ИМУЩЕСТВА Комитет образования , молодежной политики и спорта Александрово-Заводского мунициального округа на 01.01.2024 г. </t>
  </si>
  <si>
    <t>Раздел 1. Перечень объектов недвижимого имущества, находящегося в собственности Комитета образования, молодежной политики,и спорта</t>
  </si>
  <si>
    <t>Раздел  2. Перечень объектов движимого имущества, находящихся в собственности Комитета образования, молодежной политики,и спорта</t>
  </si>
  <si>
    <t>Комитета образования, молодежной политики,и спорта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</si>
  <si>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Комитета образования, молодежной политики,и спорта</t>
  </si>
  <si>
    <t>Председатель</t>
  </si>
  <si>
    <t>Н.В.Соколова</t>
  </si>
  <si>
    <t>МУНИЦИПАЛЬНОГО ИМУЩЕСТВА МУК МЕЖПОСЕЛЕНЧЕСКАЯ ЦЕНТРАЛЬНАЯ РАЙОННАЯ БИБЛИОТЕКА  НА 01.01.2024 г.</t>
  </si>
  <si>
    <t>МФУ Pantum 6500</t>
  </si>
  <si>
    <t>МУНИЦИПАЛЬНОГО ИМУЩЕСТВА МОУ БУТУНТАЙСКАЯ ООШ  НА 01.01.2024 г.</t>
  </si>
  <si>
    <t>Здание детского сада "Солнышко"</t>
  </si>
  <si>
    <t>621 кв.м 1993 г</t>
  </si>
  <si>
    <t>Здание детского сада "Ручеек"</t>
  </si>
  <si>
    <t>333,4 кв.м 1991 г</t>
  </si>
  <si>
    <t>Ноутбук НР</t>
  </si>
  <si>
    <t>110100600005</t>
  </si>
  <si>
    <t xml:space="preserve">Двигатель </t>
  </si>
  <si>
    <t>Электорокотел</t>
  </si>
  <si>
    <t>41013400000033946</t>
  </si>
  <si>
    <t>МУНИЦИПАЛЬНОГО ИМУЩЕСТВА МДОУ Ново-Акатуйский детский сад "Буратино"  НА 01.04.2024 г.</t>
  </si>
  <si>
    <t>Ноутбул</t>
  </si>
  <si>
    <t>Никитин Ю.П.</t>
  </si>
  <si>
    <t>МУНИЦИПАЛЬНОЕ ДОШКОЛЬНОЕ ОБРАЗОВАТЕЛЬНОЕ УЧРЕЖДЕНИЕ ДЕТСКИЙ САД "ЧЕБУРАШКА" С ВАСИЛЬЕВСКИЙ ХУТОР 01.01.2024Г</t>
  </si>
  <si>
    <t>МУНИЦИПАЛЬНОГО ИМУЩЕСТВА МДОУ ДЕТСКИЙ САД "БЕРЁЗКА" С. АЛЕКСАНДРОВСКИЙ ЗАВОД  НА 01.01.2024 г.</t>
  </si>
  <si>
    <t>26/05/2023u</t>
  </si>
  <si>
    <t>МУНИЦИПАЛЬНОГО ИМУЩЕСТВА МДОУ детский сад "Теремок" с. Александровский Завод на 01.01.2024 г.</t>
  </si>
  <si>
    <t>МУНИЦИПАЛЬНОГО ИМУЩЕСТВА МДОУ БОХТИНСКИЙ ДЕТСКИЙ САД "СОЛНЫШКО"  НА 01.01.2024 г.</t>
  </si>
  <si>
    <t xml:space="preserve">Заведущая МДОУ Бохтинский детский сад "Солнышко"  :                                                                                </t>
  </si>
  <si>
    <t>Н.Н.Чипизубова</t>
  </si>
  <si>
    <t>МУНИЦИПАЛЬНОГО ИМУЩЕСТВА МДОУ детский сад "Ромашка" с. Чиндагатай на 01.01.2024г.</t>
  </si>
  <si>
    <t>МУНИЦИПАЛЬНОГО ИМУЩЕСТВА МУНИЦИПАЛЬНОГО БЮДЖЕТНОГО УЧРЕЖДЕНИЯ "СЛУЖБА МАТЕРИАЛЬНО-ТЕХНИЧЕСКОГО ОБЕСПЕЧЕНИЯ"</t>
  </si>
  <si>
    <t>Здание гаража с.Алек-Завод ул.Комсомольская,6</t>
  </si>
  <si>
    <t>1998г</t>
  </si>
  <si>
    <t>Акт приема передачи Администрация МР "Александрово-Заводский район" от 27.03.2023г</t>
  </si>
  <si>
    <t>Здание (многоквартирный  дом) с.Алек-Завод ул.Журавлева,78</t>
  </si>
  <si>
    <t>1.3. Сооружения</t>
  </si>
  <si>
    <t>Земельный участок Забйкальский край Александрово-Заводский район с. Алек-Завод ул. Комсомольская д. 9/1 кад № 75:02:150102:1</t>
  </si>
  <si>
    <t>128 кв.м</t>
  </si>
  <si>
    <t>Автомобиль ГАЗ-53 Автоцисцерна 2022 г</t>
  </si>
  <si>
    <t>Акт приема передачи Администрация МР "Александрово-Заводский район" от 10.04.2023г</t>
  </si>
  <si>
    <t>Автомобиль УАЗ - 220695-04 гос.номер К099 НС</t>
  </si>
  <si>
    <t>Акт приема передачи Администрация МР "Александрово-Заводский район" от 10.05.2023г</t>
  </si>
  <si>
    <t>Автомобиль УАЗ - 220695-03 гос.номер К709 НС 75</t>
  </si>
  <si>
    <t>Акт приема передачи Администрация МР "Александрово-Заводский район" от 18.05.2023г</t>
  </si>
  <si>
    <t>Автомобиль УАЗ - 220695-04 гос.номер К767 НС 75</t>
  </si>
  <si>
    <t>Акт приема передачи Администрация МР "Александрово-Заводский район" от 19.06.2023г</t>
  </si>
  <si>
    <t>Автомобиль УАЗ-390995 грузовой фургон гос.номер К 687 НС 75</t>
  </si>
  <si>
    <t>Автомобиль УАЗ - 220695-04 гос.номер К688 НС 75</t>
  </si>
  <si>
    <t>Акт приема передачи Администрация МР "Александрово-Заводский район" от 17.07.2023г</t>
  </si>
  <si>
    <t>Автомобиль УАЗ - 220695-04 гос.номер К882 НУ 75</t>
  </si>
  <si>
    <t>Акт приема передачи Администрация МР "Александрово-Заводский район" от 11.10.2023г</t>
  </si>
  <si>
    <t>Автомобиль УАЗ - 220695-03 гос.номер К703 НС 75</t>
  </si>
  <si>
    <t>Акт приема передачи Администрация МР "Александрово-Заводский район" от 16.10.2023г</t>
  </si>
  <si>
    <t>Трактор гусеничный ДТ-75М ВН 193391</t>
  </si>
  <si>
    <t>Электростанция передвижная 80 Квт</t>
  </si>
  <si>
    <t>2019 г</t>
  </si>
  <si>
    <t>Акт приема передачи Администрация МР "Александрово-Заводский район" от 13.04.2023г</t>
  </si>
  <si>
    <t>Электростанция передвижная 100 Квт</t>
  </si>
  <si>
    <t>Энергопринимающее устройство (ул.Косяковича, Партизанская, Комсомольская, Советская, Стрелкова)</t>
  </si>
  <si>
    <t>2023 г</t>
  </si>
  <si>
    <t>Акт приема передачи Администрация МР "Александрово-Заводский район" от 27.05.2023г</t>
  </si>
  <si>
    <t>Акт приема передачи Администрация МР "Александрово-Заводский район" от 13.11.2023г</t>
  </si>
  <si>
    <t>Насос ЭЦВ 4-10-65</t>
  </si>
  <si>
    <t>Бензопила Карвер</t>
  </si>
  <si>
    <t>Насос ЭЦВ 6-10-80 (Ливны)</t>
  </si>
  <si>
    <t>Насос ЭЦВ 5-10-85 Unipump двиг 4 кВт</t>
  </si>
  <si>
    <t>муниципального имущества Комитета по финансам администрации муниципального района "Александрово-Заводский район"  на 01.01.2024 г.</t>
  </si>
  <si>
    <t>МУНИЦИПАЛЬНОГО ИМУЩЕСТВА МДОУ Манкечурский детский сад "Колосок"   НА 01.01.2024 г.</t>
  </si>
  <si>
    <t>муниципальной собственности МОУ ДО "Детская школа искусств с.Александровский Завод" на 01.01.2024 г.</t>
  </si>
  <si>
    <t xml:space="preserve">Директор:                                              /Макушева Г.С./           </t>
  </si>
  <si>
    <t xml:space="preserve"> Главный бухгалтер:                                         /Ушакова М.В./</t>
  </si>
  <si>
    <t>МУНИЦИПАЛЬНОГО ИМУЩЕСТВА МУК ЦДК  НА 01.01.2024 г.</t>
  </si>
  <si>
    <t>Раздел 1. Перечень объектов недвижимого имущества, находящегося в собственности МУК ЦДК</t>
  </si>
  <si>
    <t>МУК "ЦДК"</t>
  </si>
  <si>
    <t>Раздел  2. Перечень объектов движимого имущества, находящихся в собственности МУК ЦДК</t>
  </si>
  <si>
    <t>Муниципальное  учреждение культуры "Центральный дом культуры"</t>
  </si>
  <si>
    <t>Активный суббуфер</t>
  </si>
  <si>
    <t>01380760-01380761</t>
  </si>
  <si>
    <t>EUROC</t>
  </si>
  <si>
    <t>Активная  акустическая  система   FREE SOUND BOOVBOX-215 UB-v2</t>
  </si>
  <si>
    <t>01380961-01380971</t>
  </si>
  <si>
    <t>01380972-01380989</t>
  </si>
  <si>
    <t>ПК DEXP Atlas H321 Core i3-101000/8GB SSD 240GB/Win10p</t>
  </si>
  <si>
    <t>Реестр акций акционерных обществ и долей (вкладов) в уставные (вкладочные) капиталы хозяйственных обществ и товариществ МУК ЦДК</t>
  </si>
  <si>
    <t>Поленчук С.В.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</si>
  <si>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МУК ЦДК</t>
  </si>
  <si>
    <t>Интерактивный программно-аппаратный комплекс</t>
  </si>
  <si>
    <t>Договор поставки 261872 от 28.04.2023</t>
  </si>
  <si>
    <t>Звукоусиливающая аппаратура с комплектом акустических систем</t>
  </si>
  <si>
    <t>Договор поставки 261867 от 28.04.2023</t>
  </si>
  <si>
    <t>Система раздвижных аудиторских досок</t>
  </si>
  <si>
    <t>Договор поставки 261869 от 28.04.2023</t>
  </si>
  <si>
    <t>Компьютер учителя (моноблок)</t>
  </si>
  <si>
    <t>Договор поставки 261861 от 28.04.2023</t>
  </si>
  <si>
    <t>Договор поставки 261871 от 28.04.2023</t>
  </si>
  <si>
    <t>Многофункциональное устройство тип 1 (21 шт х 21600,00)</t>
  </si>
  <si>
    <t>1101344045-1101344065</t>
  </si>
  <si>
    <t>Договор поставки 261858 от 28.04.2023</t>
  </si>
  <si>
    <t>Многофункциональное устройство тип 2 (3 шт х 36300,00)</t>
  </si>
  <si>
    <t>1101344066-1101344068</t>
  </si>
  <si>
    <t>Кабинет технологии</t>
  </si>
  <si>
    <t>Договор поставки 261873 от 28.04.2023</t>
  </si>
  <si>
    <t>Спортивный инвентарь для спортзала</t>
  </si>
  <si>
    <t>Договор поставки 261864 от 28.04.2023</t>
  </si>
  <si>
    <t>Договор поставки 261874 от 28.04.2023</t>
  </si>
  <si>
    <t xml:space="preserve"> Оборудование для музыкального зала</t>
  </si>
  <si>
    <t>Договор поставки 261868 от 28.04.2023</t>
  </si>
  <si>
    <t>ЭВМ Оборудование для кабинета информатики</t>
  </si>
  <si>
    <t>Распоряжение 291-р от 30.10.2023г</t>
  </si>
  <si>
    <t>Аппаратура для записи и воспроизведения звука и изображения, видиокамера из состава видеонаблюдения для онлайн-трансляции SC3PROIx</t>
  </si>
  <si>
    <t>Интерактивная панель ИКАР</t>
  </si>
  <si>
    <t>Многофункциональное устройство (МФУ) Pantum M7108DW</t>
  </si>
  <si>
    <t>Ноутбук ПЭВМ ICL RAYbook модели S1512G1 R2 реестровая запись №133/1/2023 ( реестр российской промышленной продукции)</t>
  </si>
  <si>
    <t>Телевизор PQ75MW JeminiCO</t>
  </si>
  <si>
    <t>Муниципального имущества  МОУ Александрово-Заводской   СОШ         на  01 января 2024</t>
  </si>
  <si>
    <t>МУНИЦИПАЛЬНОГО ИМУЩЕСТВА МОУ Кутугайская  ООШ   НА 01.01.2024 г.</t>
  </si>
  <si>
    <t>МУНИЦИПАЛЬНОГО ИМУЩЕСТВА МОУ Ново- Акатуйской СОШ  01.01.2024г.</t>
  </si>
  <si>
    <t>списан</t>
  </si>
  <si>
    <t>Хоккейная коробка</t>
  </si>
  <si>
    <t>бибколлектор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</si>
</sst>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;[Red]\-#,##0.00"/>
    <numFmt numFmtId="166" formatCode="0.0"/>
    <numFmt numFmtId="167" formatCode="#,##0.00;\-#,##0.00;#"/>
    <numFmt numFmtId="168" formatCode="#,##0.00_ ;\-#,##0.00\ "/>
  </numFmts>
  <fonts count="8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i/>
      <sz val="5"/>
      <name val="Arial Cyr"/>
      <charset val="204"/>
    </font>
    <font>
      <sz val="8"/>
      <name val="Arial"/>
      <family val="2"/>
    </font>
    <font>
      <sz val="6"/>
      <name val="Arial"/>
      <family val="2"/>
    </font>
    <font>
      <sz val="5"/>
      <name val="Arial Cyr"/>
      <charset val="204"/>
    </font>
    <font>
      <sz val="6"/>
      <color rgb="FFFF0000"/>
      <name val="Arial Cyr"/>
      <charset val="204"/>
    </font>
    <font>
      <b/>
      <i/>
      <sz val="6"/>
      <name val="Arial Cyr"/>
      <charset val="204"/>
    </font>
    <font>
      <b/>
      <i/>
      <sz val="9"/>
      <name val="Arial Cyr"/>
      <charset val="204"/>
    </font>
    <font>
      <i/>
      <sz val="6"/>
      <name val="Arial Cyr"/>
      <charset val="204"/>
    </font>
    <font>
      <i/>
      <sz val="10"/>
      <name val="Arial Cyr"/>
      <charset val="204"/>
    </font>
    <font>
      <sz val="6"/>
      <name val="Arial"/>
      <family val="2"/>
      <charset val="1"/>
    </font>
    <font>
      <i/>
      <sz val="6"/>
      <color rgb="FFFF0000"/>
      <name val="Arial Cyr"/>
      <charset val="204"/>
    </font>
    <font>
      <b/>
      <i/>
      <sz val="10"/>
      <name val="Arial Cyr"/>
      <charset val="204"/>
    </font>
    <font>
      <i/>
      <sz val="11"/>
      <name val="Arial Cyr"/>
      <charset val="204"/>
    </font>
    <font>
      <sz val="7"/>
      <name val="Arial"/>
      <family val="2"/>
      <charset val="1"/>
    </font>
    <font>
      <b/>
      <sz val="6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8"/>
      <name val="Arial Cyr"/>
      <charset val="204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i/>
      <sz val="6"/>
      <color rgb="FFC00000"/>
      <name val="Arial Cyr"/>
      <charset val="204"/>
    </font>
    <font>
      <i/>
      <sz val="6"/>
      <color theme="1"/>
      <name val="Arial Cyr"/>
      <charset val="204"/>
    </font>
    <font>
      <sz val="6"/>
      <color theme="1"/>
      <name val="Arial Cyr"/>
      <charset val="204"/>
    </font>
    <font>
      <i/>
      <sz val="5"/>
      <color theme="1"/>
      <name val="Arial Cyr"/>
      <charset val="204"/>
    </font>
    <font>
      <sz val="8"/>
      <color theme="1"/>
      <name val="Arial"/>
      <family val="2"/>
    </font>
    <font>
      <b/>
      <i/>
      <u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28" fillId="0" borderId="0"/>
    <xf numFmtId="0" fontId="46" fillId="0" borderId="0"/>
  </cellStyleXfs>
  <cellXfs count="839">
    <xf numFmtId="0" fontId="0" fillId="0" borderId="0" xfId="0"/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12" xfId="0" applyFont="1" applyBorder="1" applyAlignment="1">
      <alignment horizontal="justify" vertical="top"/>
    </xf>
    <xf numFmtId="0" fontId="13" fillId="0" borderId="13" xfId="0" applyFont="1" applyBorder="1" applyAlignment="1">
      <alignment horizontal="justify" vertical="top"/>
    </xf>
    <xf numFmtId="0" fontId="13" fillId="0" borderId="4" xfId="0" applyFont="1" applyBorder="1" applyAlignment="1">
      <alignment vertical="top" wrapText="1"/>
    </xf>
    <xf numFmtId="0" fontId="12" fillId="0" borderId="0" xfId="0" applyFont="1" applyBorder="1" applyAlignment="1"/>
    <xf numFmtId="2" fontId="5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0" fillId="0" borderId="2" xfId="0" applyBorder="1"/>
    <xf numFmtId="2" fontId="16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1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2" fontId="2" fillId="0" borderId="4" xfId="0" applyNumberFormat="1" applyFont="1" applyBorder="1" applyAlignment="1">
      <alignment horizontal="justify" wrapText="1"/>
    </xf>
    <xf numFmtId="2" fontId="7" fillId="0" borderId="4" xfId="0" applyNumberFormat="1" applyFont="1" applyBorder="1" applyAlignment="1">
      <alignment horizontal="justify" wrapText="1"/>
    </xf>
    <xf numFmtId="0" fontId="1" fillId="0" borderId="2" xfId="0" applyFont="1" applyBorder="1"/>
    <xf numFmtId="0" fontId="2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2" fontId="2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right" vertical="top" wrapText="1"/>
    </xf>
    <xf numFmtId="0" fontId="18" fillId="0" borderId="2" xfId="0" applyFont="1" applyBorder="1"/>
    <xf numFmtId="2" fontId="18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/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25" fillId="0" borderId="2" xfId="0" applyNumberFormat="1" applyFont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3" fillId="0" borderId="12" xfId="0" applyFont="1" applyBorder="1" applyAlignment="1">
      <alignment horizontal="justify" vertical="top"/>
    </xf>
    <xf numFmtId="0" fontId="33" fillId="0" borderId="13" xfId="0" applyFont="1" applyBorder="1" applyAlignment="1">
      <alignment horizontal="justify" vertical="top"/>
    </xf>
    <xf numFmtId="0" fontId="33" fillId="0" borderId="4" xfId="0" applyFont="1" applyBorder="1" applyAlignment="1">
      <alignment vertical="top" wrapText="1"/>
    </xf>
    <xf numFmtId="0" fontId="32" fillId="0" borderId="0" xfId="0" applyFont="1" applyBorder="1" applyAlignment="1"/>
    <xf numFmtId="16" fontId="3" fillId="0" borderId="2" xfId="0" applyNumberFormat="1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" fontId="38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2" fontId="40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38" fillId="2" borderId="2" xfId="0" applyNumberFormat="1" applyFont="1" applyFill="1" applyBorder="1" applyAlignment="1">
      <alignment horizontal="left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center" wrapText="1"/>
    </xf>
    <xf numFmtId="2" fontId="38" fillId="2" borderId="2" xfId="0" applyNumberFormat="1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left" vertical="center" wrapText="1"/>
    </xf>
    <xf numFmtId="0" fontId="38" fillId="2" borderId="10" xfId="0" applyFont="1" applyFill="1" applyBorder="1" applyAlignment="1">
      <alignment horizontal="center" vertical="center" wrapText="1"/>
    </xf>
    <xf numFmtId="2" fontId="38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>
      <alignment wrapText="1"/>
    </xf>
    <xf numFmtId="49" fontId="41" fillId="0" borderId="2" xfId="0" applyNumberFormat="1" applyFont="1" applyBorder="1" applyAlignment="1">
      <alignment horizontal="center" wrapText="1"/>
    </xf>
    <xf numFmtId="2" fontId="41" fillId="0" borderId="2" xfId="0" applyNumberFormat="1" applyFont="1" applyBorder="1"/>
    <xf numFmtId="0" fontId="29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4" fillId="0" borderId="2" xfId="0" applyFont="1" applyBorder="1"/>
    <xf numFmtId="0" fontId="44" fillId="0" borderId="2" xfId="0" applyFont="1" applyBorder="1" applyAlignment="1">
      <alignment wrapText="1"/>
    </xf>
    <xf numFmtId="0" fontId="45" fillId="0" borderId="2" xfId="0" applyFont="1" applyBorder="1" applyAlignment="1">
      <alignment wrapText="1"/>
    </xf>
    <xf numFmtId="2" fontId="44" fillId="0" borderId="2" xfId="0" applyNumberFormat="1" applyFont="1" applyBorder="1"/>
    <xf numFmtId="0" fontId="47" fillId="0" borderId="2" xfId="2" applyNumberFormat="1" applyFont="1" applyBorder="1" applyAlignment="1">
      <alignment horizontal="left" vertical="top"/>
    </xf>
    <xf numFmtId="0" fontId="48" fillId="0" borderId="2" xfId="0" applyFont="1" applyBorder="1" applyAlignment="1">
      <alignment wrapText="1"/>
    </xf>
    <xf numFmtId="0" fontId="47" fillId="0" borderId="2" xfId="2" applyNumberFormat="1" applyFont="1" applyBorder="1" applyAlignment="1">
      <alignment horizontal="left" vertical="top" wrapText="1"/>
    </xf>
    <xf numFmtId="0" fontId="47" fillId="0" borderId="5" xfId="2" applyNumberFormat="1" applyFont="1" applyBorder="1" applyAlignment="1">
      <alignment horizontal="left" vertical="top"/>
    </xf>
    <xf numFmtId="0" fontId="44" fillId="0" borderId="7" xfId="0" applyFont="1" applyBorder="1"/>
    <xf numFmtId="0" fontId="44" fillId="0" borderId="7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9" fillId="0" borderId="2" xfId="0" applyFont="1" applyBorder="1"/>
    <xf numFmtId="0" fontId="52" fillId="0" borderId="2" xfId="0" applyFont="1" applyBorder="1" applyAlignment="1">
      <alignment wrapText="1"/>
    </xf>
    <xf numFmtId="0" fontId="52" fillId="0" borderId="2" xfId="0" applyFont="1" applyBorder="1"/>
    <xf numFmtId="1" fontId="52" fillId="0" borderId="2" xfId="0" applyNumberFormat="1" applyFont="1" applyBorder="1"/>
    <xf numFmtId="4" fontId="47" fillId="0" borderId="2" xfId="2" applyNumberFormat="1" applyFont="1" applyBorder="1" applyAlignment="1">
      <alignment horizontal="right" vertical="top" wrapText="1"/>
    </xf>
    <xf numFmtId="49" fontId="52" fillId="0" borderId="2" xfId="0" applyNumberFormat="1" applyFont="1" applyBorder="1"/>
    <xf numFmtId="0" fontId="44" fillId="0" borderId="2" xfId="0" applyNumberFormat="1" applyFont="1" applyBorder="1" applyAlignment="1">
      <alignment horizontal="left" vertical="top" wrapText="1"/>
    </xf>
    <xf numFmtId="165" fontId="44" fillId="0" borderId="2" xfId="0" applyNumberFormat="1" applyFont="1" applyBorder="1" applyAlignment="1">
      <alignment horizontal="right" vertical="top"/>
    </xf>
    <xf numFmtId="0" fontId="44" fillId="0" borderId="21" xfId="0" applyNumberFormat="1" applyFont="1" applyBorder="1" applyAlignment="1">
      <alignment horizontal="left" vertical="top" wrapText="1"/>
    </xf>
    <xf numFmtId="14" fontId="52" fillId="0" borderId="2" xfId="0" applyNumberFormat="1" applyFont="1" applyBorder="1"/>
    <xf numFmtId="0" fontId="48" fillId="0" borderId="21" xfId="0" applyNumberFormat="1" applyFont="1" applyBorder="1" applyAlignment="1">
      <alignment horizontal="left" vertical="top" wrapText="1"/>
    </xf>
    <xf numFmtId="14" fontId="52" fillId="0" borderId="2" xfId="0" applyNumberFormat="1" applyFont="1" applyBorder="1" applyAlignment="1">
      <alignment wrapText="1"/>
    </xf>
    <xf numFmtId="0" fontId="52" fillId="0" borderId="6" xfId="0" applyFont="1" applyBorder="1"/>
    <xf numFmtId="0" fontId="52" fillId="0" borderId="3" xfId="0" applyFont="1" applyBorder="1"/>
    <xf numFmtId="0" fontId="52" fillId="0" borderId="3" xfId="0" applyFont="1" applyBorder="1" applyAlignment="1">
      <alignment wrapText="1"/>
    </xf>
    <xf numFmtId="0" fontId="52" fillId="0" borderId="5" xfId="0" applyFont="1" applyBorder="1"/>
    <xf numFmtId="0" fontId="54" fillId="0" borderId="2" xfId="2" applyNumberFormat="1" applyFont="1" applyBorder="1" applyAlignment="1">
      <alignment horizontal="left" vertical="top" wrapText="1"/>
    </xf>
    <xf numFmtId="0" fontId="55" fillId="0" borderId="2" xfId="0" applyFont="1" applyBorder="1"/>
    <xf numFmtId="0" fontId="58" fillId="0" borderId="2" xfId="2" applyNumberFormat="1" applyFont="1" applyBorder="1" applyAlignment="1">
      <alignment horizontal="left" vertical="top" wrapText="1"/>
    </xf>
    <xf numFmtId="49" fontId="58" fillId="0" borderId="2" xfId="2" applyNumberFormat="1" applyFont="1" applyBorder="1" applyAlignment="1">
      <alignment horizontal="center" vertical="top" wrapText="1"/>
    </xf>
    <xf numFmtId="0" fontId="52" fillId="0" borderId="4" xfId="0" applyFont="1" applyBorder="1"/>
    <xf numFmtId="14" fontId="52" fillId="0" borderId="3" xfId="0" applyNumberFormat="1" applyFont="1" applyBorder="1"/>
    <xf numFmtId="49" fontId="52" fillId="0" borderId="2" xfId="0" applyNumberFormat="1" applyFont="1" applyBorder="1" applyAlignment="1"/>
    <xf numFmtId="0" fontId="59" fillId="0" borderId="2" xfId="0" applyFont="1" applyBorder="1" applyAlignment="1">
      <alignment wrapText="1"/>
    </xf>
    <xf numFmtId="14" fontId="50" fillId="0" borderId="2" xfId="0" applyNumberFormat="1" applyFont="1" applyBorder="1" applyAlignment="1">
      <alignment wrapText="1"/>
    </xf>
    <xf numFmtId="0" fontId="50" fillId="0" borderId="2" xfId="0" applyFont="1" applyBorder="1"/>
    <xf numFmtId="0" fontId="50" fillId="0" borderId="2" xfId="0" applyFont="1" applyBorder="1" applyAlignment="1">
      <alignment wrapText="1"/>
    </xf>
    <xf numFmtId="4" fontId="44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4" fontId="52" fillId="0" borderId="2" xfId="0" applyNumberFormat="1" applyFont="1" applyBorder="1"/>
    <xf numFmtId="0" fontId="0" fillId="0" borderId="2" xfId="0" applyBorder="1" applyAlignment="1"/>
    <xf numFmtId="0" fontId="43" fillId="0" borderId="2" xfId="0" applyFont="1" applyBorder="1" applyAlignment="1">
      <alignment wrapText="1"/>
    </xf>
    <xf numFmtId="0" fontId="43" fillId="0" borderId="2" xfId="0" applyFont="1" applyBorder="1" applyAlignment="1"/>
    <xf numFmtId="0" fontId="44" fillId="0" borderId="2" xfId="0" applyFont="1" applyBorder="1" applyAlignment="1"/>
    <xf numFmtId="2" fontId="6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wrapText="1"/>
    </xf>
    <xf numFmtId="0" fontId="65" fillId="0" borderId="2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wrapText="1"/>
    </xf>
    <xf numFmtId="0" fontId="15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67" fillId="0" borderId="0" xfId="0" applyFont="1"/>
    <xf numFmtId="1" fontId="10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Border="1" applyAlignment="1">
      <alignment vertical="top" wrapText="1"/>
    </xf>
    <xf numFmtId="1" fontId="10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justify" vertical="top" wrapText="1"/>
    </xf>
    <xf numFmtId="14" fontId="10" fillId="0" borderId="2" xfId="0" applyNumberFormat="1" applyFont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top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justify" wrapText="1"/>
    </xf>
    <xf numFmtId="0" fontId="27" fillId="0" borderId="2" xfId="0" applyFont="1" applyBorder="1"/>
    <xf numFmtId="2" fontId="62" fillId="0" borderId="2" xfId="0" applyNumberFormat="1" applyFont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5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1" fontId="30" fillId="0" borderId="2" xfId="0" applyNumberFormat="1" applyFont="1" applyBorder="1"/>
    <xf numFmtId="0" fontId="24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top" wrapText="1"/>
    </xf>
    <xf numFmtId="166" fontId="15" fillId="0" borderId="2" xfId="0" applyNumberFormat="1" applyFont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29" fillId="0" borderId="17" xfId="0" applyFont="1" applyBorder="1" applyAlignment="1">
      <alignment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vertical="top" wrapText="1"/>
    </xf>
    <xf numFmtId="0" fontId="70" fillId="0" borderId="0" xfId="0" applyFont="1"/>
    <xf numFmtId="0" fontId="34" fillId="0" borderId="2" xfId="0" applyFont="1" applyBorder="1"/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2" fontId="18" fillId="0" borderId="2" xfId="0" applyNumberFormat="1" applyFont="1" applyBorder="1"/>
    <xf numFmtId="0" fontId="47" fillId="0" borderId="5" xfId="2" applyNumberFormat="1" applyFont="1" applyBorder="1" applyAlignment="1">
      <alignment horizontal="left" vertical="top" wrapText="1"/>
    </xf>
    <xf numFmtId="0" fontId="47" fillId="0" borderId="2" xfId="2" applyNumberFormat="1" applyFont="1" applyBorder="1" applyAlignment="1">
      <alignment vertical="top" wrapText="1"/>
    </xf>
    <xf numFmtId="0" fontId="48" fillId="0" borderId="2" xfId="0" applyNumberFormat="1" applyFont="1" applyBorder="1" applyAlignment="1">
      <alignment horizontal="left" vertical="top" wrapText="1"/>
    </xf>
    <xf numFmtId="49" fontId="52" fillId="0" borderId="2" xfId="0" applyNumberFormat="1" applyFont="1" applyBorder="1" applyAlignment="1">
      <alignment wrapText="1"/>
    </xf>
    <xf numFmtId="49" fontId="50" fillId="0" borderId="2" xfId="0" applyNumberFormat="1" applyFont="1" applyBorder="1" applyAlignment="1">
      <alignment wrapText="1"/>
    </xf>
    <xf numFmtId="0" fontId="53" fillId="0" borderId="0" xfId="0" applyFont="1"/>
    <xf numFmtId="49" fontId="42" fillId="0" borderId="2" xfId="0" applyNumberFormat="1" applyFont="1" applyBorder="1" applyAlignment="1">
      <alignment wrapText="1"/>
    </xf>
    <xf numFmtId="2" fontId="0" fillId="0" borderId="2" xfId="0" applyNumberFormat="1" applyBorder="1" applyAlignment="1">
      <alignment wrapText="1"/>
    </xf>
    <xf numFmtId="0" fontId="46" fillId="0" borderId="2" xfId="2" applyNumberFormat="1" applyFont="1" applyBorder="1" applyAlignment="1">
      <alignment vertical="top" wrapText="1"/>
    </xf>
    <xf numFmtId="1" fontId="46" fillId="0" borderId="2" xfId="2" applyNumberFormat="1" applyFont="1" applyBorder="1" applyAlignment="1">
      <alignment horizontal="center" vertical="top" wrapText="1"/>
    </xf>
    <xf numFmtId="4" fontId="46" fillId="0" borderId="2" xfId="2" applyNumberFormat="1" applyFont="1" applyBorder="1" applyAlignment="1">
      <alignment horizontal="right" vertical="top" wrapText="1"/>
    </xf>
    <xf numFmtId="2" fontId="46" fillId="0" borderId="2" xfId="2" applyNumberFormat="1" applyFont="1" applyBorder="1" applyAlignment="1">
      <alignment horizontal="right" vertical="top" wrapText="1"/>
    </xf>
    <xf numFmtId="2" fontId="71" fillId="0" borderId="2" xfId="0" applyNumberFormat="1" applyFont="1" applyBorder="1" applyAlignment="1">
      <alignment wrapText="1"/>
    </xf>
    <xf numFmtId="49" fontId="43" fillId="0" borderId="2" xfId="0" applyNumberFormat="1" applyFont="1" applyBorder="1" applyAlignment="1">
      <alignment wrapText="1"/>
    </xf>
    <xf numFmtId="0" fontId="71" fillId="0" borderId="2" xfId="0" applyFont="1" applyBorder="1" applyAlignment="1">
      <alignment wrapText="1"/>
    </xf>
    <xf numFmtId="0" fontId="71" fillId="0" borderId="2" xfId="0" applyFont="1" applyBorder="1"/>
    <xf numFmtId="1" fontId="67" fillId="0" borderId="2" xfId="0" applyNumberFormat="1" applyFont="1" applyBorder="1" applyAlignment="1">
      <alignment wrapText="1"/>
    </xf>
    <xf numFmtId="167" fontId="67" fillId="0" borderId="2" xfId="0" applyNumberFormat="1" applyFont="1" applyBorder="1"/>
    <xf numFmtId="1" fontId="67" fillId="0" borderId="4" xfId="0" applyNumberFormat="1" applyFont="1" applyBorder="1" applyAlignment="1">
      <alignment wrapText="1"/>
    </xf>
    <xf numFmtId="168" fontId="0" fillId="0" borderId="0" xfId="0" applyNumberFormat="1"/>
    <xf numFmtId="0" fontId="30" fillId="0" borderId="2" xfId="0" applyNumberFormat="1" applyFont="1" applyBorder="1" applyAlignment="1">
      <alignment wrapText="1"/>
    </xf>
    <xf numFmtId="1" fontId="30" fillId="0" borderId="2" xfId="0" applyNumberFormat="1" applyFont="1" applyBorder="1" applyAlignment="1">
      <alignment horizontal="center" vertical="top"/>
    </xf>
    <xf numFmtId="0" fontId="30" fillId="0" borderId="2" xfId="0" applyNumberFormat="1" applyFont="1" applyBorder="1" applyAlignment="1">
      <alignment horizontal="center" vertical="top"/>
    </xf>
    <xf numFmtId="1" fontId="30" fillId="0" borderId="2" xfId="0" applyNumberFormat="1" applyFont="1" applyBorder="1" applyAlignment="1">
      <alignment wrapText="1"/>
    </xf>
    <xf numFmtId="0" fontId="72" fillId="0" borderId="2" xfId="0" applyFont="1" applyBorder="1"/>
    <xf numFmtId="0" fontId="27" fillId="0" borderId="4" xfId="0" applyFont="1" applyBorder="1"/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2" fontId="64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74" fillId="2" borderId="2" xfId="0" applyFont="1" applyFill="1" applyBorder="1" applyAlignment="1">
      <alignment horizontal="left" vertical="center" wrapText="1"/>
    </xf>
    <xf numFmtId="0" fontId="75" fillId="0" borderId="5" xfId="0" applyFont="1" applyBorder="1" applyAlignment="1">
      <alignment vertical="center" wrapText="1"/>
    </xf>
    <xf numFmtId="2" fontId="75" fillId="0" borderId="2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horizontal="justify" vertical="center"/>
    </xf>
    <xf numFmtId="0" fontId="13" fillId="0" borderId="13" xfId="0" applyFont="1" applyBorder="1" applyAlignment="1">
      <alignment horizontal="justify" vertical="center"/>
    </xf>
    <xf numFmtId="0" fontId="13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49" fontId="68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4" fillId="0" borderId="5" xfId="0" applyFont="1" applyBorder="1"/>
    <xf numFmtId="14" fontId="44" fillId="0" borderId="2" xfId="0" applyNumberFormat="1" applyFont="1" applyBorder="1"/>
    <xf numFmtId="0" fontId="76" fillId="0" borderId="2" xfId="0" applyFont="1" applyBorder="1"/>
    <xf numFmtId="0" fontId="77" fillId="0" borderId="2" xfId="0" applyFont="1" applyBorder="1" applyAlignment="1">
      <alignment wrapText="1"/>
    </xf>
    <xf numFmtId="0" fontId="78" fillId="0" borderId="2" xfId="0" applyFont="1" applyBorder="1" applyAlignment="1">
      <alignment wrapText="1"/>
    </xf>
    <xf numFmtId="14" fontId="77" fillId="0" borderId="2" xfId="0" applyNumberFormat="1" applyFont="1" applyBorder="1" applyAlignment="1">
      <alignment wrapText="1"/>
    </xf>
    <xf numFmtId="0" fontId="77" fillId="0" borderId="2" xfId="0" applyFont="1" applyBorder="1"/>
    <xf numFmtId="0" fontId="79" fillId="0" borderId="2" xfId="0" applyFont="1" applyBorder="1" applyAlignment="1">
      <alignment wrapText="1"/>
    </xf>
    <xf numFmtId="0" fontId="52" fillId="2" borderId="2" xfId="0" applyFont="1" applyFill="1" applyBorder="1"/>
    <xf numFmtId="4" fontId="80" fillId="0" borderId="2" xfId="2" applyNumberFormat="1" applyFont="1" applyBorder="1" applyAlignment="1">
      <alignment horizontal="right" vertical="top" wrapText="1"/>
    </xf>
    <xf numFmtId="0" fontId="30" fillId="0" borderId="19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vertical="top" wrapText="1"/>
    </xf>
    <xf numFmtId="0" fontId="63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0" fillId="0" borderId="2" xfId="0" applyFont="1" applyBorder="1"/>
    <xf numFmtId="2" fontId="0" fillId="0" borderId="2" xfId="0" applyNumberFormat="1" applyFont="1" applyBorder="1"/>
    <xf numFmtId="46" fontId="3" fillId="0" borderId="2" xfId="0" applyNumberFormat="1" applyFont="1" applyBorder="1" applyAlignment="1">
      <alignment horizontal="center" vertical="top" wrapText="1"/>
    </xf>
    <xf numFmtId="2" fontId="38" fillId="0" borderId="2" xfId="0" applyNumberFormat="1" applyFont="1" applyBorder="1"/>
    <xf numFmtId="2" fontId="3" fillId="0" borderId="10" xfId="0" applyNumberFormat="1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20" xfId="0" applyFont="1" applyBorder="1" applyAlignment="1">
      <alignment horizontal="center" vertical="top" wrapText="1"/>
    </xf>
    <xf numFmtId="0" fontId="29" fillId="0" borderId="20" xfId="0" applyFont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46" fontId="15" fillId="0" borderId="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top" wrapText="1"/>
    </xf>
    <xf numFmtId="0" fontId="35" fillId="0" borderId="23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49" fontId="35" fillId="0" borderId="2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0" fillId="0" borderId="0" xfId="0" applyNumberFormat="1"/>
    <xf numFmtId="49" fontId="0" fillId="0" borderId="2" xfId="0" applyNumberForma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/>
    <xf numFmtId="2" fontId="5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0" fontId="68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justify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justify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2" fontId="81" fillId="0" borderId="2" xfId="0" applyNumberFormat="1" applyFont="1" applyBorder="1" applyAlignment="1">
      <alignment horizontal="center" vertical="top" wrapText="1"/>
    </xf>
    <xf numFmtId="0" fontId="30" fillId="0" borderId="11" xfId="0" applyNumberFormat="1" applyFont="1" applyFill="1" applyBorder="1" applyAlignment="1">
      <alignment horizontal="center" vertical="top"/>
    </xf>
    <xf numFmtId="14" fontId="17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4" fillId="0" borderId="7" xfId="0" applyFont="1" applyBorder="1" applyAlignment="1"/>
    <xf numFmtId="0" fontId="52" fillId="0" borderId="5" xfId="0" applyFont="1" applyBorder="1" applyAlignment="1">
      <alignment wrapText="1"/>
    </xf>
    <xf numFmtId="0" fontId="52" fillId="0" borderId="6" xfId="0" applyFont="1" applyBorder="1" applyAlignment="1">
      <alignment wrapText="1"/>
    </xf>
    <xf numFmtId="0" fontId="52" fillId="0" borderId="7" xfId="0" applyFont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5" fillId="0" borderId="9" xfId="0" applyFont="1" applyFill="1" applyBorder="1" applyAlignment="1">
      <alignment horizontal="center" vertical="center" wrapText="1"/>
    </xf>
    <xf numFmtId="0" fontId="82" fillId="0" borderId="4" xfId="0" applyFont="1" applyBorder="1" applyAlignment="1">
      <alignment vertical="top" wrapText="1"/>
    </xf>
    <xf numFmtId="0" fontId="83" fillId="0" borderId="0" xfId="0" applyFont="1"/>
    <xf numFmtId="0" fontId="82" fillId="0" borderId="4" xfId="0" applyFont="1" applyBorder="1" applyAlignment="1">
      <alignment horizontal="center" vertical="top" wrapText="1"/>
    </xf>
    <xf numFmtId="14" fontId="82" fillId="0" borderId="4" xfId="0" applyNumberFormat="1" applyFont="1" applyBorder="1" applyAlignment="1">
      <alignment horizontal="center" vertical="top" wrapText="1"/>
    </xf>
    <xf numFmtId="2" fontId="82" fillId="0" borderId="4" xfId="0" applyNumberFormat="1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0" fontId="82" fillId="0" borderId="2" xfId="0" applyFont="1" applyBorder="1" applyAlignment="1">
      <alignment vertical="top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top" wrapText="1"/>
    </xf>
    <xf numFmtId="14" fontId="82" fillId="0" borderId="2" xfId="0" applyNumberFormat="1" applyFont="1" applyBorder="1" applyAlignment="1">
      <alignment horizontal="center" vertical="top" wrapText="1"/>
    </xf>
    <xf numFmtId="2" fontId="82" fillId="0" borderId="2" xfId="0" applyNumberFormat="1" applyFont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2" fontId="65" fillId="0" borderId="2" xfId="0" applyNumberFormat="1" applyFont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82" fillId="0" borderId="7" xfId="0" applyFont="1" applyBorder="1" applyAlignment="1">
      <alignment vertical="top" wrapText="1"/>
    </xf>
    <xf numFmtId="0" fontId="25" fillId="0" borderId="2" xfId="0" applyFont="1" applyBorder="1" applyAlignment="1">
      <alignment horizontal="justify" wrapText="1"/>
    </xf>
    <xf numFmtId="2" fontId="15" fillId="0" borderId="2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vertical="top" wrapText="1"/>
    </xf>
    <xf numFmtId="0" fontId="75" fillId="0" borderId="0" xfId="0" applyFont="1"/>
    <xf numFmtId="0" fontId="21" fillId="0" borderId="2" xfId="0" applyFont="1" applyBorder="1" applyAlignment="1">
      <alignment vertical="top" wrapText="1"/>
    </xf>
    <xf numFmtId="0" fontId="82" fillId="0" borderId="10" xfId="0" applyFont="1" applyBorder="1" applyAlignment="1">
      <alignment vertical="top" wrapText="1"/>
    </xf>
    <xf numFmtId="0" fontId="84" fillId="0" borderId="0" xfId="0" applyFont="1"/>
    <xf numFmtId="0" fontId="0" fillId="0" borderId="0" xfId="0" applyFont="1"/>
    <xf numFmtId="0" fontId="82" fillId="2" borderId="2" xfId="0" applyFont="1" applyFill="1" applyBorder="1" applyAlignment="1">
      <alignment horizontal="center" vertical="top" wrapText="1"/>
    </xf>
    <xf numFmtId="2" fontId="82" fillId="2" borderId="2" xfId="0" applyNumberFormat="1" applyFont="1" applyFill="1" applyBorder="1" applyAlignment="1">
      <alignment horizontal="center" vertical="top" wrapText="1"/>
    </xf>
    <xf numFmtId="0" fontId="30" fillId="0" borderId="0" xfId="0" applyFont="1"/>
    <xf numFmtId="0" fontId="21" fillId="2" borderId="2" xfId="0" applyFont="1" applyFill="1" applyBorder="1" applyAlignment="1">
      <alignment vertical="top" wrapText="1"/>
    </xf>
    <xf numFmtId="0" fontId="82" fillId="2" borderId="10" xfId="0" applyFont="1" applyFill="1" applyBorder="1" applyAlignment="1">
      <alignment vertical="top" wrapText="1"/>
    </xf>
    <xf numFmtId="0" fontId="82" fillId="2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top" wrapText="1"/>
    </xf>
    <xf numFmtId="0" fontId="1" fillId="0" borderId="0" xfId="0" applyFont="1"/>
    <xf numFmtId="0" fontId="7" fillId="0" borderId="4" xfId="0" applyFont="1" applyBorder="1" applyAlignment="1">
      <alignment horizontal="justify" wrapText="1"/>
    </xf>
    <xf numFmtId="0" fontId="83" fillId="0" borderId="2" xfId="0" applyFont="1" applyBorder="1"/>
    <xf numFmtId="0" fontId="15" fillId="0" borderId="4" xfId="0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44" fillId="0" borderId="5" xfId="0" applyFont="1" applyBorder="1" applyAlignment="1">
      <alignment wrapText="1"/>
    </xf>
    <xf numFmtId="1" fontId="46" fillId="0" borderId="6" xfId="2" applyNumberFormat="1" applyFont="1" applyBorder="1" applyAlignment="1">
      <alignment horizontal="center" vertical="top" wrapText="1"/>
    </xf>
    <xf numFmtId="0" fontId="52" fillId="0" borderId="7" xfId="0" applyFont="1" applyBorder="1"/>
    <xf numFmtId="4" fontId="46" fillId="0" borderId="0" xfId="2" applyNumberFormat="1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7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2" fontId="26" fillId="0" borderId="5" xfId="0" applyNumberFormat="1" applyFont="1" applyBorder="1" applyAlignment="1">
      <alignment horizontal="center" vertical="top" wrapText="1"/>
    </xf>
    <xf numFmtId="2" fontId="26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2" fontId="3" fillId="0" borderId="5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center" vertical="top" wrapText="1"/>
    </xf>
    <xf numFmtId="0" fontId="29" fillId="0" borderId="20" xfId="0" applyFont="1" applyBorder="1" applyAlignment="1">
      <alignment vertical="top" wrapText="1"/>
    </xf>
    <xf numFmtId="0" fontId="29" fillId="0" borderId="20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66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left"/>
    </xf>
    <xf numFmtId="0" fontId="43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top" wrapText="1"/>
    </xf>
    <xf numFmtId="0" fontId="68" fillId="0" borderId="2" xfId="0" applyFont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43" fillId="0" borderId="0" xfId="0" applyFont="1" applyAlignme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0" fillId="0" borderId="5" xfId="0" applyFont="1" applyBorder="1" applyAlignment="1"/>
    <xf numFmtId="0" fontId="60" fillId="0" borderId="6" xfId="0" applyFont="1" applyBorder="1" applyAlignment="1"/>
    <xf numFmtId="0" fontId="60" fillId="0" borderId="7" xfId="0" applyFont="1" applyBorder="1" applyAlignment="1"/>
    <xf numFmtId="0" fontId="11" fillId="0" borderId="1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44" fillId="0" borderId="5" xfId="0" applyFont="1" applyBorder="1" applyAlignment="1"/>
    <xf numFmtId="0" fontId="44" fillId="0" borderId="6" xfId="0" applyFont="1" applyBorder="1" applyAlignment="1"/>
    <xf numFmtId="0" fontId="44" fillId="0" borderId="7" xfId="0" applyFont="1" applyBorder="1" applyAlignment="1"/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52" fillId="0" borderId="5" xfId="0" applyFont="1" applyBorder="1" applyAlignment="1">
      <alignment wrapText="1"/>
    </xf>
    <xf numFmtId="0" fontId="52" fillId="0" borderId="6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50" fillId="0" borderId="5" xfId="0" applyFont="1" applyBorder="1" applyAlignment="1">
      <alignment horizontal="center" wrapText="1"/>
    </xf>
    <xf numFmtId="0" fontId="50" fillId="0" borderId="6" xfId="0" applyFont="1" applyBorder="1" applyAlignment="1">
      <alignment horizontal="center" wrapText="1"/>
    </xf>
    <xf numFmtId="0" fontId="50" fillId="0" borderId="7" xfId="0" applyFont="1" applyBorder="1" applyAlignment="1">
      <alignment horizont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" xfId="0" applyFont="1" applyBorder="1" applyAlignment="1">
      <alignment wrapText="1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" fillId="0" borderId="11" xfId="0" applyFont="1" applyFill="1" applyBorder="1" applyAlignment="1">
      <alignment horizontal="center" vertical="center" wrapText="1"/>
    </xf>
    <xf numFmtId="0" fontId="52" fillId="0" borderId="5" xfId="0" applyFont="1" applyBorder="1" applyAlignment="1"/>
    <xf numFmtId="0" fontId="52" fillId="0" borderId="6" xfId="0" applyFont="1" applyBorder="1" applyAlignment="1"/>
    <xf numFmtId="0" fontId="52" fillId="0" borderId="7" xfId="0" applyFont="1" applyBorder="1" applyAlignment="1"/>
    <xf numFmtId="0" fontId="56" fillId="0" borderId="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52" fillId="0" borderId="5" xfId="0" applyFont="1" applyBorder="1" applyAlignment="1">
      <alignment horizontal="center" wrapText="1"/>
    </xf>
    <xf numFmtId="0" fontId="52" fillId="0" borderId="6" xfId="0" applyFont="1" applyBorder="1" applyAlignment="1">
      <alignment horizontal="center" wrapText="1"/>
    </xf>
    <xf numFmtId="0" fontId="52" fillId="0" borderId="7" xfId="0" applyFont="1" applyBorder="1" applyAlignment="1">
      <alignment horizontal="center" wrapText="1"/>
    </xf>
    <xf numFmtId="0" fontId="60" fillId="0" borderId="5" xfId="0" applyFont="1" applyBorder="1" applyAlignment="1">
      <alignment horizontal="center" wrapText="1"/>
    </xf>
    <xf numFmtId="0" fontId="60" fillId="0" borderId="6" xfId="0" applyFont="1" applyBorder="1" applyAlignment="1">
      <alignment horizontal="center" wrapText="1"/>
    </xf>
    <xf numFmtId="0" fontId="60" fillId="0" borderId="7" xfId="0" applyFont="1" applyBorder="1" applyAlignment="1">
      <alignment horizontal="center" wrapText="1"/>
    </xf>
    <xf numFmtId="0" fontId="61" fillId="0" borderId="5" xfId="0" applyFont="1" applyBorder="1" applyAlignment="1">
      <alignment horizontal="center" wrapText="1"/>
    </xf>
    <xf numFmtId="0" fontId="61" fillId="0" borderId="6" xfId="0" applyFont="1" applyBorder="1" applyAlignment="1">
      <alignment horizontal="center" wrapText="1"/>
    </xf>
    <xf numFmtId="0" fontId="61" fillId="0" borderId="7" xfId="0" applyFont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26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17" fillId="0" borderId="5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87"/>
  <sheetViews>
    <sheetView tabSelected="1" topLeftCell="A151" workbookViewId="0">
      <selection activeCell="B346" sqref="B346"/>
    </sheetView>
  </sheetViews>
  <sheetFormatPr defaultRowHeight="18.75" customHeight="1"/>
  <cols>
    <col min="1" max="1" width="9.140625" customWidth="1"/>
    <col min="2" max="2" width="28.85546875" customWidth="1"/>
    <col min="3" max="3" width="23" customWidth="1"/>
    <col min="4" max="4" width="21" customWidth="1"/>
    <col min="5" max="5" width="22.7109375" customWidth="1"/>
    <col min="6" max="6" width="23" customWidth="1"/>
    <col min="7" max="7" width="22.140625" customWidth="1"/>
    <col min="8" max="8" width="23.85546875" customWidth="1"/>
    <col min="9" max="9" width="22.7109375" customWidth="1"/>
    <col min="10" max="10" width="16.140625" customWidth="1"/>
  </cols>
  <sheetData>
    <row r="1" spans="1:9" ht="18.75" customHeight="1">
      <c r="A1" s="136"/>
      <c r="B1" s="120"/>
      <c r="C1" s="136"/>
      <c r="D1" s="136"/>
      <c r="E1" s="136"/>
      <c r="F1" s="136"/>
      <c r="G1" s="136"/>
      <c r="H1" s="136"/>
      <c r="I1" s="136"/>
    </row>
    <row r="2" spans="1:9" ht="18.75" customHeight="1">
      <c r="A2" s="557" t="s">
        <v>33</v>
      </c>
      <c r="B2" s="557"/>
      <c r="C2" s="557"/>
      <c r="D2" s="557"/>
      <c r="E2" s="557"/>
      <c r="F2" s="557"/>
      <c r="G2" s="557"/>
      <c r="H2" s="557"/>
      <c r="I2" s="557"/>
    </row>
    <row r="3" spans="1:9" ht="18.75" customHeight="1">
      <c r="A3" s="558" t="s">
        <v>2228</v>
      </c>
      <c r="B3" s="557"/>
      <c r="C3" s="557"/>
      <c r="D3" s="557"/>
      <c r="E3" s="557"/>
      <c r="F3" s="557"/>
      <c r="G3" s="557"/>
      <c r="H3" s="557"/>
      <c r="I3" s="557"/>
    </row>
    <row r="4" spans="1:9" ht="18.75" customHeight="1">
      <c r="A4" s="559" t="s">
        <v>2229</v>
      </c>
      <c r="B4" s="559"/>
      <c r="C4" s="559"/>
      <c r="D4" s="559"/>
      <c r="E4" s="559"/>
      <c r="F4" s="559"/>
      <c r="G4" s="559"/>
      <c r="H4" s="559"/>
      <c r="I4" s="559"/>
    </row>
    <row r="5" spans="1:9" ht="18.75" customHeight="1">
      <c r="A5" s="560" t="s">
        <v>2230</v>
      </c>
      <c r="B5" s="560"/>
      <c r="C5" s="560"/>
      <c r="D5" s="560"/>
      <c r="E5" s="560"/>
      <c r="F5" s="560"/>
      <c r="G5" s="560"/>
      <c r="H5" s="560"/>
      <c r="I5" s="560"/>
    </row>
    <row r="6" spans="1:9" ht="18.75" customHeight="1">
      <c r="A6" s="561" t="s">
        <v>0</v>
      </c>
      <c r="B6" s="561"/>
      <c r="C6" s="561"/>
      <c r="D6" s="561"/>
      <c r="E6" s="561"/>
      <c r="F6" s="561"/>
      <c r="G6" s="561"/>
      <c r="H6" s="561"/>
      <c r="I6" s="561"/>
    </row>
    <row r="7" spans="1:9" ht="18.75" customHeight="1">
      <c r="A7" s="556" t="s">
        <v>1</v>
      </c>
      <c r="B7" s="562" t="s">
        <v>2</v>
      </c>
      <c r="C7" s="562" t="s">
        <v>50</v>
      </c>
      <c r="D7" s="555" t="s">
        <v>4</v>
      </c>
      <c r="E7" s="555" t="s">
        <v>5</v>
      </c>
      <c r="F7" s="555" t="s">
        <v>6</v>
      </c>
      <c r="G7" s="562" t="s">
        <v>7</v>
      </c>
      <c r="H7" s="555" t="s">
        <v>8</v>
      </c>
      <c r="I7" s="555" t="s">
        <v>51</v>
      </c>
    </row>
    <row r="8" spans="1:9" ht="18.75" customHeight="1">
      <c r="A8" s="556"/>
      <c r="B8" s="567"/>
      <c r="C8" s="567"/>
      <c r="D8" s="556"/>
      <c r="E8" s="555"/>
      <c r="F8" s="556"/>
      <c r="G8" s="563"/>
      <c r="H8" s="556"/>
      <c r="I8" s="556"/>
    </row>
    <row r="9" spans="1:9" ht="18.75" customHeight="1">
      <c r="A9" s="80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</row>
    <row r="10" spans="1:9" ht="18.75" customHeight="1">
      <c r="A10" s="564"/>
      <c r="B10" s="565"/>
      <c r="C10" s="565"/>
      <c r="D10" s="565"/>
      <c r="E10" s="565"/>
      <c r="F10" s="565"/>
      <c r="G10" s="565"/>
      <c r="H10" s="565"/>
      <c r="I10" s="566"/>
    </row>
    <row r="11" spans="1:9" ht="18.75" customHeight="1">
      <c r="A11" s="537" t="s">
        <v>2231</v>
      </c>
      <c r="B11" s="539"/>
      <c r="C11" s="539"/>
      <c r="D11" s="539"/>
      <c r="E11" s="539"/>
      <c r="F11" s="539"/>
      <c r="G11" s="539"/>
      <c r="H11" s="539"/>
      <c r="I11" s="540"/>
    </row>
    <row r="12" spans="1:9" ht="18.75" customHeight="1">
      <c r="A12" s="537"/>
      <c r="B12" s="538"/>
      <c r="C12" s="538"/>
      <c r="D12" s="538"/>
      <c r="E12" s="538"/>
      <c r="F12" s="538"/>
      <c r="G12" s="538"/>
      <c r="H12" s="539"/>
      <c r="I12" s="540"/>
    </row>
    <row r="13" spans="1:9" ht="18.75" customHeight="1">
      <c r="A13" s="191">
        <v>1</v>
      </c>
      <c r="B13" s="96" t="s">
        <v>1430</v>
      </c>
      <c r="C13" s="319" t="s">
        <v>2232</v>
      </c>
      <c r="D13" s="96">
        <v>1108510061</v>
      </c>
      <c r="E13" s="269" t="s">
        <v>2233</v>
      </c>
      <c r="F13" s="321">
        <v>451012.5</v>
      </c>
      <c r="G13" s="321"/>
      <c r="H13" s="198" t="s">
        <v>2234</v>
      </c>
      <c r="I13" s="321">
        <v>311975</v>
      </c>
    </row>
    <row r="14" spans="1:9" ht="18.75" customHeight="1">
      <c r="A14" s="191">
        <v>2</v>
      </c>
      <c r="B14" s="96" t="s">
        <v>1430</v>
      </c>
      <c r="C14" s="319" t="s">
        <v>2232</v>
      </c>
      <c r="D14" s="362"/>
      <c r="E14" s="363" t="s">
        <v>2235</v>
      </c>
      <c r="F14" s="364">
        <v>711758.63</v>
      </c>
      <c r="G14" s="364"/>
      <c r="H14" s="198" t="s">
        <v>2236</v>
      </c>
      <c r="I14" s="364">
        <v>534526</v>
      </c>
    </row>
    <row r="15" spans="1:9" ht="18.75" customHeight="1">
      <c r="A15" s="191">
        <v>3</v>
      </c>
      <c r="B15" s="96" t="s">
        <v>1430</v>
      </c>
      <c r="C15" s="319" t="s">
        <v>2232</v>
      </c>
      <c r="D15" s="96"/>
      <c r="E15" s="269" t="s">
        <v>2237</v>
      </c>
      <c r="F15" s="321">
        <v>766286.19</v>
      </c>
      <c r="G15" s="321"/>
      <c r="H15" s="198" t="s">
        <v>2238</v>
      </c>
      <c r="I15" s="267">
        <v>560154</v>
      </c>
    </row>
    <row r="16" spans="1:9" ht="18.75" customHeight="1">
      <c r="A16" s="191">
        <v>4</v>
      </c>
      <c r="B16" s="96" t="s">
        <v>1431</v>
      </c>
      <c r="C16" s="319" t="s">
        <v>2232</v>
      </c>
      <c r="D16" s="96">
        <v>1108510064</v>
      </c>
      <c r="E16" s="269" t="s">
        <v>2239</v>
      </c>
      <c r="F16" s="321">
        <v>749753.85</v>
      </c>
      <c r="G16" s="321"/>
      <c r="H16" s="198" t="s">
        <v>2240</v>
      </c>
      <c r="I16" s="267">
        <v>409931</v>
      </c>
    </row>
    <row r="17" spans="1:9" ht="18.75" customHeight="1">
      <c r="A17" s="191">
        <v>5</v>
      </c>
      <c r="B17" s="270" t="s">
        <v>2241</v>
      </c>
      <c r="C17" s="319" t="s">
        <v>2232</v>
      </c>
      <c r="D17" s="96">
        <v>1020006</v>
      </c>
      <c r="E17" s="269" t="s">
        <v>2242</v>
      </c>
      <c r="F17" s="321">
        <v>209362</v>
      </c>
      <c r="G17" s="321"/>
      <c r="H17" s="198" t="s">
        <v>2243</v>
      </c>
      <c r="I17" s="267">
        <v>140754</v>
      </c>
    </row>
    <row r="18" spans="1:9" ht="18.75" customHeight="1">
      <c r="A18" s="191">
        <v>6</v>
      </c>
      <c r="B18" s="270" t="s">
        <v>2241</v>
      </c>
      <c r="C18" s="319" t="s">
        <v>2232</v>
      </c>
      <c r="D18" s="96">
        <v>1020005</v>
      </c>
      <c r="E18" s="269" t="s">
        <v>2244</v>
      </c>
      <c r="F18" s="321">
        <v>57521</v>
      </c>
      <c r="G18" s="321"/>
      <c r="H18" s="198" t="s">
        <v>2245</v>
      </c>
      <c r="I18" s="267">
        <v>57521</v>
      </c>
    </row>
    <row r="19" spans="1:9" ht="18.75" customHeight="1">
      <c r="A19" s="191">
        <v>7</v>
      </c>
      <c r="B19" s="96" t="s">
        <v>2246</v>
      </c>
      <c r="C19" s="319" t="s">
        <v>2232</v>
      </c>
      <c r="D19" s="96">
        <v>1108510065</v>
      </c>
      <c r="E19" s="269" t="s">
        <v>2247</v>
      </c>
      <c r="F19" s="321">
        <v>799957.67</v>
      </c>
      <c r="G19" s="321"/>
      <c r="H19" s="198" t="s">
        <v>2248</v>
      </c>
      <c r="I19" s="267">
        <v>375980</v>
      </c>
    </row>
    <row r="20" spans="1:9" ht="18.75" customHeight="1">
      <c r="A20" s="191">
        <v>8</v>
      </c>
      <c r="B20" s="270" t="s">
        <v>2249</v>
      </c>
      <c r="C20" s="319" t="s">
        <v>2232</v>
      </c>
      <c r="D20" s="96">
        <v>1108510077</v>
      </c>
      <c r="E20" s="269" t="s">
        <v>2250</v>
      </c>
      <c r="F20" s="321">
        <v>2592000</v>
      </c>
      <c r="G20" s="321"/>
      <c r="H20" s="198" t="s">
        <v>2251</v>
      </c>
      <c r="I20" s="267">
        <v>1570240</v>
      </c>
    </row>
    <row r="21" spans="1:9" ht="18.75" customHeight="1">
      <c r="A21" s="191">
        <v>9</v>
      </c>
      <c r="B21" s="270" t="s">
        <v>2249</v>
      </c>
      <c r="C21" s="319" t="s">
        <v>2232</v>
      </c>
      <c r="D21" s="96">
        <v>1108510078</v>
      </c>
      <c r="E21" s="269" t="s">
        <v>2252</v>
      </c>
      <c r="F21" s="321">
        <v>1555200</v>
      </c>
      <c r="G21" s="321"/>
      <c r="H21" s="198" t="s">
        <v>2253</v>
      </c>
      <c r="I21" s="267">
        <v>1042144</v>
      </c>
    </row>
    <row r="22" spans="1:9" ht="18.75" customHeight="1">
      <c r="A22" s="191">
        <v>10</v>
      </c>
      <c r="B22" s="270" t="s">
        <v>2249</v>
      </c>
      <c r="C22" s="319" t="s">
        <v>2232</v>
      </c>
      <c r="D22" s="96">
        <v>1108510083</v>
      </c>
      <c r="E22" s="269" t="s">
        <v>2254</v>
      </c>
      <c r="F22" s="321">
        <v>2073600</v>
      </c>
      <c r="G22" s="321"/>
      <c r="H22" s="198" t="s">
        <v>2255</v>
      </c>
      <c r="I22" s="267">
        <v>1156192</v>
      </c>
    </row>
    <row r="23" spans="1:9" ht="18.75" customHeight="1">
      <c r="A23" s="191">
        <v>11</v>
      </c>
      <c r="B23" s="270" t="s">
        <v>2256</v>
      </c>
      <c r="C23" s="319" t="s">
        <v>2232</v>
      </c>
      <c r="D23" s="96">
        <v>1108510134</v>
      </c>
      <c r="E23" s="269" t="s">
        <v>2257</v>
      </c>
      <c r="F23" s="321">
        <v>1787137.18</v>
      </c>
      <c r="G23" s="321"/>
      <c r="H23" s="198" t="s">
        <v>2258</v>
      </c>
      <c r="I23" s="267">
        <v>1139875.0900000001</v>
      </c>
    </row>
    <row r="24" spans="1:9" ht="18.75" customHeight="1">
      <c r="A24" s="191">
        <v>12</v>
      </c>
      <c r="B24" s="270" t="s">
        <v>2259</v>
      </c>
      <c r="C24" s="319" t="s">
        <v>2232</v>
      </c>
      <c r="D24" s="96">
        <v>1108510133</v>
      </c>
      <c r="E24" s="269" t="s">
        <v>2260</v>
      </c>
      <c r="F24" s="321">
        <v>223000</v>
      </c>
      <c r="G24" s="321"/>
      <c r="H24" s="198" t="s">
        <v>2261</v>
      </c>
      <c r="I24" s="267">
        <v>57982</v>
      </c>
    </row>
    <row r="25" spans="1:9" ht="18.75" customHeight="1">
      <c r="A25" s="191">
        <v>13</v>
      </c>
      <c r="B25" s="270" t="s">
        <v>2262</v>
      </c>
      <c r="C25" s="319" t="s">
        <v>2232</v>
      </c>
      <c r="D25" s="96">
        <v>1108510175</v>
      </c>
      <c r="E25" s="269" t="s">
        <v>2263</v>
      </c>
      <c r="F25" s="321">
        <v>1055076</v>
      </c>
      <c r="G25" s="321"/>
      <c r="H25" s="198" t="s">
        <v>2264</v>
      </c>
      <c r="I25" s="267">
        <v>126609</v>
      </c>
    </row>
    <row r="26" spans="1:9" ht="18.75" customHeight="1">
      <c r="A26" s="191">
        <v>14</v>
      </c>
      <c r="B26" s="270" t="s">
        <v>2262</v>
      </c>
      <c r="C26" s="319" t="s">
        <v>2232</v>
      </c>
      <c r="D26" s="96">
        <v>1108510176</v>
      </c>
      <c r="E26" s="269" t="s">
        <v>2263</v>
      </c>
      <c r="F26" s="321">
        <v>1055076</v>
      </c>
      <c r="G26" s="321"/>
      <c r="H26" s="198" t="s">
        <v>2265</v>
      </c>
      <c r="I26" s="267">
        <v>126609</v>
      </c>
    </row>
    <row r="27" spans="1:9" ht="18.75" customHeight="1">
      <c r="A27" s="191">
        <v>15</v>
      </c>
      <c r="B27" s="270" t="s">
        <v>2262</v>
      </c>
      <c r="C27" s="319" t="s">
        <v>2232</v>
      </c>
      <c r="D27" s="96">
        <v>1108510177</v>
      </c>
      <c r="E27" s="269" t="s">
        <v>2263</v>
      </c>
      <c r="F27" s="321">
        <v>1055076</v>
      </c>
      <c r="G27" s="321"/>
      <c r="H27" s="198" t="s">
        <v>2266</v>
      </c>
      <c r="I27" s="267">
        <v>126609</v>
      </c>
    </row>
    <row r="28" spans="1:9" ht="18.75" customHeight="1">
      <c r="A28" s="191">
        <v>16</v>
      </c>
      <c r="B28" s="270" t="s">
        <v>2267</v>
      </c>
      <c r="C28" s="319" t="s">
        <v>2232</v>
      </c>
      <c r="D28" s="96">
        <v>1108510182</v>
      </c>
      <c r="E28" s="269" t="s">
        <v>1101</v>
      </c>
      <c r="F28" s="321">
        <v>28762</v>
      </c>
      <c r="G28" s="321"/>
      <c r="H28" s="198" t="s">
        <v>2268</v>
      </c>
      <c r="I28" s="267">
        <v>13711</v>
      </c>
    </row>
    <row r="29" spans="1:9" ht="18.75" customHeight="1">
      <c r="A29" s="191">
        <v>17</v>
      </c>
      <c r="B29" s="270" t="s">
        <v>1431</v>
      </c>
      <c r="C29" s="319" t="s">
        <v>2232</v>
      </c>
      <c r="D29" s="96">
        <v>110852036</v>
      </c>
      <c r="E29" s="269" t="s">
        <v>2269</v>
      </c>
      <c r="F29" s="321">
        <v>44000</v>
      </c>
      <c r="G29" s="321"/>
      <c r="H29" s="198" t="s">
        <v>2270</v>
      </c>
      <c r="I29" s="267">
        <v>10560</v>
      </c>
    </row>
    <row r="30" spans="1:9" ht="18.75" customHeight="1">
      <c r="A30" s="191">
        <v>18</v>
      </c>
      <c r="B30" s="270"/>
      <c r="C30" s="319" t="s">
        <v>2232</v>
      </c>
      <c r="D30" s="96"/>
      <c r="E30" s="269"/>
      <c r="F30" s="321"/>
      <c r="G30" s="321"/>
      <c r="H30" s="198"/>
      <c r="I30" s="267"/>
    </row>
    <row r="31" spans="1:9" ht="18.75" customHeight="1">
      <c r="A31" s="191">
        <v>19</v>
      </c>
      <c r="B31" s="270" t="s">
        <v>1099</v>
      </c>
      <c r="C31" s="319" t="s">
        <v>2232</v>
      </c>
      <c r="D31" s="96"/>
      <c r="E31" s="269" t="s">
        <v>2271</v>
      </c>
      <c r="F31" s="321">
        <v>20611.5</v>
      </c>
      <c r="G31" s="321"/>
      <c r="H31" s="198" t="s">
        <v>2272</v>
      </c>
      <c r="I31" s="267">
        <v>20611.5</v>
      </c>
    </row>
    <row r="32" spans="1:9" ht="18.75" customHeight="1">
      <c r="A32" s="191">
        <v>20</v>
      </c>
      <c r="B32" s="270" t="s">
        <v>784</v>
      </c>
      <c r="C32" s="319" t="s">
        <v>2232</v>
      </c>
      <c r="D32" s="96"/>
      <c r="E32" s="269" t="s">
        <v>2273</v>
      </c>
      <c r="F32" s="321">
        <v>478241</v>
      </c>
      <c r="G32" s="321"/>
      <c r="H32" s="198" t="s">
        <v>2274</v>
      </c>
      <c r="I32" s="267">
        <v>315639</v>
      </c>
    </row>
    <row r="33" spans="1:9" ht="18.75" customHeight="1">
      <c r="A33" s="191">
        <v>21</v>
      </c>
      <c r="B33" s="270" t="s">
        <v>2275</v>
      </c>
      <c r="C33" s="319" t="s">
        <v>2232</v>
      </c>
      <c r="D33" s="96"/>
      <c r="E33" s="269" t="s">
        <v>2276</v>
      </c>
      <c r="F33" s="321">
        <v>69000</v>
      </c>
      <c r="G33" s="321"/>
      <c r="H33" s="198" t="s">
        <v>2277</v>
      </c>
      <c r="I33" s="267">
        <v>42780</v>
      </c>
    </row>
    <row r="34" spans="1:9" ht="18.75" customHeight="1">
      <c r="A34" s="191">
        <v>22</v>
      </c>
      <c r="B34" s="270" t="s">
        <v>2275</v>
      </c>
      <c r="C34" s="319" t="s">
        <v>2232</v>
      </c>
      <c r="D34" s="96"/>
      <c r="E34" s="269" t="s">
        <v>2276</v>
      </c>
      <c r="F34" s="321">
        <v>69000</v>
      </c>
      <c r="G34" s="321"/>
      <c r="H34" s="198" t="s">
        <v>2278</v>
      </c>
      <c r="I34" s="267">
        <v>42780</v>
      </c>
    </row>
    <row r="35" spans="1:9" ht="18.75" customHeight="1">
      <c r="A35" s="191">
        <v>23</v>
      </c>
      <c r="B35" s="270" t="s">
        <v>2275</v>
      </c>
      <c r="C35" s="319" t="s">
        <v>2232</v>
      </c>
      <c r="D35" s="96"/>
      <c r="E35" s="269" t="s">
        <v>2276</v>
      </c>
      <c r="F35" s="321">
        <v>68500</v>
      </c>
      <c r="G35" s="321"/>
      <c r="H35" s="198" t="s">
        <v>2279</v>
      </c>
      <c r="I35" s="267">
        <v>42700</v>
      </c>
    </row>
    <row r="36" spans="1:9" ht="18.75" customHeight="1">
      <c r="A36" s="191">
        <v>24</v>
      </c>
      <c r="B36" s="270" t="s">
        <v>2275</v>
      </c>
      <c r="C36" s="319" t="s">
        <v>2232</v>
      </c>
      <c r="D36" s="96"/>
      <c r="E36" s="269" t="s">
        <v>2276</v>
      </c>
      <c r="F36" s="321">
        <v>68500</v>
      </c>
      <c r="G36" s="321"/>
      <c r="H36" s="198" t="s">
        <v>2280</v>
      </c>
      <c r="I36" s="267">
        <v>42700</v>
      </c>
    </row>
    <row r="37" spans="1:9" ht="18.75" customHeight="1">
      <c r="A37" s="191">
        <v>25</v>
      </c>
      <c r="B37" s="270" t="s">
        <v>2275</v>
      </c>
      <c r="C37" s="319" t="s">
        <v>2232</v>
      </c>
      <c r="D37" s="96"/>
      <c r="E37" s="269" t="s">
        <v>2276</v>
      </c>
      <c r="F37" s="321">
        <v>67000</v>
      </c>
      <c r="G37" s="321"/>
      <c r="H37" s="198" t="s">
        <v>2281</v>
      </c>
      <c r="I37" s="267">
        <v>42600</v>
      </c>
    </row>
    <row r="38" spans="1:9" ht="18.75" customHeight="1">
      <c r="A38" s="191">
        <v>26</v>
      </c>
      <c r="B38" s="270" t="s">
        <v>2275</v>
      </c>
      <c r="C38" s="319" t="s">
        <v>2232</v>
      </c>
      <c r="D38" s="96"/>
      <c r="E38" s="269" t="s">
        <v>2276</v>
      </c>
      <c r="F38" s="321">
        <v>67000</v>
      </c>
      <c r="G38" s="321"/>
      <c r="H38" s="198" t="s">
        <v>2282</v>
      </c>
      <c r="I38" s="267">
        <v>42600</v>
      </c>
    </row>
    <row r="39" spans="1:9" ht="18.75" customHeight="1">
      <c r="A39" s="191">
        <v>27</v>
      </c>
      <c r="B39" s="270" t="s">
        <v>2275</v>
      </c>
      <c r="C39" s="319" t="s">
        <v>2232</v>
      </c>
      <c r="D39" s="96"/>
      <c r="E39" s="269" t="s">
        <v>2276</v>
      </c>
      <c r="F39" s="321">
        <v>67000</v>
      </c>
      <c r="G39" s="321"/>
      <c r="H39" s="198" t="s">
        <v>2283</v>
      </c>
      <c r="I39" s="267">
        <v>42600</v>
      </c>
    </row>
    <row r="40" spans="1:9" ht="18.75" customHeight="1">
      <c r="A40" s="191">
        <v>28</v>
      </c>
      <c r="B40" s="270" t="s">
        <v>2275</v>
      </c>
      <c r="C40" s="319" t="s">
        <v>2232</v>
      </c>
      <c r="D40" s="96"/>
      <c r="E40" s="269" t="s">
        <v>2276</v>
      </c>
      <c r="F40" s="321">
        <v>67000</v>
      </c>
      <c r="G40" s="321"/>
      <c r="H40" s="198" t="s">
        <v>2284</v>
      </c>
      <c r="I40" s="267">
        <v>42600</v>
      </c>
    </row>
    <row r="41" spans="1:9" ht="18.75" customHeight="1">
      <c r="A41" s="191">
        <v>29</v>
      </c>
      <c r="B41" s="270" t="s">
        <v>2275</v>
      </c>
      <c r="C41" s="319" t="s">
        <v>2232</v>
      </c>
      <c r="D41" s="96"/>
      <c r="E41" s="269" t="s">
        <v>2285</v>
      </c>
      <c r="F41" s="321">
        <v>224500</v>
      </c>
      <c r="G41" s="321"/>
      <c r="H41" s="198" t="s">
        <v>2286</v>
      </c>
      <c r="I41" s="267">
        <v>76330</v>
      </c>
    </row>
    <row r="42" spans="1:9" ht="18.75" customHeight="1">
      <c r="A42" s="191">
        <v>30</v>
      </c>
      <c r="B42" s="270" t="s">
        <v>2275</v>
      </c>
      <c r="C42" s="319" t="s">
        <v>2232</v>
      </c>
      <c r="D42" s="96"/>
      <c r="E42" s="269" t="s">
        <v>2287</v>
      </c>
      <c r="F42" s="321">
        <v>224500</v>
      </c>
      <c r="G42" s="321"/>
      <c r="H42" s="198" t="s">
        <v>2288</v>
      </c>
      <c r="I42" s="267">
        <v>76330</v>
      </c>
    </row>
    <row r="43" spans="1:9" ht="18.75" customHeight="1">
      <c r="A43" s="191">
        <v>31</v>
      </c>
      <c r="B43" s="270" t="s">
        <v>2275</v>
      </c>
      <c r="C43" s="319" t="s">
        <v>2232</v>
      </c>
      <c r="D43" s="96"/>
      <c r="E43" s="269" t="s">
        <v>2289</v>
      </c>
      <c r="F43" s="321">
        <v>151000</v>
      </c>
      <c r="G43" s="321"/>
      <c r="H43" s="198" t="s">
        <v>2290</v>
      </c>
      <c r="I43" s="267">
        <v>51340</v>
      </c>
    </row>
    <row r="44" spans="1:9" ht="18.75" customHeight="1">
      <c r="A44" s="191">
        <v>32</v>
      </c>
      <c r="B44" s="270" t="s">
        <v>2275</v>
      </c>
      <c r="C44" s="319" t="s">
        <v>2232</v>
      </c>
      <c r="D44" s="96"/>
      <c r="E44" s="269" t="s">
        <v>2289</v>
      </c>
      <c r="F44" s="321">
        <v>151000</v>
      </c>
      <c r="G44" s="321"/>
      <c r="H44" s="198" t="s">
        <v>2291</v>
      </c>
      <c r="I44" s="267">
        <v>51340</v>
      </c>
    </row>
    <row r="45" spans="1:9" ht="18.75" customHeight="1">
      <c r="A45" s="191">
        <v>33</v>
      </c>
      <c r="B45" s="270" t="s">
        <v>2275</v>
      </c>
      <c r="C45" s="319" t="s">
        <v>2232</v>
      </c>
      <c r="D45" s="96"/>
      <c r="E45" s="269" t="s">
        <v>2276</v>
      </c>
      <c r="F45" s="321">
        <v>67000</v>
      </c>
      <c r="G45" s="321"/>
      <c r="H45" s="198" t="s">
        <v>2292</v>
      </c>
      <c r="I45" s="267">
        <v>42600</v>
      </c>
    </row>
    <row r="46" spans="1:9" ht="18.75" customHeight="1">
      <c r="A46" s="191">
        <v>34</v>
      </c>
      <c r="B46" s="270" t="s">
        <v>2275</v>
      </c>
      <c r="C46" s="319" t="s">
        <v>2232</v>
      </c>
      <c r="D46" s="96"/>
      <c r="E46" s="269" t="s">
        <v>2276</v>
      </c>
      <c r="F46" s="321">
        <v>67000</v>
      </c>
      <c r="G46" s="321"/>
      <c r="H46" s="198" t="s">
        <v>2293</v>
      </c>
      <c r="I46" s="267">
        <v>42600</v>
      </c>
    </row>
    <row r="47" spans="1:9" ht="18.75" customHeight="1">
      <c r="A47" s="191">
        <v>35</v>
      </c>
      <c r="B47" s="270" t="s">
        <v>2275</v>
      </c>
      <c r="C47" s="319" t="s">
        <v>2232</v>
      </c>
      <c r="D47" s="96"/>
      <c r="E47" s="269" t="s">
        <v>2276</v>
      </c>
      <c r="F47" s="321">
        <v>67000</v>
      </c>
      <c r="G47" s="321"/>
      <c r="H47" s="198" t="s">
        <v>2294</v>
      </c>
      <c r="I47" s="267">
        <v>42600</v>
      </c>
    </row>
    <row r="48" spans="1:9" ht="18.75" customHeight="1">
      <c r="A48" s="191">
        <v>36</v>
      </c>
      <c r="B48" s="270" t="s">
        <v>2275</v>
      </c>
      <c r="C48" s="319" t="s">
        <v>2232</v>
      </c>
      <c r="D48" s="96"/>
      <c r="E48" s="269" t="s">
        <v>2276</v>
      </c>
      <c r="F48" s="321">
        <v>67000</v>
      </c>
      <c r="G48" s="321"/>
      <c r="H48" s="198" t="s">
        <v>2295</v>
      </c>
      <c r="I48" s="267">
        <v>42600</v>
      </c>
    </row>
    <row r="49" spans="1:9" ht="18.75" customHeight="1">
      <c r="A49" s="191">
        <v>37</v>
      </c>
      <c r="B49" s="270" t="s">
        <v>2275</v>
      </c>
      <c r="C49" s="319" t="s">
        <v>2232</v>
      </c>
      <c r="D49" s="96"/>
      <c r="E49" s="269" t="s">
        <v>2276</v>
      </c>
      <c r="F49" s="321">
        <v>67000</v>
      </c>
      <c r="G49" s="321"/>
      <c r="H49" s="198" t="s">
        <v>2296</v>
      </c>
      <c r="I49" s="267">
        <v>42600</v>
      </c>
    </row>
    <row r="50" spans="1:9" ht="18.75" customHeight="1">
      <c r="A50" s="191">
        <v>38</v>
      </c>
      <c r="B50" s="270" t="s">
        <v>2275</v>
      </c>
      <c r="C50" s="319" t="s">
        <v>2232</v>
      </c>
      <c r="D50" s="96"/>
      <c r="E50" s="269" t="s">
        <v>2276</v>
      </c>
      <c r="F50" s="321">
        <v>67000</v>
      </c>
      <c r="G50" s="321"/>
      <c r="H50" s="198" t="s">
        <v>2297</v>
      </c>
      <c r="I50" s="267">
        <v>42600</v>
      </c>
    </row>
    <row r="51" spans="1:9" ht="18.75" customHeight="1">
      <c r="A51" s="191">
        <v>39</v>
      </c>
      <c r="B51" s="270" t="s">
        <v>2275</v>
      </c>
      <c r="C51" s="319" t="s">
        <v>2232</v>
      </c>
      <c r="D51" s="96"/>
      <c r="E51" s="269" t="s">
        <v>2298</v>
      </c>
      <c r="F51" s="321">
        <v>67000</v>
      </c>
      <c r="G51" s="321"/>
      <c r="H51" s="198" t="s">
        <v>2299</v>
      </c>
      <c r="I51" s="267">
        <v>42600</v>
      </c>
    </row>
    <row r="52" spans="1:9" ht="18.75" customHeight="1">
      <c r="A52" s="191">
        <v>40</v>
      </c>
      <c r="B52" s="270" t="s">
        <v>2275</v>
      </c>
      <c r="C52" s="319" t="s">
        <v>2232</v>
      </c>
      <c r="D52" s="96"/>
      <c r="E52" s="269" t="s">
        <v>2298</v>
      </c>
      <c r="F52" s="321">
        <v>67000</v>
      </c>
      <c r="G52" s="321"/>
      <c r="H52" s="198" t="s">
        <v>2300</v>
      </c>
      <c r="I52" s="267">
        <v>42600</v>
      </c>
    </row>
    <row r="53" spans="1:9" ht="18.75" customHeight="1">
      <c r="A53" s="191">
        <v>41</v>
      </c>
      <c r="B53" s="270" t="s">
        <v>2275</v>
      </c>
      <c r="C53" s="319" t="s">
        <v>2232</v>
      </c>
      <c r="D53" s="96"/>
      <c r="E53" s="269" t="s">
        <v>2298</v>
      </c>
      <c r="F53" s="321">
        <v>67000</v>
      </c>
      <c r="G53" s="321"/>
      <c r="H53" s="198" t="s">
        <v>2301</v>
      </c>
      <c r="I53" s="267">
        <v>42600</v>
      </c>
    </row>
    <row r="54" spans="1:9" ht="18.75" customHeight="1">
      <c r="A54" s="191">
        <v>42</v>
      </c>
      <c r="B54" s="270" t="s">
        <v>2275</v>
      </c>
      <c r="C54" s="319" t="s">
        <v>2232</v>
      </c>
      <c r="D54" s="96"/>
      <c r="E54" s="269" t="s">
        <v>2302</v>
      </c>
      <c r="F54" s="321">
        <v>138500</v>
      </c>
      <c r="G54" s="321"/>
      <c r="H54" s="198" t="s">
        <v>2303</v>
      </c>
      <c r="I54" s="267">
        <v>63710</v>
      </c>
    </row>
    <row r="55" spans="1:9" ht="18.75" customHeight="1">
      <c r="A55" s="191">
        <v>43</v>
      </c>
      <c r="B55" s="270" t="s">
        <v>2275</v>
      </c>
      <c r="C55" s="319" t="s">
        <v>2232</v>
      </c>
      <c r="D55" s="96"/>
      <c r="E55" s="269" t="s">
        <v>2298</v>
      </c>
      <c r="F55" s="321">
        <v>67000</v>
      </c>
      <c r="G55" s="321"/>
      <c r="H55" s="198" t="s">
        <v>2304</v>
      </c>
      <c r="I55" s="267">
        <v>42600</v>
      </c>
    </row>
    <row r="56" spans="1:9" ht="18.75" customHeight="1">
      <c r="A56" s="191">
        <v>44</v>
      </c>
      <c r="B56" s="270" t="s">
        <v>2275</v>
      </c>
      <c r="C56" s="319" t="s">
        <v>2232</v>
      </c>
      <c r="D56" s="96"/>
      <c r="E56" s="269" t="s">
        <v>2298</v>
      </c>
      <c r="F56" s="321">
        <v>67000</v>
      </c>
      <c r="G56" s="321"/>
      <c r="H56" s="198" t="s">
        <v>2305</v>
      </c>
      <c r="I56" s="267">
        <v>42600</v>
      </c>
    </row>
    <row r="57" spans="1:9" ht="18.75" customHeight="1">
      <c r="A57" s="191">
        <v>45</v>
      </c>
      <c r="B57" s="270" t="s">
        <v>2275</v>
      </c>
      <c r="C57" s="319" t="s">
        <v>2232</v>
      </c>
      <c r="D57" s="96"/>
      <c r="E57" s="269" t="s">
        <v>2306</v>
      </c>
      <c r="F57" s="321">
        <v>138500</v>
      </c>
      <c r="G57" s="321"/>
      <c r="H57" s="198" t="s">
        <v>2307</v>
      </c>
      <c r="I57" s="267">
        <v>47090</v>
      </c>
    </row>
    <row r="58" spans="1:9" ht="18.75" customHeight="1">
      <c r="A58" s="191">
        <v>46</v>
      </c>
      <c r="B58" s="270" t="s">
        <v>2275</v>
      </c>
      <c r="C58" s="319" t="s">
        <v>2232</v>
      </c>
      <c r="D58" s="96"/>
      <c r="E58" s="269" t="s">
        <v>2306</v>
      </c>
      <c r="F58" s="321">
        <v>138500</v>
      </c>
      <c r="G58" s="321"/>
      <c r="H58" s="198" t="s">
        <v>2308</v>
      </c>
      <c r="I58" s="267">
        <v>47090</v>
      </c>
    </row>
    <row r="59" spans="1:9" ht="18.75" customHeight="1">
      <c r="A59" s="191">
        <v>47</v>
      </c>
      <c r="B59" s="270" t="s">
        <v>2309</v>
      </c>
      <c r="C59" s="319" t="s">
        <v>2232</v>
      </c>
      <c r="D59" s="96"/>
      <c r="E59" s="269" t="s">
        <v>2306</v>
      </c>
      <c r="F59" s="321">
        <v>138500</v>
      </c>
      <c r="G59" s="321"/>
      <c r="H59" s="198" t="s">
        <v>2310</v>
      </c>
      <c r="I59" s="267">
        <v>47090</v>
      </c>
    </row>
    <row r="60" spans="1:9" ht="18.75" customHeight="1">
      <c r="A60" s="191">
        <v>48</v>
      </c>
      <c r="B60" s="270" t="s">
        <v>2309</v>
      </c>
      <c r="C60" s="319" t="s">
        <v>2232</v>
      </c>
      <c r="D60" s="96"/>
      <c r="E60" s="269" t="s">
        <v>2306</v>
      </c>
      <c r="F60" s="321">
        <v>138500</v>
      </c>
      <c r="G60" s="321"/>
      <c r="H60" s="198" t="s">
        <v>2311</v>
      </c>
      <c r="I60" s="267">
        <v>47090</v>
      </c>
    </row>
    <row r="61" spans="1:9" ht="18.75" customHeight="1">
      <c r="A61" s="191">
        <v>49</v>
      </c>
      <c r="B61" s="270" t="s">
        <v>2275</v>
      </c>
      <c r="C61" s="319" t="s">
        <v>2232</v>
      </c>
      <c r="D61" s="96"/>
      <c r="E61" s="269" t="s">
        <v>2312</v>
      </c>
      <c r="F61" s="321">
        <v>51500</v>
      </c>
      <c r="G61" s="321"/>
      <c r="H61" s="198" t="s">
        <v>2313</v>
      </c>
      <c r="I61" s="267">
        <v>17510</v>
      </c>
    </row>
    <row r="62" spans="1:9" ht="18.75" customHeight="1">
      <c r="A62" s="191">
        <v>50</v>
      </c>
      <c r="B62" s="270" t="s">
        <v>2275</v>
      </c>
      <c r="C62" s="319" t="s">
        <v>2232</v>
      </c>
      <c r="D62" s="96"/>
      <c r="E62" s="269" t="s">
        <v>2312</v>
      </c>
      <c r="F62" s="321">
        <v>51500</v>
      </c>
      <c r="G62" s="321"/>
      <c r="H62" s="198" t="s">
        <v>2314</v>
      </c>
      <c r="I62" s="267">
        <v>17510</v>
      </c>
    </row>
    <row r="63" spans="1:9" ht="18.75" customHeight="1">
      <c r="A63" s="191">
        <v>51</v>
      </c>
      <c r="B63" s="270" t="s">
        <v>2275</v>
      </c>
      <c r="C63" s="319" t="s">
        <v>2232</v>
      </c>
      <c r="D63" s="96"/>
      <c r="E63" s="269" t="s">
        <v>2312</v>
      </c>
      <c r="F63" s="321">
        <v>58500</v>
      </c>
      <c r="G63" s="321"/>
      <c r="H63" s="198" t="s">
        <v>2315</v>
      </c>
      <c r="I63" s="267">
        <v>19890</v>
      </c>
    </row>
    <row r="64" spans="1:9" ht="18.75" customHeight="1">
      <c r="A64" s="191">
        <v>52</v>
      </c>
      <c r="B64" s="270" t="s">
        <v>2275</v>
      </c>
      <c r="C64" s="319" t="s">
        <v>2232</v>
      </c>
      <c r="D64" s="96"/>
      <c r="E64" s="269" t="s">
        <v>2312</v>
      </c>
      <c r="F64" s="321">
        <v>58500</v>
      </c>
      <c r="G64" s="321"/>
      <c r="H64" s="198" t="s">
        <v>2316</v>
      </c>
      <c r="I64" s="267">
        <v>19890</v>
      </c>
    </row>
    <row r="65" spans="1:9" ht="18.75" customHeight="1">
      <c r="A65" s="191">
        <v>53</v>
      </c>
      <c r="B65" s="270" t="s">
        <v>2275</v>
      </c>
      <c r="C65" s="319" t="s">
        <v>2232</v>
      </c>
      <c r="D65" s="96"/>
      <c r="E65" s="269" t="s">
        <v>2312</v>
      </c>
      <c r="F65" s="321">
        <v>58500</v>
      </c>
      <c r="G65" s="321"/>
      <c r="H65" s="198" t="s">
        <v>2317</v>
      </c>
      <c r="I65" s="267">
        <v>19890</v>
      </c>
    </row>
    <row r="66" spans="1:9" ht="18.75" customHeight="1">
      <c r="A66" s="191">
        <v>54</v>
      </c>
      <c r="B66" s="270" t="s">
        <v>2275</v>
      </c>
      <c r="C66" s="319" t="s">
        <v>2232</v>
      </c>
      <c r="D66" s="96"/>
      <c r="E66" s="269" t="s">
        <v>2312</v>
      </c>
      <c r="F66" s="321">
        <v>58500</v>
      </c>
      <c r="G66" s="321"/>
      <c r="H66" s="198" t="s">
        <v>2318</v>
      </c>
      <c r="I66" s="267">
        <v>19890</v>
      </c>
    </row>
    <row r="67" spans="1:9" ht="18.75" customHeight="1">
      <c r="A67" s="191">
        <v>55</v>
      </c>
      <c r="B67" s="270" t="s">
        <v>2275</v>
      </c>
      <c r="C67" s="319" t="s">
        <v>2232</v>
      </c>
      <c r="D67" s="96"/>
      <c r="E67" s="269" t="s">
        <v>2312</v>
      </c>
      <c r="F67" s="321">
        <v>58500</v>
      </c>
      <c r="G67" s="321"/>
      <c r="H67" s="198" t="s">
        <v>2318</v>
      </c>
      <c r="I67" s="267">
        <v>19890</v>
      </c>
    </row>
    <row r="68" spans="1:9" ht="18.75" customHeight="1">
      <c r="A68" s="191">
        <v>56</v>
      </c>
      <c r="B68" s="270" t="s">
        <v>2275</v>
      </c>
      <c r="C68" s="319" t="s">
        <v>2232</v>
      </c>
      <c r="D68" s="96"/>
      <c r="E68" s="269" t="s">
        <v>2312</v>
      </c>
      <c r="F68" s="321">
        <v>58500</v>
      </c>
      <c r="G68" s="321"/>
      <c r="H68" s="198" t="s">
        <v>2319</v>
      </c>
      <c r="I68" s="267">
        <v>19890</v>
      </c>
    </row>
    <row r="69" spans="1:9" ht="18.75" customHeight="1">
      <c r="A69" s="191">
        <v>57</v>
      </c>
      <c r="B69" s="270" t="s">
        <v>2275</v>
      </c>
      <c r="C69" s="319" t="s">
        <v>2232</v>
      </c>
      <c r="D69" s="96"/>
      <c r="E69" s="269" t="s">
        <v>2312</v>
      </c>
      <c r="F69" s="321">
        <v>58500</v>
      </c>
      <c r="G69" s="321"/>
      <c r="H69" s="198" t="s">
        <v>2320</v>
      </c>
      <c r="I69" s="267">
        <v>19890</v>
      </c>
    </row>
    <row r="70" spans="1:9" ht="18.75" customHeight="1">
      <c r="A70" s="191">
        <v>58</v>
      </c>
      <c r="B70" s="270" t="s">
        <v>2309</v>
      </c>
      <c r="C70" s="319" t="s">
        <v>2232</v>
      </c>
      <c r="D70" s="96"/>
      <c r="E70" s="269" t="s">
        <v>2312</v>
      </c>
      <c r="F70" s="321">
        <v>65600</v>
      </c>
      <c r="G70" s="321"/>
      <c r="H70" s="198" t="s">
        <v>2321</v>
      </c>
      <c r="I70" s="267">
        <v>22304</v>
      </c>
    </row>
    <row r="71" spans="1:9" ht="18.75" customHeight="1">
      <c r="A71" s="191">
        <v>59</v>
      </c>
      <c r="B71" s="270" t="s">
        <v>2275</v>
      </c>
      <c r="C71" s="319" t="s">
        <v>2232</v>
      </c>
      <c r="D71" s="96"/>
      <c r="E71" s="269" t="s">
        <v>2322</v>
      </c>
      <c r="F71" s="321">
        <v>138500</v>
      </c>
      <c r="G71" s="321"/>
      <c r="H71" s="198" t="s">
        <v>2323</v>
      </c>
      <c r="I71" s="267">
        <v>47090</v>
      </c>
    </row>
    <row r="72" spans="1:9" ht="18.75" customHeight="1">
      <c r="A72" s="191">
        <v>60</v>
      </c>
      <c r="B72" s="270" t="s">
        <v>2275</v>
      </c>
      <c r="C72" s="319" t="s">
        <v>2232</v>
      </c>
      <c r="D72" s="96"/>
      <c r="E72" s="269" t="s">
        <v>2322</v>
      </c>
      <c r="F72" s="321">
        <v>138500</v>
      </c>
      <c r="G72" s="321"/>
      <c r="H72" s="198" t="s">
        <v>2324</v>
      </c>
      <c r="I72" s="267">
        <v>47090</v>
      </c>
    </row>
    <row r="73" spans="1:9" ht="18.75" customHeight="1">
      <c r="A73" s="191">
        <v>61</v>
      </c>
      <c r="B73" s="270" t="s">
        <v>2275</v>
      </c>
      <c r="C73" s="319" t="s">
        <v>2232</v>
      </c>
      <c r="D73" s="96"/>
      <c r="E73" s="269" t="s">
        <v>2322</v>
      </c>
      <c r="F73" s="321">
        <v>138500</v>
      </c>
      <c r="G73" s="321"/>
      <c r="H73" s="198" t="s">
        <v>2325</v>
      </c>
      <c r="I73" s="267">
        <v>47090</v>
      </c>
    </row>
    <row r="74" spans="1:9" ht="18.75" customHeight="1">
      <c r="A74" s="191">
        <v>62</v>
      </c>
      <c r="B74" s="270" t="s">
        <v>2275</v>
      </c>
      <c r="C74" s="319" t="s">
        <v>2232</v>
      </c>
      <c r="D74" s="96"/>
      <c r="E74" s="269" t="s">
        <v>2322</v>
      </c>
      <c r="F74" s="321">
        <v>138500</v>
      </c>
      <c r="G74" s="321"/>
      <c r="H74" s="198" t="s">
        <v>2326</v>
      </c>
      <c r="I74" s="267">
        <v>47090</v>
      </c>
    </row>
    <row r="75" spans="1:9" ht="18.75" customHeight="1">
      <c r="A75" s="191">
        <v>63</v>
      </c>
      <c r="B75" s="270" t="s">
        <v>2275</v>
      </c>
      <c r="C75" s="319" t="s">
        <v>2232</v>
      </c>
      <c r="D75" s="96"/>
      <c r="E75" s="269" t="s">
        <v>2322</v>
      </c>
      <c r="F75" s="321">
        <v>133000</v>
      </c>
      <c r="G75" s="321"/>
      <c r="H75" s="198" t="s">
        <v>2327</v>
      </c>
      <c r="I75" s="267">
        <v>45220</v>
      </c>
    </row>
    <row r="76" spans="1:9" ht="18.75" customHeight="1">
      <c r="A76" s="191">
        <v>64</v>
      </c>
      <c r="B76" s="270" t="s">
        <v>2275</v>
      </c>
      <c r="C76" s="319" t="s">
        <v>2232</v>
      </c>
      <c r="D76" s="96"/>
      <c r="E76" s="269" t="s">
        <v>2322</v>
      </c>
      <c r="F76" s="321">
        <v>133000</v>
      </c>
      <c r="G76" s="321"/>
      <c r="H76" s="198" t="s">
        <v>2328</v>
      </c>
      <c r="I76" s="267">
        <v>45220</v>
      </c>
    </row>
    <row r="77" spans="1:9" ht="18.75" customHeight="1">
      <c r="A77" s="191">
        <v>65</v>
      </c>
      <c r="B77" s="270" t="s">
        <v>2275</v>
      </c>
      <c r="C77" s="319" t="s">
        <v>2232</v>
      </c>
      <c r="D77" s="96"/>
      <c r="E77" s="269" t="s">
        <v>2322</v>
      </c>
      <c r="F77" s="321">
        <v>138500</v>
      </c>
      <c r="G77" s="321"/>
      <c r="H77" s="198" t="s">
        <v>2329</v>
      </c>
      <c r="I77" s="267">
        <v>47090</v>
      </c>
    </row>
    <row r="78" spans="1:9" ht="18.75" customHeight="1">
      <c r="A78" s="191">
        <v>66</v>
      </c>
      <c r="B78" s="270" t="s">
        <v>2275</v>
      </c>
      <c r="C78" s="319" t="s">
        <v>2232</v>
      </c>
      <c r="D78" s="96"/>
      <c r="E78" s="269" t="s">
        <v>2322</v>
      </c>
      <c r="F78" s="321">
        <v>138500</v>
      </c>
      <c r="G78" s="321"/>
      <c r="H78" s="198" t="s">
        <v>2330</v>
      </c>
      <c r="I78" s="267">
        <v>47090</v>
      </c>
    </row>
    <row r="79" spans="1:9" ht="18.75" customHeight="1">
      <c r="A79" s="191">
        <v>67</v>
      </c>
      <c r="B79" s="270" t="s">
        <v>2275</v>
      </c>
      <c r="C79" s="319" t="s">
        <v>2232</v>
      </c>
      <c r="D79" s="96"/>
      <c r="E79" s="269" t="s">
        <v>2322</v>
      </c>
      <c r="F79" s="321">
        <v>133000</v>
      </c>
      <c r="G79" s="321"/>
      <c r="H79" s="198" t="s">
        <v>2331</v>
      </c>
      <c r="I79" s="267">
        <v>45220</v>
      </c>
    </row>
    <row r="80" spans="1:9" ht="18.75" customHeight="1">
      <c r="A80" s="191">
        <v>68</v>
      </c>
      <c r="B80" s="270" t="s">
        <v>2275</v>
      </c>
      <c r="C80" s="319" t="s">
        <v>2232</v>
      </c>
      <c r="D80" s="96"/>
      <c r="E80" s="269" t="s">
        <v>2322</v>
      </c>
      <c r="F80" s="321">
        <v>133000</v>
      </c>
      <c r="G80" s="321"/>
      <c r="H80" s="198" t="s">
        <v>2332</v>
      </c>
      <c r="I80" s="267">
        <v>45220</v>
      </c>
    </row>
    <row r="81" spans="1:9" ht="18.75" customHeight="1">
      <c r="A81" s="191">
        <v>69</v>
      </c>
      <c r="B81" s="270" t="s">
        <v>2275</v>
      </c>
      <c r="C81" s="319" t="s">
        <v>2232</v>
      </c>
      <c r="D81" s="96"/>
      <c r="E81" s="269" t="s">
        <v>2322</v>
      </c>
      <c r="F81" s="321">
        <v>122500</v>
      </c>
      <c r="G81" s="321"/>
      <c r="H81" s="198" t="s">
        <v>2333</v>
      </c>
      <c r="I81" s="267">
        <v>41650</v>
      </c>
    </row>
    <row r="82" spans="1:9" ht="18.75" customHeight="1">
      <c r="A82" s="191">
        <v>70</v>
      </c>
      <c r="B82" s="270" t="s">
        <v>2275</v>
      </c>
      <c r="C82" s="319" t="s">
        <v>2232</v>
      </c>
      <c r="D82" s="96"/>
      <c r="E82" s="269" t="s">
        <v>2322</v>
      </c>
      <c r="F82" s="321">
        <v>122500</v>
      </c>
      <c r="G82" s="321"/>
      <c r="H82" s="198" t="s">
        <v>2334</v>
      </c>
      <c r="I82" s="267">
        <v>41650</v>
      </c>
    </row>
    <row r="83" spans="1:9" ht="18.75" customHeight="1">
      <c r="A83" s="191">
        <v>71</v>
      </c>
      <c r="B83" s="270" t="s">
        <v>2275</v>
      </c>
      <c r="C83" s="319" t="s">
        <v>2232</v>
      </c>
      <c r="D83" s="96"/>
      <c r="E83" s="269" t="s">
        <v>2322</v>
      </c>
      <c r="F83" s="321">
        <v>133000</v>
      </c>
      <c r="G83" s="321"/>
      <c r="H83" s="198" t="s">
        <v>2335</v>
      </c>
      <c r="I83" s="267">
        <v>45220</v>
      </c>
    </row>
    <row r="84" spans="1:9" ht="18.75" customHeight="1">
      <c r="A84" s="191">
        <v>72</v>
      </c>
      <c r="B84" s="270" t="s">
        <v>2275</v>
      </c>
      <c r="C84" s="319" t="s">
        <v>2232</v>
      </c>
      <c r="D84" s="96"/>
      <c r="E84" s="269" t="s">
        <v>2322</v>
      </c>
      <c r="F84" s="321">
        <v>133000</v>
      </c>
      <c r="G84" s="321"/>
      <c r="H84" s="198" t="s">
        <v>2336</v>
      </c>
      <c r="I84" s="267">
        <v>45220</v>
      </c>
    </row>
    <row r="85" spans="1:9" ht="18.75" customHeight="1">
      <c r="A85" s="191">
        <v>73</v>
      </c>
      <c r="B85" s="270" t="s">
        <v>2275</v>
      </c>
      <c r="C85" s="319" t="s">
        <v>2232</v>
      </c>
      <c r="D85" s="96"/>
      <c r="E85" s="269" t="s">
        <v>2322</v>
      </c>
      <c r="F85" s="321">
        <v>133000</v>
      </c>
      <c r="G85" s="321"/>
      <c r="H85" s="198" t="s">
        <v>2337</v>
      </c>
      <c r="I85" s="267">
        <v>45220</v>
      </c>
    </row>
    <row r="86" spans="1:9" ht="18.75" customHeight="1">
      <c r="A86" s="191">
        <v>74</v>
      </c>
      <c r="B86" s="270" t="s">
        <v>2275</v>
      </c>
      <c r="C86" s="319" t="s">
        <v>2232</v>
      </c>
      <c r="D86" s="96"/>
      <c r="E86" s="269" t="s">
        <v>2322</v>
      </c>
      <c r="F86" s="321">
        <v>133000</v>
      </c>
      <c r="G86" s="321"/>
      <c r="H86" s="198" t="s">
        <v>2338</v>
      </c>
      <c r="I86" s="267">
        <v>45220</v>
      </c>
    </row>
    <row r="87" spans="1:9" ht="18.75" customHeight="1">
      <c r="A87" s="191">
        <v>75</v>
      </c>
      <c r="B87" s="270" t="s">
        <v>2275</v>
      </c>
      <c r="C87" s="319" t="s">
        <v>2232</v>
      </c>
      <c r="D87" s="96"/>
      <c r="E87" s="269" t="s">
        <v>2322</v>
      </c>
      <c r="F87" s="321">
        <v>133000</v>
      </c>
      <c r="G87" s="321"/>
      <c r="H87" s="198" t="s">
        <v>2339</v>
      </c>
      <c r="I87" s="267">
        <v>45220</v>
      </c>
    </row>
    <row r="88" spans="1:9" ht="18.75" customHeight="1">
      <c r="A88" s="191">
        <v>76</v>
      </c>
      <c r="B88" s="270" t="s">
        <v>2275</v>
      </c>
      <c r="C88" s="319" t="s">
        <v>2232</v>
      </c>
      <c r="D88" s="96"/>
      <c r="E88" s="269" t="s">
        <v>2322</v>
      </c>
      <c r="F88" s="321">
        <v>133000</v>
      </c>
      <c r="G88" s="321"/>
      <c r="H88" s="198" t="s">
        <v>2340</v>
      </c>
      <c r="I88" s="267">
        <v>45220</v>
      </c>
    </row>
    <row r="89" spans="1:9" ht="18.75" customHeight="1">
      <c r="A89" s="191">
        <v>77</v>
      </c>
      <c r="B89" s="270" t="s">
        <v>1431</v>
      </c>
      <c r="C89" s="319" t="s">
        <v>2232</v>
      </c>
      <c r="D89" s="96"/>
      <c r="E89" s="269" t="s">
        <v>2322</v>
      </c>
      <c r="F89" s="321">
        <v>133000</v>
      </c>
      <c r="G89" s="321"/>
      <c r="H89" s="198" t="s">
        <v>2341</v>
      </c>
      <c r="I89" s="267">
        <v>45220</v>
      </c>
    </row>
    <row r="90" spans="1:9" ht="18.75" customHeight="1">
      <c r="A90" s="191">
        <v>78</v>
      </c>
      <c r="B90" s="270" t="s">
        <v>2275</v>
      </c>
      <c r="C90" s="319" t="s">
        <v>2232</v>
      </c>
      <c r="D90" s="96"/>
      <c r="E90" s="269" t="s">
        <v>2322</v>
      </c>
      <c r="F90" s="321">
        <v>133000</v>
      </c>
      <c r="G90" s="321"/>
      <c r="H90" s="198" t="s">
        <v>2342</v>
      </c>
      <c r="I90" s="267">
        <v>45220</v>
      </c>
    </row>
    <row r="91" spans="1:9" ht="18.75" customHeight="1">
      <c r="A91" s="191">
        <v>79</v>
      </c>
      <c r="B91" s="270" t="s">
        <v>2275</v>
      </c>
      <c r="C91" s="319" t="s">
        <v>2232</v>
      </c>
      <c r="D91" s="96"/>
      <c r="E91" s="269" t="s">
        <v>2322</v>
      </c>
      <c r="F91" s="321">
        <v>133000</v>
      </c>
      <c r="G91" s="321"/>
      <c r="H91" s="198" t="s">
        <v>2343</v>
      </c>
      <c r="I91" s="267">
        <v>45220</v>
      </c>
    </row>
    <row r="92" spans="1:9" ht="18.75" customHeight="1">
      <c r="A92" s="191">
        <v>80</v>
      </c>
      <c r="B92" s="270" t="s">
        <v>2275</v>
      </c>
      <c r="C92" s="319" t="s">
        <v>2232</v>
      </c>
      <c r="D92" s="96"/>
      <c r="E92" s="269" t="s">
        <v>2322</v>
      </c>
      <c r="F92" s="321">
        <v>95500</v>
      </c>
      <c r="G92" s="321"/>
      <c r="H92" s="198" t="s">
        <v>2344</v>
      </c>
      <c r="I92" s="267">
        <v>45220</v>
      </c>
    </row>
    <row r="93" spans="1:9" ht="18.75" customHeight="1">
      <c r="A93" s="191">
        <v>81</v>
      </c>
      <c r="B93" s="270" t="s">
        <v>2275</v>
      </c>
      <c r="C93" s="319" t="s">
        <v>2232</v>
      </c>
      <c r="D93" s="96"/>
      <c r="E93" s="269" t="s">
        <v>2322</v>
      </c>
      <c r="F93" s="321">
        <v>95500</v>
      </c>
      <c r="G93" s="321"/>
      <c r="H93" s="198" t="s">
        <v>2345</v>
      </c>
      <c r="I93" s="267">
        <v>45220</v>
      </c>
    </row>
    <row r="94" spans="1:9" ht="18.75" customHeight="1">
      <c r="A94" s="191">
        <v>82</v>
      </c>
      <c r="B94" s="270" t="s">
        <v>2275</v>
      </c>
      <c r="C94" s="319" t="s">
        <v>2232</v>
      </c>
      <c r="D94" s="96"/>
      <c r="E94" s="269" t="s">
        <v>2346</v>
      </c>
      <c r="F94" s="321">
        <v>67000</v>
      </c>
      <c r="G94" s="321"/>
      <c r="H94" s="198" t="s">
        <v>2347</v>
      </c>
      <c r="I94" s="267">
        <v>45220</v>
      </c>
    </row>
    <row r="95" spans="1:9" ht="18.75" customHeight="1">
      <c r="A95" s="191">
        <v>83</v>
      </c>
      <c r="B95" s="270" t="s">
        <v>2275</v>
      </c>
      <c r="C95" s="319" t="s">
        <v>2232</v>
      </c>
      <c r="D95" s="96"/>
      <c r="E95" s="269" t="s">
        <v>2346</v>
      </c>
      <c r="F95" s="321">
        <v>67000</v>
      </c>
      <c r="G95" s="321"/>
      <c r="H95" s="198" t="s">
        <v>2348</v>
      </c>
      <c r="I95" s="267">
        <v>45220</v>
      </c>
    </row>
    <row r="96" spans="1:9" ht="18.75" customHeight="1">
      <c r="A96" s="191">
        <v>84</v>
      </c>
      <c r="B96" s="270" t="s">
        <v>1431</v>
      </c>
      <c r="C96" s="319" t="s">
        <v>2232</v>
      </c>
      <c r="D96" s="96"/>
      <c r="E96" s="269" t="s">
        <v>2349</v>
      </c>
      <c r="F96" s="321">
        <v>58000</v>
      </c>
      <c r="G96" s="321"/>
      <c r="H96" s="198" t="s">
        <v>2350</v>
      </c>
      <c r="I96" s="267">
        <v>33462</v>
      </c>
    </row>
    <row r="97" spans="1:9" ht="18.75" customHeight="1">
      <c r="A97" s="191">
        <v>85</v>
      </c>
      <c r="B97" s="270" t="s">
        <v>2275</v>
      </c>
      <c r="C97" s="319" t="s">
        <v>2232</v>
      </c>
      <c r="D97" s="96"/>
      <c r="E97" s="269" t="s">
        <v>2346</v>
      </c>
      <c r="F97" s="321">
        <v>49500</v>
      </c>
      <c r="G97" s="321"/>
      <c r="H97" s="198" t="s">
        <v>2351</v>
      </c>
      <c r="I97" s="267">
        <v>16830</v>
      </c>
    </row>
    <row r="98" spans="1:9" ht="18.75" customHeight="1">
      <c r="A98" s="191">
        <v>86</v>
      </c>
      <c r="B98" s="270" t="s">
        <v>2275</v>
      </c>
      <c r="C98" s="319" t="s">
        <v>2232</v>
      </c>
      <c r="D98" s="96"/>
      <c r="E98" s="269" t="s">
        <v>2346</v>
      </c>
      <c r="F98" s="321">
        <v>49500</v>
      </c>
      <c r="G98" s="321"/>
      <c r="H98" s="198" t="s">
        <v>2352</v>
      </c>
      <c r="I98" s="267">
        <v>16830</v>
      </c>
    </row>
    <row r="99" spans="1:9" ht="18.75" customHeight="1">
      <c r="A99" s="191">
        <v>87</v>
      </c>
      <c r="B99" s="270" t="s">
        <v>784</v>
      </c>
      <c r="C99" s="319" t="s">
        <v>2232</v>
      </c>
      <c r="D99" s="96"/>
      <c r="E99" s="269" t="s">
        <v>2353</v>
      </c>
      <c r="F99" s="321">
        <v>40000</v>
      </c>
      <c r="G99" s="321"/>
      <c r="H99" s="198" t="s">
        <v>2354</v>
      </c>
      <c r="I99" s="267">
        <v>13600</v>
      </c>
    </row>
    <row r="100" spans="1:9" ht="18.75" customHeight="1">
      <c r="A100" s="191">
        <v>88</v>
      </c>
      <c r="B100" s="270" t="s">
        <v>2275</v>
      </c>
      <c r="C100" s="319" t="s">
        <v>2232</v>
      </c>
      <c r="D100" s="96"/>
      <c r="E100" s="269" t="s">
        <v>2322</v>
      </c>
      <c r="F100" s="321">
        <v>127500</v>
      </c>
      <c r="G100" s="321"/>
      <c r="H100" s="198" t="s">
        <v>2355</v>
      </c>
      <c r="I100" s="267">
        <v>43350</v>
      </c>
    </row>
    <row r="101" spans="1:9" ht="18.75" customHeight="1">
      <c r="A101" s="191">
        <v>89</v>
      </c>
      <c r="B101" s="270" t="s">
        <v>2275</v>
      </c>
      <c r="C101" s="319" t="s">
        <v>2232</v>
      </c>
      <c r="D101" s="96"/>
      <c r="E101" s="269" t="s">
        <v>2322</v>
      </c>
      <c r="F101" s="321">
        <v>127500</v>
      </c>
      <c r="G101" s="321"/>
      <c r="H101" s="198" t="s">
        <v>2356</v>
      </c>
      <c r="I101" s="267">
        <v>43350</v>
      </c>
    </row>
    <row r="102" spans="1:9" ht="18.75" customHeight="1">
      <c r="A102" s="191">
        <v>90</v>
      </c>
      <c r="B102" s="270" t="s">
        <v>2275</v>
      </c>
      <c r="C102" s="319" t="s">
        <v>2232</v>
      </c>
      <c r="D102" s="96"/>
      <c r="E102" s="269" t="s">
        <v>2349</v>
      </c>
      <c r="F102" s="321">
        <v>58000</v>
      </c>
      <c r="G102" s="321"/>
      <c r="H102" s="198" t="s">
        <v>2357</v>
      </c>
      <c r="I102" s="267">
        <v>19720</v>
      </c>
    </row>
    <row r="103" spans="1:9" ht="18.75" customHeight="1">
      <c r="A103" s="191">
        <v>91</v>
      </c>
      <c r="B103" s="270" t="s">
        <v>2275</v>
      </c>
      <c r="C103" s="319" t="s">
        <v>2232</v>
      </c>
      <c r="D103" s="96"/>
      <c r="E103" s="269" t="s">
        <v>2349</v>
      </c>
      <c r="F103" s="321">
        <v>58000</v>
      </c>
      <c r="G103" s="321"/>
      <c r="H103" s="198" t="s">
        <v>2358</v>
      </c>
      <c r="I103" s="267">
        <v>19720</v>
      </c>
    </row>
    <row r="104" spans="1:9" ht="18.75" customHeight="1">
      <c r="A104" s="191">
        <v>92</v>
      </c>
      <c r="B104" s="270" t="s">
        <v>1431</v>
      </c>
      <c r="C104" s="319" t="s">
        <v>2232</v>
      </c>
      <c r="D104" s="96"/>
      <c r="E104" s="269" t="s">
        <v>2359</v>
      </c>
      <c r="F104" s="321">
        <v>66500</v>
      </c>
      <c r="G104" s="321"/>
      <c r="H104" s="198" t="s">
        <v>2360</v>
      </c>
      <c r="I104" s="267">
        <v>22610</v>
      </c>
    </row>
    <row r="105" spans="1:9" ht="18.75" customHeight="1">
      <c r="A105" s="191">
        <v>93</v>
      </c>
      <c r="B105" s="270" t="s">
        <v>2275</v>
      </c>
      <c r="C105" s="319" t="s">
        <v>2232</v>
      </c>
      <c r="D105" s="96"/>
      <c r="E105" s="269" t="s">
        <v>2349</v>
      </c>
      <c r="F105" s="321">
        <v>58000</v>
      </c>
      <c r="G105" s="321"/>
      <c r="H105" s="198" t="s">
        <v>2361</v>
      </c>
      <c r="I105" s="267">
        <v>19720</v>
      </c>
    </row>
    <row r="106" spans="1:9" ht="18.75" customHeight="1">
      <c r="A106" s="191">
        <v>94</v>
      </c>
      <c r="B106" s="270" t="s">
        <v>2275</v>
      </c>
      <c r="C106" s="319" t="s">
        <v>2232</v>
      </c>
      <c r="D106" s="96"/>
      <c r="E106" s="269" t="s">
        <v>2349</v>
      </c>
      <c r="F106" s="321">
        <v>58000</v>
      </c>
      <c r="G106" s="321"/>
      <c r="H106" s="198" t="s">
        <v>2362</v>
      </c>
      <c r="I106" s="267">
        <v>19720</v>
      </c>
    </row>
    <row r="107" spans="1:9" ht="18.75" customHeight="1">
      <c r="A107" s="191">
        <v>95</v>
      </c>
      <c r="B107" s="270" t="s">
        <v>2275</v>
      </c>
      <c r="C107" s="319" t="s">
        <v>2232</v>
      </c>
      <c r="D107" s="96"/>
      <c r="E107" s="269" t="s">
        <v>2349</v>
      </c>
      <c r="F107" s="321">
        <v>58000</v>
      </c>
      <c r="G107" s="321"/>
      <c r="H107" s="198" t="s">
        <v>2363</v>
      </c>
      <c r="I107" s="267">
        <v>19720</v>
      </c>
    </row>
    <row r="108" spans="1:9" ht="18.75" customHeight="1">
      <c r="A108" s="191">
        <v>96</v>
      </c>
      <c r="B108" s="270" t="s">
        <v>2275</v>
      </c>
      <c r="C108" s="319" t="s">
        <v>2232</v>
      </c>
      <c r="D108" s="96"/>
      <c r="E108" s="269" t="s">
        <v>2349</v>
      </c>
      <c r="F108" s="321">
        <v>58000</v>
      </c>
      <c r="G108" s="321"/>
      <c r="H108" s="198" t="s">
        <v>2364</v>
      </c>
      <c r="I108" s="267">
        <v>19720</v>
      </c>
    </row>
    <row r="109" spans="1:9" ht="18.75" customHeight="1">
      <c r="A109" s="191">
        <v>97</v>
      </c>
      <c r="B109" s="270" t="s">
        <v>2275</v>
      </c>
      <c r="C109" s="319" t="s">
        <v>2232</v>
      </c>
      <c r="D109" s="96"/>
      <c r="E109" s="269" t="s">
        <v>2349</v>
      </c>
      <c r="F109" s="321">
        <v>58000</v>
      </c>
      <c r="G109" s="321"/>
      <c r="H109" s="198" t="s">
        <v>2365</v>
      </c>
      <c r="I109" s="267">
        <v>19720</v>
      </c>
    </row>
    <row r="110" spans="1:9" ht="18.75" customHeight="1">
      <c r="A110" s="191">
        <v>98</v>
      </c>
      <c r="B110" s="270" t="s">
        <v>2275</v>
      </c>
      <c r="C110" s="319" t="s">
        <v>2232</v>
      </c>
      <c r="D110" s="96"/>
      <c r="E110" s="269" t="s">
        <v>2349</v>
      </c>
      <c r="F110" s="321">
        <v>58000</v>
      </c>
      <c r="G110" s="321"/>
      <c r="H110" s="198" t="s">
        <v>2366</v>
      </c>
      <c r="I110" s="267">
        <v>19720</v>
      </c>
    </row>
    <row r="111" spans="1:9" ht="18.75" customHeight="1">
      <c r="A111" s="191">
        <v>99</v>
      </c>
      <c r="B111" s="270" t="s">
        <v>2275</v>
      </c>
      <c r="C111" s="319" t="s">
        <v>2232</v>
      </c>
      <c r="D111" s="96"/>
      <c r="E111" s="269" t="s">
        <v>2349</v>
      </c>
      <c r="F111" s="321">
        <v>58000</v>
      </c>
      <c r="G111" s="321"/>
      <c r="H111" s="198" t="s">
        <v>2367</v>
      </c>
      <c r="I111" s="267">
        <v>19720</v>
      </c>
    </row>
    <row r="112" spans="1:9" ht="18.75" customHeight="1">
      <c r="A112" s="191">
        <v>100</v>
      </c>
      <c r="B112" s="270" t="s">
        <v>2275</v>
      </c>
      <c r="C112" s="319" t="s">
        <v>2232</v>
      </c>
      <c r="D112" s="96"/>
      <c r="E112" s="269" t="s">
        <v>2349</v>
      </c>
      <c r="F112" s="321">
        <v>58000</v>
      </c>
      <c r="G112" s="321"/>
      <c r="H112" s="198" t="s">
        <v>2368</v>
      </c>
      <c r="I112" s="267">
        <v>19720</v>
      </c>
    </row>
    <row r="113" spans="1:9" ht="18.75" customHeight="1">
      <c r="A113" s="191">
        <v>101</v>
      </c>
      <c r="B113" s="270" t="s">
        <v>2275</v>
      </c>
      <c r="C113" s="319" t="s">
        <v>2232</v>
      </c>
      <c r="D113" s="96"/>
      <c r="E113" s="269" t="s">
        <v>2349</v>
      </c>
      <c r="F113" s="321">
        <v>58000</v>
      </c>
      <c r="G113" s="321"/>
      <c r="H113" s="198" t="s">
        <v>2369</v>
      </c>
      <c r="I113" s="267">
        <v>19720</v>
      </c>
    </row>
    <row r="114" spans="1:9" ht="18.75" customHeight="1">
      <c r="A114" s="191">
        <v>102</v>
      </c>
      <c r="B114" s="270" t="s">
        <v>2275</v>
      </c>
      <c r="C114" s="319" t="s">
        <v>2232</v>
      </c>
      <c r="D114" s="96"/>
      <c r="E114" s="269" t="s">
        <v>2349</v>
      </c>
      <c r="F114" s="321">
        <v>58000</v>
      </c>
      <c r="G114" s="321"/>
      <c r="H114" s="198" t="s">
        <v>2370</v>
      </c>
      <c r="I114" s="267">
        <v>19720</v>
      </c>
    </row>
    <row r="115" spans="1:9" ht="18.75" customHeight="1">
      <c r="A115" s="191">
        <v>103</v>
      </c>
      <c r="B115" s="270" t="s">
        <v>1431</v>
      </c>
      <c r="C115" s="319" t="s">
        <v>2232</v>
      </c>
      <c r="D115" s="96"/>
      <c r="E115" s="269" t="s">
        <v>2359</v>
      </c>
      <c r="F115" s="321">
        <v>66500</v>
      </c>
      <c r="G115" s="321"/>
      <c r="H115" s="198" t="s">
        <v>2371</v>
      </c>
      <c r="I115" s="267">
        <v>22610</v>
      </c>
    </row>
    <row r="116" spans="1:9" ht="18.75" customHeight="1">
      <c r="A116" s="191">
        <v>104</v>
      </c>
      <c r="B116" s="270" t="s">
        <v>2275</v>
      </c>
      <c r="C116" s="319" t="s">
        <v>2232</v>
      </c>
      <c r="D116" s="96"/>
      <c r="E116" s="269" t="s">
        <v>2298</v>
      </c>
      <c r="F116" s="321">
        <v>43500</v>
      </c>
      <c r="G116" s="321"/>
      <c r="H116" s="198" t="s">
        <v>2372</v>
      </c>
      <c r="I116" s="267">
        <v>26970</v>
      </c>
    </row>
    <row r="117" spans="1:9" ht="18.75" customHeight="1">
      <c r="A117" s="191">
        <v>105</v>
      </c>
      <c r="B117" s="270" t="s">
        <v>2275</v>
      </c>
      <c r="C117" s="319" t="s">
        <v>2232</v>
      </c>
      <c r="D117" s="96"/>
      <c r="E117" s="269" t="s">
        <v>2298</v>
      </c>
      <c r="F117" s="321">
        <v>43500</v>
      </c>
      <c r="G117" s="321"/>
      <c r="H117" s="198" t="s">
        <v>2373</v>
      </c>
      <c r="I117" s="267">
        <v>26970</v>
      </c>
    </row>
    <row r="118" spans="1:9" ht="18.75" customHeight="1">
      <c r="A118" s="191">
        <v>106</v>
      </c>
      <c r="B118" s="270" t="s">
        <v>2275</v>
      </c>
      <c r="C118" s="319" t="s">
        <v>2232</v>
      </c>
      <c r="D118" s="96"/>
      <c r="E118" s="269" t="s">
        <v>2298</v>
      </c>
      <c r="F118" s="321">
        <v>48000</v>
      </c>
      <c r="G118" s="321"/>
      <c r="H118" s="198" t="s">
        <v>2374</v>
      </c>
      <c r="I118" s="267">
        <v>29760</v>
      </c>
    </row>
    <row r="119" spans="1:9" ht="18.75" customHeight="1">
      <c r="A119" s="191">
        <v>107</v>
      </c>
      <c r="B119" s="270" t="s">
        <v>2275</v>
      </c>
      <c r="C119" s="319" t="s">
        <v>2232</v>
      </c>
      <c r="D119" s="96"/>
      <c r="E119" s="269" t="s">
        <v>2298</v>
      </c>
      <c r="F119" s="321">
        <v>48000</v>
      </c>
      <c r="G119" s="321"/>
      <c r="H119" s="198" t="s">
        <v>2375</v>
      </c>
      <c r="I119" s="267">
        <v>29760</v>
      </c>
    </row>
    <row r="120" spans="1:9" ht="18.75" customHeight="1">
      <c r="A120" s="191">
        <v>108</v>
      </c>
      <c r="B120" s="270" t="s">
        <v>784</v>
      </c>
      <c r="C120" s="319" t="s">
        <v>2232</v>
      </c>
      <c r="D120" s="96"/>
      <c r="E120" s="269" t="s">
        <v>2376</v>
      </c>
      <c r="F120" s="321">
        <v>108000</v>
      </c>
      <c r="G120" s="321"/>
      <c r="H120" s="198" t="s">
        <v>2377</v>
      </c>
      <c r="I120" s="267">
        <v>66960</v>
      </c>
    </row>
    <row r="121" spans="1:9" ht="18.75" customHeight="1">
      <c r="A121" s="191">
        <v>109</v>
      </c>
      <c r="B121" s="270" t="s">
        <v>2275</v>
      </c>
      <c r="C121" s="319" t="s">
        <v>2232</v>
      </c>
      <c r="D121" s="96"/>
      <c r="E121" s="269" t="s">
        <v>2298</v>
      </c>
      <c r="F121" s="321">
        <v>67000</v>
      </c>
      <c r="G121" s="321"/>
      <c r="H121" s="198" t="s">
        <v>2378</v>
      </c>
      <c r="I121" s="267">
        <v>41540</v>
      </c>
    </row>
    <row r="122" spans="1:9" ht="18.75" customHeight="1">
      <c r="A122" s="191">
        <v>110</v>
      </c>
      <c r="B122" s="270" t="s">
        <v>2275</v>
      </c>
      <c r="C122" s="319" t="s">
        <v>2232</v>
      </c>
      <c r="D122" s="96"/>
      <c r="E122" s="269" t="s">
        <v>2298</v>
      </c>
      <c r="F122" s="321">
        <v>67000</v>
      </c>
      <c r="G122" s="321"/>
      <c r="H122" s="198" t="s">
        <v>2379</v>
      </c>
      <c r="I122" s="267">
        <v>41540</v>
      </c>
    </row>
    <row r="123" spans="1:9" ht="18.75" customHeight="1">
      <c r="A123" s="191">
        <v>111</v>
      </c>
      <c r="B123" s="270" t="s">
        <v>2275</v>
      </c>
      <c r="C123" s="319" t="s">
        <v>2232</v>
      </c>
      <c r="D123" s="96"/>
      <c r="E123" s="269" t="s">
        <v>2298</v>
      </c>
      <c r="F123" s="321">
        <v>34200</v>
      </c>
      <c r="G123" s="321"/>
      <c r="H123" s="198" t="s">
        <v>2380</v>
      </c>
      <c r="I123" s="267">
        <v>21204</v>
      </c>
    </row>
    <row r="124" spans="1:9" ht="18.75" customHeight="1">
      <c r="A124" s="191">
        <v>112</v>
      </c>
      <c r="B124" s="270" t="s">
        <v>2275</v>
      </c>
      <c r="C124" s="319" t="s">
        <v>2232</v>
      </c>
      <c r="D124" s="96"/>
      <c r="E124" s="269" t="s">
        <v>2298</v>
      </c>
      <c r="F124" s="321">
        <v>34200</v>
      </c>
      <c r="G124" s="321"/>
      <c r="H124" s="198" t="s">
        <v>2381</v>
      </c>
      <c r="I124" s="267">
        <v>21204</v>
      </c>
    </row>
    <row r="125" spans="1:9" ht="18.75" customHeight="1">
      <c r="A125" s="191">
        <v>113</v>
      </c>
      <c r="B125" s="270" t="s">
        <v>2275</v>
      </c>
      <c r="C125" s="319" t="s">
        <v>2232</v>
      </c>
      <c r="D125" s="96"/>
      <c r="E125" s="269" t="s">
        <v>2298</v>
      </c>
      <c r="F125" s="321">
        <v>53000</v>
      </c>
      <c r="G125" s="321"/>
      <c r="H125" s="198" t="s">
        <v>2382</v>
      </c>
      <c r="I125" s="267">
        <v>32860</v>
      </c>
    </row>
    <row r="126" spans="1:9" ht="18.75" customHeight="1">
      <c r="A126" s="191">
        <v>114</v>
      </c>
      <c r="B126" s="270" t="s">
        <v>2275</v>
      </c>
      <c r="C126" s="319" t="s">
        <v>2232</v>
      </c>
      <c r="D126" s="96"/>
      <c r="E126" s="269" t="s">
        <v>2298</v>
      </c>
      <c r="F126" s="321">
        <v>53000</v>
      </c>
      <c r="G126" s="321"/>
      <c r="H126" s="198" t="s">
        <v>2383</v>
      </c>
      <c r="I126" s="267">
        <v>32860</v>
      </c>
    </row>
    <row r="127" spans="1:9" ht="18.75" customHeight="1">
      <c r="A127" s="191">
        <v>115</v>
      </c>
      <c r="B127" s="270" t="s">
        <v>784</v>
      </c>
      <c r="C127" s="319" t="s">
        <v>2232</v>
      </c>
      <c r="D127" s="96"/>
      <c r="E127" s="269" t="s">
        <v>2298</v>
      </c>
      <c r="F127" s="321">
        <v>98000</v>
      </c>
      <c r="G127" s="321"/>
      <c r="H127" s="198" t="s">
        <v>2384</v>
      </c>
      <c r="I127" s="267">
        <v>60760</v>
      </c>
    </row>
    <row r="128" spans="1:9" ht="18.75" customHeight="1">
      <c r="A128" s="191">
        <v>116</v>
      </c>
      <c r="B128" s="270" t="s">
        <v>1431</v>
      </c>
      <c r="C128" s="319" t="s">
        <v>2232</v>
      </c>
      <c r="D128" s="96"/>
      <c r="E128" s="269" t="s">
        <v>2298</v>
      </c>
      <c r="F128" s="321">
        <v>50500</v>
      </c>
      <c r="G128" s="321"/>
      <c r="H128" s="198" t="s">
        <v>2385</v>
      </c>
      <c r="I128" s="267">
        <v>31310</v>
      </c>
    </row>
    <row r="129" spans="1:9" ht="18.75" customHeight="1">
      <c r="A129" s="191">
        <v>117</v>
      </c>
      <c r="B129" s="270" t="s">
        <v>1431</v>
      </c>
      <c r="C129" s="319" t="s">
        <v>2232</v>
      </c>
      <c r="D129" s="96"/>
      <c r="E129" s="269" t="s">
        <v>2298</v>
      </c>
      <c r="F129" s="321">
        <v>49000</v>
      </c>
      <c r="G129" s="321"/>
      <c r="H129" s="198" t="s">
        <v>2386</v>
      </c>
      <c r="I129" s="267">
        <v>16800</v>
      </c>
    </row>
    <row r="130" spans="1:9" ht="18.75" customHeight="1">
      <c r="A130" s="191">
        <v>118</v>
      </c>
      <c r="B130" s="270" t="s">
        <v>784</v>
      </c>
      <c r="C130" s="319" t="s">
        <v>2232</v>
      </c>
      <c r="D130" s="96"/>
      <c r="E130" s="269" t="s">
        <v>2387</v>
      </c>
      <c r="F130" s="321">
        <v>98000</v>
      </c>
      <c r="G130" s="321"/>
      <c r="H130" s="198" t="s">
        <v>2388</v>
      </c>
      <c r="I130" s="267">
        <v>60760</v>
      </c>
    </row>
    <row r="131" spans="1:9" ht="18.75" customHeight="1">
      <c r="A131" s="191">
        <v>119</v>
      </c>
      <c r="B131" s="270" t="s">
        <v>2275</v>
      </c>
      <c r="C131" s="319" t="s">
        <v>2232</v>
      </c>
      <c r="D131" s="96"/>
      <c r="E131" s="269" t="s">
        <v>2389</v>
      </c>
      <c r="F131" s="321">
        <v>51500</v>
      </c>
      <c r="G131" s="321"/>
      <c r="H131" s="198" t="s">
        <v>2390</v>
      </c>
      <c r="I131" s="267">
        <v>31930</v>
      </c>
    </row>
    <row r="132" spans="1:9" ht="18.75" customHeight="1">
      <c r="A132" s="191">
        <v>120</v>
      </c>
      <c r="B132" s="270" t="s">
        <v>2275</v>
      </c>
      <c r="C132" s="319" t="s">
        <v>2232</v>
      </c>
      <c r="D132" s="96"/>
      <c r="E132" s="269" t="s">
        <v>2389</v>
      </c>
      <c r="F132" s="321">
        <v>51500</v>
      </c>
      <c r="G132" s="321"/>
      <c r="H132" s="198" t="s">
        <v>2391</v>
      </c>
      <c r="I132" s="267">
        <v>31930</v>
      </c>
    </row>
    <row r="133" spans="1:9" ht="18.75" customHeight="1">
      <c r="A133" s="191">
        <v>121</v>
      </c>
      <c r="B133" s="270" t="s">
        <v>2275</v>
      </c>
      <c r="C133" s="319" t="s">
        <v>2232</v>
      </c>
      <c r="D133" s="96"/>
      <c r="E133" s="269" t="s">
        <v>2389</v>
      </c>
      <c r="F133" s="321">
        <v>51500</v>
      </c>
      <c r="G133" s="321"/>
      <c r="H133" s="198" t="s">
        <v>2392</v>
      </c>
      <c r="I133" s="267">
        <v>31930</v>
      </c>
    </row>
    <row r="134" spans="1:9" ht="18.75" customHeight="1">
      <c r="A134" s="191">
        <v>122</v>
      </c>
      <c r="B134" s="270" t="s">
        <v>2275</v>
      </c>
      <c r="C134" s="319" t="s">
        <v>2232</v>
      </c>
      <c r="D134" s="96"/>
      <c r="E134" s="269" t="s">
        <v>2389</v>
      </c>
      <c r="F134" s="321">
        <v>51500</v>
      </c>
      <c r="G134" s="321"/>
      <c r="H134" s="198" t="s">
        <v>2393</v>
      </c>
      <c r="I134" s="267">
        <v>31930</v>
      </c>
    </row>
    <row r="135" spans="1:9" ht="18.75" customHeight="1">
      <c r="A135" s="191">
        <v>123</v>
      </c>
      <c r="B135" s="270" t="s">
        <v>784</v>
      </c>
      <c r="C135" s="319" t="s">
        <v>2232</v>
      </c>
      <c r="D135" s="96"/>
      <c r="E135" s="269" t="s">
        <v>2394</v>
      </c>
      <c r="F135" s="321">
        <v>191000</v>
      </c>
      <c r="G135" s="321"/>
      <c r="H135" s="198" t="s">
        <v>2395</v>
      </c>
      <c r="I135" s="267">
        <v>118420</v>
      </c>
    </row>
    <row r="136" spans="1:9" ht="18.75" customHeight="1">
      <c r="A136" s="191">
        <v>124</v>
      </c>
      <c r="B136" s="270" t="s">
        <v>784</v>
      </c>
      <c r="C136" s="319" t="s">
        <v>2232</v>
      </c>
      <c r="D136" s="96"/>
      <c r="E136" s="269" t="s">
        <v>2394</v>
      </c>
      <c r="F136" s="321">
        <v>191000</v>
      </c>
      <c r="G136" s="321"/>
      <c r="H136" s="198" t="s">
        <v>2396</v>
      </c>
      <c r="I136" s="267">
        <v>118420</v>
      </c>
    </row>
    <row r="137" spans="1:9" ht="18.75" customHeight="1">
      <c r="A137" s="191">
        <v>125</v>
      </c>
      <c r="B137" s="270" t="s">
        <v>784</v>
      </c>
      <c r="C137" s="319" t="s">
        <v>2232</v>
      </c>
      <c r="D137" s="96"/>
      <c r="E137" s="269" t="s">
        <v>2394</v>
      </c>
      <c r="F137" s="321">
        <v>191000</v>
      </c>
      <c r="G137" s="321"/>
      <c r="H137" s="198" t="s">
        <v>2397</v>
      </c>
      <c r="I137" s="267">
        <v>118420</v>
      </c>
    </row>
    <row r="138" spans="1:9" ht="18.75" customHeight="1">
      <c r="A138" s="191"/>
      <c r="B138" s="270"/>
      <c r="C138" s="319" t="s">
        <v>2232</v>
      </c>
      <c r="D138" s="96"/>
      <c r="E138" s="269"/>
      <c r="F138" s="321"/>
      <c r="G138" s="321"/>
      <c r="H138" s="198"/>
      <c r="I138" s="267"/>
    </row>
    <row r="139" spans="1:9" ht="18.75" customHeight="1">
      <c r="A139" s="191">
        <v>126</v>
      </c>
      <c r="B139" s="270" t="s">
        <v>784</v>
      </c>
      <c r="C139" s="319" t="s">
        <v>2232</v>
      </c>
      <c r="D139" s="96"/>
      <c r="E139" s="269" t="s">
        <v>2398</v>
      </c>
      <c r="F139" s="321">
        <v>76245</v>
      </c>
      <c r="G139" s="321"/>
      <c r="H139" s="198" t="s">
        <v>2399</v>
      </c>
      <c r="I139" s="267">
        <v>76245</v>
      </c>
    </row>
    <row r="140" spans="1:9" ht="18.75" customHeight="1">
      <c r="A140" s="191">
        <v>127</v>
      </c>
      <c r="B140" s="270" t="s">
        <v>1431</v>
      </c>
      <c r="C140" s="319" t="s">
        <v>2232</v>
      </c>
      <c r="D140" s="96"/>
      <c r="E140" s="269" t="s">
        <v>2400</v>
      </c>
      <c r="F140" s="321">
        <v>385261</v>
      </c>
      <c r="G140" s="321"/>
      <c r="H140" s="198" t="s">
        <v>2401</v>
      </c>
      <c r="I140" s="267">
        <v>385261</v>
      </c>
    </row>
    <row r="141" spans="1:9" ht="18.75" customHeight="1">
      <c r="A141" s="191">
        <v>128</v>
      </c>
      <c r="B141" s="270" t="s">
        <v>1431</v>
      </c>
      <c r="C141" s="319" t="s">
        <v>2232</v>
      </c>
      <c r="D141" s="96"/>
      <c r="E141" s="269" t="s">
        <v>2402</v>
      </c>
      <c r="F141" s="321">
        <v>59401.5</v>
      </c>
      <c r="G141" s="321"/>
      <c r="H141" s="198" t="s">
        <v>2403</v>
      </c>
      <c r="I141" s="267">
        <v>59401.5</v>
      </c>
    </row>
    <row r="142" spans="1:9" ht="18.75" customHeight="1">
      <c r="A142" s="191">
        <v>129</v>
      </c>
      <c r="B142" s="270" t="s">
        <v>784</v>
      </c>
      <c r="C142" s="319" t="s">
        <v>2232</v>
      </c>
      <c r="D142" s="96"/>
      <c r="E142" s="269" t="s">
        <v>2404</v>
      </c>
      <c r="F142" s="321">
        <v>40000</v>
      </c>
      <c r="G142" s="321"/>
      <c r="H142" s="198" t="s">
        <v>2405</v>
      </c>
      <c r="I142" s="267">
        <v>40000</v>
      </c>
    </row>
    <row r="143" spans="1:9" ht="18.75" customHeight="1">
      <c r="A143" s="191">
        <v>130</v>
      </c>
      <c r="B143" s="270" t="s">
        <v>2406</v>
      </c>
      <c r="C143" s="319" t="s">
        <v>2232</v>
      </c>
      <c r="D143" s="365" t="s">
        <v>196</v>
      </c>
      <c r="E143" s="269" t="s">
        <v>2407</v>
      </c>
      <c r="F143" s="321">
        <v>30000</v>
      </c>
      <c r="G143" s="321"/>
      <c r="H143" s="321" t="s">
        <v>2408</v>
      </c>
      <c r="I143" s="267">
        <v>30000</v>
      </c>
    </row>
    <row r="144" spans="1:9" ht="18.75" customHeight="1">
      <c r="A144" s="191">
        <v>131</v>
      </c>
      <c r="B144" s="270" t="s">
        <v>197</v>
      </c>
      <c r="C144" s="319" t="s">
        <v>2232</v>
      </c>
      <c r="D144" s="96"/>
      <c r="E144" s="269" t="s">
        <v>2409</v>
      </c>
      <c r="F144" s="321">
        <v>37460</v>
      </c>
      <c r="G144" s="321"/>
      <c r="H144" s="321" t="s">
        <v>2408</v>
      </c>
      <c r="I144" s="267">
        <v>37460</v>
      </c>
    </row>
    <row r="145" spans="1:9" ht="18.75" customHeight="1">
      <c r="A145" s="191">
        <v>132</v>
      </c>
      <c r="B145" s="270" t="s">
        <v>54</v>
      </c>
      <c r="C145" s="319" t="s">
        <v>2232</v>
      </c>
      <c r="D145" s="96"/>
      <c r="E145" s="269" t="s">
        <v>2410</v>
      </c>
      <c r="F145" s="321">
        <v>2100237</v>
      </c>
      <c r="G145" s="321"/>
      <c r="H145" s="321" t="s">
        <v>2411</v>
      </c>
      <c r="I145" s="267">
        <v>1779855</v>
      </c>
    </row>
    <row r="146" spans="1:9" ht="18.75" customHeight="1">
      <c r="A146" s="191">
        <v>133</v>
      </c>
      <c r="B146" s="270" t="s">
        <v>119</v>
      </c>
      <c r="C146" s="319" t="s">
        <v>2232</v>
      </c>
      <c r="D146" s="96" t="s">
        <v>2213</v>
      </c>
      <c r="E146" s="269" t="s">
        <v>2412</v>
      </c>
      <c r="F146" s="321">
        <v>40951</v>
      </c>
      <c r="G146" s="321"/>
      <c r="H146" s="366" t="s">
        <v>2413</v>
      </c>
      <c r="I146" s="267">
        <v>40951</v>
      </c>
    </row>
    <row r="147" spans="1:9" ht="18.75" customHeight="1">
      <c r="A147" s="191">
        <v>134</v>
      </c>
      <c r="B147" s="270" t="s">
        <v>2414</v>
      </c>
      <c r="C147" s="319" t="s">
        <v>2232</v>
      </c>
      <c r="D147" s="96"/>
      <c r="E147" s="269" t="s">
        <v>2415</v>
      </c>
      <c r="F147" s="321">
        <v>6384972</v>
      </c>
      <c r="G147" s="321"/>
      <c r="H147" s="366" t="s">
        <v>2416</v>
      </c>
      <c r="I147" s="267">
        <v>6384972</v>
      </c>
    </row>
    <row r="148" spans="1:9" ht="18.75" customHeight="1">
      <c r="A148" s="191">
        <v>135</v>
      </c>
      <c r="B148" s="270" t="s">
        <v>192</v>
      </c>
      <c r="C148" s="319" t="s">
        <v>2232</v>
      </c>
      <c r="D148" s="96"/>
      <c r="E148" s="269" t="s">
        <v>2417</v>
      </c>
      <c r="F148" s="321">
        <v>3044162.85</v>
      </c>
      <c r="G148" s="321"/>
      <c r="H148" s="366" t="s">
        <v>2418</v>
      </c>
      <c r="I148" s="267">
        <v>2855516.63</v>
      </c>
    </row>
    <row r="149" spans="1:9" ht="18.75" customHeight="1">
      <c r="A149" s="191">
        <v>136</v>
      </c>
      <c r="B149" s="270"/>
      <c r="C149" s="319" t="s">
        <v>2232</v>
      </c>
      <c r="D149" s="96"/>
      <c r="E149" s="269"/>
      <c r="F149" s="321"/>
      <c r="G149" s="321"/>
      <c r="H149" s="366"/>
      <c r="I149" s="267"/>
    </row>
    <row r="150" spans="1:9" ht="18.75" customHeight="1">
      <c r="A150" s="191">
        <v>137</v>
      </c>
      <c r="B150" s="270" t="s">
        <v>2419</v>
      </c>
      <c r="C150" s="319" t="s">
        <v>2232</v>
      </c>
      <c r="D150" s="96"/>
      <c r="E150" s="269" t="s">
        <v>2420</v>
      </c>
      <c r="F150" s="321">
        <v>2179746.64</v>
      </c>
      <c r="G150" s="321"/>
      <c r="H150" s="366" t="s">
        <v>2421</v>
      </c>
      <c r="I150" s="267">
        <v>168154</v>
      </c>
    </row>
    <row r="151" spans="1:9" ht="18.75" customHeight="1">
      <c r="A151" s="191">
        <v>138</v>
      </c>
      <c r="B151" s="270" t="s">
        <v>2422</v>
      </c>
      <c r="C151" s="319" t="s">
        <v>2232</v>
      </c>
      <c r="D151" s="96"/>
      <c r="E151" s="269">
        <v>2023</v>
      </c>
      <c r="F151" s="321">
        <v>1337752.48</v>
      </c>
      <c r="G151" s="321"/>
      <c r="H151" s="366" t="s">
        <v>2423</v>
      </c>
      <c r="I151" s="267">
        <v>134106</v>
      </c>
    </row>
    <row r="152" spans="1:9" ht="18.75" customHeight="1">
      <c r="A152" s="191">
        <v>139</v>
      </c>
      <c r="B152" s="270" t="s">
        <v>2424</v>
      </c>
      <c r="C152" s="319" t="s">
        <v>2232</v>
      </c>
      <c r="D152" s="96"/>
      <c r="E152" s="269" t="s">
        <v>2425</v>
      </c>
      <c r="F152" s="321">
        <v>7050000</v>
      </c>
      <c r="G152" s="321"/>
      <c r="H152" s="366" t="s">
        <v>2426</v>
      </c>
      <c r="I152" s="267">
        <v>7050000</v>
      </c>
    </row>
    <row r="153" spans="1:9" ht="18.75" customHeight="1">
      <c r="A153" s="191">
        <v>140</v>
      </c>
      <c r="B153" s="270"/>
      <c r="C153" s="319" t="s">
        <v>2232</v>
      </c>
      <c r="D153" s="96"/>
      <c r="E153" s="269"/>
      <c r="F153" s="321"/>
      <c r="G153" s="321"/>
      <c r="H153" s="366"/>
      <c r="I153" s="267"/>
    </row>
    <row r="154" spans="1:9" ht="18.75" customHeight="1">
      <c r="A154" s="191"/>
      <c r="B154" s="270" t="s">
        <v>2427</v>
      </c>
      <c r="C154" s="319"/>
      <c r="D154" s="96"/>
      <c r="E154" s="269"/>
      <c r="F154" s="321"/>
      <c r="G154" s="321"/>
      <c r="H154" s="366"/>
      <c r="I154" s="267"/>
    </row>
    <row r="155" spans="1:9" ht="18.75" customHeight="1">
      <c r="A155" s="191">
        <v>141</v>
      </c>
      <c r="B155" s="270" t="s">
        <v>2428</v>
      </c>
      <c r="C155" s="319" t="s">
        <v>2232</v>
      </c>
      <c r="D155" s="96"/>
      <c r="E155" s="269" t="s">
        <v>2063</v>
      </c>
      <c r="F155" s="321">
        <v>7944156</v>
      </c>
      <c r="G155" s="321"/>
      <c r="H155" s="366" t="s">
        <v>2429</v>
      </c>
      <c r="I155" s="267">
        <v>0</v>
      </c>
    </row>
    <row r="156" spans="1:9" ht="18.75" customHeight="1">
      <c r="A156" s="191"/>
      <c r="B156" s="270"/>
      <c r="C156" s="319"/>
      <c r="D156" s="96"/>
      <c r="E156" s="269"/>
      <c r="F156" s="321"/>
      <c r="G156" s="321"/>
      <c r="H156" s="366"/>
      <c r="I156" s="267"/>
    </row>
    <row r="157" spans="1:9" ht="18.75" customHeight="1">
      <c r="A157" s="191"/>
      <c r="B157" s="270"/>
      <c r="C157" s="319"/>
      <c r="D157" s="96"/>
      <c r="E157" s="269"/>
      <c r="F157" s="321"/>
      <c r="G157" s="321"/>
      <c r="H157" s="366"/>
      <c r="I157" s="267"/>
    </row>
    <row r="158" spans="1:9" ht="18.75" customHeight="1">
      <c r="A158" s="191"/>
      <c r="B158" s="270"/>
      <c r="C158" s="319"/>
      <c r="D158" s="96"/>
      <c r="E158" s="269"/>
      <c r="F158" s="321"/>
      <c r="G158" s="321"/>
      <c r="H158" s="366"/>
      <c r="I158" s="267"/>
    </row>
    <row r="159" spans="1:9" ht="18.75" customHeight="1">
      <c r="A159" s="191"/>
      <c r="B159" s="270"/>
      <c r="C159" s="319"/>
      <c r="D159" s="96"/>
      <c r="E159" s="269"/>
      <c r="F159" s="321"/>
      <c r="G159" s="321"/>
      <c r="H159" s="198"/>
      <c r="I159" s="267"/>
    </row>
    <row r="160" spans="1:9" ht="18.75" customHeight="1">
      <c r="A160" s="191"/>
      <c r="B160" s="270"/>
      <c r="C160" s="319" t="s">
        <v>2232</v>
      </c>
      <c r="D160" s="96"/>
      <c r="E160" s="269"/>
      <c r="F160" s="321"/>
      <c r="G160" s="321"/>
      <c r="H160" s="198"/>
      <c r="I160" s="267"/>
    </row>
    <row r="161" spans="1:9" ht="18.75" customHeight="1">
      <c r="A161" s="271"/>
      <c r="B161" s="96"/>
      <c r="C161" s="331"/>
      <c r="D161" s="272" t="s">
        <v>12</v>
      </c>
      <c r="E161" s="96"/>
      <c r="F161" s="273">
        <f>SUM(F13:F160)</f>
        <v>55810276.989999995</v>
      </c>
      <c r="G161" s="273"/>
      <c r="H161" s="274"/>
      <c r="I161" s="273">
        <f>SUM(I13:I160)</f>
        <v>31261568.719999999</v>
      </c>
    </row>
    <row r="162" spans="1:9" ht="18.75" customHeight="1">
      <c r="A162" s="537" t="s">
        <v>2430</v>
      </c>
      <c r="B162" s="538"/>
      <c r="C162" s="538"/>
      <c r="D162" s="538"/>
      <c r="E162" s="538"/>
      <c r="F162" s="538"/>
      <c r="G162" s="538"/>
      <c r="H162" s="539"/>
      <c r="I162" s="540"/>
    </row>
    <row r="163" spans="1:9" ht="18.75" customHeight="1">
      <c r="A163" s="367"/>
      <c r="B163" s="332" t="s">
        <v>2219</v>
      </c>
      <c r="C163" s="332"/>
      <c r="D163" s="332"/>
      <c r="E163" s="332"/>
      <c r="F163" s="332"/>
      <c r="G163" s="332"/>
      <c r="H163" s="368"/>
      <c r="I163" s="369"/>
    </row>
    <row r="164" spans="1:9" ht="18.75" customHeight="1">
      <c r="A164" s="191">
        <v>1</v>
      </c>
      <c r="B164" s="270" t="s">
        <v>2431</v>
      </c>
      <c r="C164" s="319" t="s">
        <v>2232</v>
      </c>
      <c r="D164" s="96"/>
      <c r="E164" s="269">
        <v>43797</v>
      </c>
      <c r="F164" s="321">
        <v>1213900</v>
      </c>
      <c r="G164" s="321"/>
      <c r="H164" s="198" t="s">
        <v>2432</v>
      </c>
      <c r="I164" s="267">
        <v>485560</v>
      </c>
    </row>
    <row r="165" spans="1:9" ht="18.75" customHeight="1">
      <c r="A165" s="191">
        <v>2</v>
      </c>
      <c r="B165" s="270" t="s">
        <v>2433</v>
      </c>
      <c r="C165" s="319" t="s">
        <v>2232</v>
      </c>
      <c r="D165" s="96"/>
      <c r="E165" s="269">
        <v>40948</v>
      </c>
      <c r="F165" s="321">
        <v>465000</v>
      </c>
      <c r="G165" s="321"/>
      <c r="H165" s="198" t="s">
        <v>2434</v>
      </c>
      <c r="I165" s="267">
        <v>465000</v>
      </c>
    </row>
    <row r="166" spans="1:9" ht="18.75" customHeight="1">
      <c r="A166" s="191">
        <v>3</v>
      </c>
      <c r="B166" s="270" t="s">
        <v>2435</v>
      </c>
      <c r="C166" s="319" t="s">
        <v>2232</v>
      </c>
      <c r="D166" s="96"/>
      <c r="E166" s="269" t="s">
        <v>2436</v>
      </c>
      <c r="F166" s="321">
        <v>860197.04</v>
      </c>
      <c r="G166" s="321"/>
      <c r="H166" s="198" t="s">
        <v>2437</v>
      </c>
      <c r="I166" s="267">
        <v>502558.93</v>
      </c>
    </row>
    <row r="167" spans="1:9" ht="18.75" customHeight="1">
      <c r="A167" s="191">
        <v>4</v>
      </c>
      <c r="B167" s="270" t="s">
        <v>2438</v>
      </c>
      <c r="C167" s="319" t="s">
        <v>2232</v>
      </c>
      <c r="D167" s="96"/>
      <c r="E167" s="269" t="s">
        <v>1299</v>
      </c>
      <c r="F167" s="321">
        <v>2080000</v>
      </c>
      <c r="G167" s="321"/>
      <c r="H167" s="198" t="s">
        <v>2439</v>
      </c>
      <c r="I167" s="267">
        <v>1872000</v>
      </c>
    </row>
    <row r="168" spans="1:9" ht="18.75" customHeight="1">
      <c r="A168" s="191">
        <v>5</v>
      </c>
      <c r="B168" s="270" t="s">
        <v>2440</v>
      </c>
      <c r="C168" s="319" t="s">
        <v>2232</v>
      </c>
      <c r="D168" s="96"/>
      <c r="E168" s="269" t="s">
        <v>2436</v>
      </c>
      <c r="F168" s="321">
        <v>860000</v>
      </c>
      <c r="G168" s="321"/>
      <c r="H168" s="198" t="s">
        <v>2441</v>
      </c>
      <c r="I168" s="267">
        <v>860000</v>
      </c>
    </row>
    <row r="169" spans="1:9" ht="18.75" customHeight="1">
      <c r="A169" s="191">
        <v>6</v>
      </c>
      <c r="B169" s="270" t="s">
        <v>2442</v>
      </c>
      <c r="C169" s="319" t="s">
        <v>2232</v>
      </c>
      <c r="D169" s="96"/>
      <c r="E169" s="269" t="s">
        <v>2443</v>
      </c>
      <c r="F169" s="321">
        <v>860000</v>
      </c>
      <c r="G169" s="321"/>
      <c r="H169" s="198" t="s">
        <v>2441</v>
      </c>
      <c r="I169" s="267">
        <v>860000</v>
      </c>
    </row>
    <row r="170" spans="1:9" ht="18.75" customHeight="1">
      <c r="A170" s="191">
        <v>7</v>
      </c>
      <c r="B170" s="270" t="s">
        <v>2444</v>
      </c>
      <c r="C170" s="319" t="s">
        <v>2232</v>
      </c>
      <c r="D170" s="96"/>
      <c r="E170" s="269" t="s">
        <v>785</v>
      </c>
      <c r="F170" s="321">
        <v>226719.81</v>
      </c>
      <c r="G170" s="321"/>
      <c r="H170" s="198" t="s">
        <v>2445</v>
      </c>
      <c r="I170" s="267">
        <v>226719.81</v>
      </c>
    </row>
    <row r="171" spans="1:9" ht="18.75" customHeight="1">
      <c r="A171" s="191">
        <v>8</v>
      </c>
      <c r="B171" s="270" t="s">
        <v>1434</v>
      </c>
      <c r="C171" s="319" t="s">
        <v>2232</v>
      </c>
      <c r="D171" s="96"/>
      <c r="E171" s="269"/>
      <c r="F171" s="321">
        <v>43516</v>
      </c>
      <c r="G171" s="321"/>
      <c r="H171" s="198" t="s">
        <v>2445</v>
      </c>
      <c r="I171" s="267">
        <v>43516</v>
      </c>
    </row>
    <row r="172" spans="1:9" ht="18.75" customHeight="1">
      <c r="A172" s="191">
        <v>9</v>
      </c>
      <c r="B172" s="270" t="s">
        <v>2446</v>
      </c>
      <c r="C172" s="319" t="s">
        <v>2232</v>
      </c>
      <c r="D172" s="96"/>
      <c r="E172" s="269" t="s">
        <v>785</v>
      </c>
      <c r="F172" s="321">
        <v>860197.04</v>
      </c>
      <c r="G172" s="321"/>
      <c r="H172" s="198" t="s">
        <v>2447</v>
      </c>
      <c r="I172" s="267">
        <v>860197.04</v>
      </c>
    </row>
    <row r="173" spans="1:9" ht="18.75" customHeight="1">
      <c r="A173" s="191">
        <v>10</v>
      </c>
      <c r="B173" s="270" t="s">
        <v>2448</v>
      </c>
      <c r="C173" s="319" t="s">
        <v>2232</v>
      </c>
      <c r="D173" s="96"/>
      <c r="E173" s="269"/>
      <c r="F173" s="321">
        <v>8405</v>
      </c>
      <c r="G173" s="321"/>
      <c r="H173" s="198" t="s">
        <v>2449</v>
      </c>
      <c r="I173" s="267">
        <v>8405</v>
      </c>
    </row>
    <row r="174" spans="1:9" ht="18.75" customHeight="1">
      <c r="A174" s="191">
        <v>11</v>
      </c>
      <c r="B174" s="270" t="s">
        <v>2450</v>
      </c>
      <c r="C174" s="319" t="s">
        <v>2232</v>
      </c>
      <c r="D174" s="96"/>
      <c r="E174" s="269"/>
      <c r="F174" s="321">
        <v>26658</v>
      </c>
      <c r="G174" s="321"/>
      <c r="H174" s="198" t="s">
        <v>2449</v>
      </c>
      <c r="I174" s="267">
        <v>26658</v>
      </c>
    </row>
    <row r="175" spans="1:9" ht="18.75" customHeight="1">
      <c r="A175" s="191">
        <v>12</v>
      </c>
      <c r="B175" s="270" t="s">
        <v>1365</v>
      </c>
      <c r="C175" s="319" t="s">
        <v>2232</v>
      </c>
      <c r="D175" s="96"/>
      <c r="E175" s="269"/>
      <c r="F175" s="321">
        <v>29417</v>
      </c>
      <c r="G175" s="321"/>
      <c r="H175" s="198" t="s">
        <v>2449</v>
      </c>
      <c r="I175" s="267">
        <v>29417</v>
      </c>
    </row>
    <row r="176" spans="1:9" ht="18.75" customHeight="1">
      <c r="A176" s="191">
        <v>13</v>
      </c>
      <c r="B176" s="270" t="s">
        <v>2451</v>
      </c>
      <c r="C176" s="319" t="s">
        <v>2232</v>
      </c>
      <c r="D176" s="96"/>
      <c r="E176" s="269"/>
      <c r="F176" s="321">
        <v>325000</v>
      </c>
      <c r="G176" s="321"/>
      <c r="H176" s="198" t="s">
        <v>2449</v>
      </c>
      <c r="I176" s="267">
        <v>267200</v>
      </c>
    </row>
    <row r="177" spans="1:9" ht="18.75" customHeight="1">
      <c r="A177" s="191">
        <v>14</v>
      </c>
      <c r="B177" s="270" t="s">
        <v>2452</v>
      </c>
      <c r="C177" s="319" t="s">
        <v>2232</v>
      </c>
      <c r="D177" s="96"/>
      <c r="E177" s="269">
        <v>41045</v>
      </c>
      <c r="F177" s="321">
        <v>860197.04</v>
      </c>
      <c r="G177" s="321"/>
      <c r="H177" s="198" t="s">
        <v>2449</v>
      </c>
      <c r="I177" s="267">
        <v>860197.04</v>
      </c>
    </row>
    <row r="178" spans="1:9" ht="18.75" customHeight="1">
      <c r="A178" s="191">
        <v>15</v>
      </c>
      <c r="B178" s="270" t="s">
        <v>2453</v>
      </c>
      <c r="C178" s="319" t="s">
        <v>2232</v>
      </c>
      <c r="D178" s="96"/>
      <c r="E178" s="269">
        <v>41045</v>
      </c>
      <c r="F178" s="321">
        <v>760199</v>
      </c>
      <c r="G178" s="321"/>
      <c r="H178" s="198" t="s">
        <v>2449</v>
      </c>
      <c r="I178" s="267">
        <v>760199</v>
      </c>
    </row>
    <row r="179" spans="1:9" ht="18.75" customHeight="1">
      <c r="A179" s="191">
        <v>16</v>
      </c>
      <c r="B179" s="270" t="s">
        <v>2454</v>
      </c>
      <c r="C179" s="319" t="s">
        <v>2232</v>
      </c>
      <c r="D179" s="96"/>
      <c r="E179" s="269">
        <v>40861</v>
      </c>
      <c r="F179" s="321">
        <v>465000</v>
      </c>
      <c r="G179" s="321"/>
      <c r="H179" s="198" t="s">
        <v>2455</v>
      </c>
      <c r="I179" s="267">
        <v>465000</v>
      </c>
    </row>
    <row r="180" spans="1:9" ht="18.75" customHeight="1">
      <c r="A180" s="191">
        <v>17</v>
      </c>
      <c r="B180" s="270" t="s">
        <v>2456</v>
      </c>
      <c r="C180" s="319" t="s">
        <v>2232</v>
      </c>
      <c r="D180" s="96"/>
      <c r="E180" s="269">
        <v>41045</v>
      </c>
      <c r="F180" s="321">
        <v>860197.43</v>
      </c>
      <c r="G180" s="321"/>
      <c r="H180" s="198" t="s">
        <v>2457</v>
      </c>
      <c r="I180" s="267">
        <v>860197.43</v>
      </c>
    </row>
    <row r="181" spans="1:9" ht="18.75" customHeight="1">
      <c r="A181" s="191">
        <v>18</v>
      </c>
      <c r="B181" s="270" t="s">
        <v>2456</v>
      </c>
      <c r="C181" s="319" t="s">
        <v>2232</v>
      </c>
      <c r="D181" s="96"/>
      <c r="E181" s="269">
        <v>40751</v>
      </c>
      <c r="F181" s="321">
        <v>860197.04</v>
      </c>
      <c r="G181" s="321"/>
      <c r="H181" s="198" t="s">
        <v>2458</v>
      </c>
      <c r="I181" s="267">
        <v>860197.04</v>
      </c>
    </row>
    <row r="182" spans="1:9" ht="18.75" customHeight="1">
      <c r="A182" s="191">
        <v>19</v>
      </c>
      <c r="B182" s="270" t="s">
        <v>2459</v>
      </c>
      <c r="C182" s="319" t="s">
        <v>2232</v>
      </c>
      <c r="D182" s="96"/>
      <c r="E182" s="269" t="s">
        <v>1442</v>
      </c>
      <c r="F182" s="321">
        <v>46718.52</v>
      </c>
      <c r="G182" s="321"/>
      <c r="H182" s="198" t="s">
        <v>2460</v>
      </c>
      <c r="I182" s="267">
        <v>46718.52</v>
      </c>
    </row>
    <row r="183" spans="1:9" ht="18.75" customHeight="1">
      <c r="A183" s="191">
        <v>20</v>
      </c>
      <c r="B183" s="270" t="s">
        <v>2461</v>
      </c>
      <c r="C183" s="319" t="s">
        <v>2232</v>
      </c>
      <c r="D183" s="96"/>
      <c r="E183" s="269"/>
      <c r="F183" s="321">
        <v>45835</v>
      </c>
      <c r="G183" s="321"/>
      <c r="H183" s="198" t="s">
        <v>2462</v>
      </c>
      <c r="I183" s="267">
        <v>45835</v>
      </c>
    </row>
    <row r="184" spans="1:9" ht="18.75" customHeight="1">
      <c r="A184" s="191">
        <v>21</v>
      </c>
      <c r="B184" s="270" t="s">
        <v>2463</v>
      </c>
      <c r="C184" s="319" t="s">
        <v>2232</v>
      </c>
      <c r="D184" s="96"/>
      <c r="E184" s="269"/>
      <c r="F184" s="321">
        <v>41459</v>
      </c>
      <c r="G184" s="321"/>
      <c r="H184" s="198" t="s">
        <v>2464</v>
      </c>
      <c r="I184" s="267">
        <v>41459</v>
      </c>
    </row>
    <row r="185" spans="1:9" ht="18.75" customHeight="1">
      <c r="A185" s="191">
        <v>22</v>
      </c>
      <c r="B185" s="270" t="s">
        <v>2465</v>
      </c>
      <c r="C185" s="319" t="s">
        <v>2232</v>
      </c>
      <c r="D185" s="96"/>
      <c r="E185" s="269" t="s">
        <v>2466</v>
      </c>
      <c r="F185" s="321">
        <v>81352</v>
      </c>
      <c r="G185" s="321"/>
      <c r="H185" s="198" t="s">
        <v>2467</v>
      </c>
      <c r="I185" s="267">
        <v>81352</v>
      </c>
    </row>
    <row r="186" spans="1:9" ht="18.75" customHeight="1">
      <c r="A186" s="191">
        <v>23</v>
      </c>
      <c r="B186" s="270" t="s">
        <v>2468</v>
      </c>
      <c r="C186" s="319" t="s">
        <v>2232</v>
      </c>
      <c r="D186" s="96"/>
      <c r="E186" s="269" t="s">
        <v>1298</v>
      </c>
      <c r="F186" s="321">
        <v>465000</v>
      </c>
      <c r="G186" s="321"/>
      <c r="H186" s="198" t="s">
        <v>2469</v>
      </c>
      <c r="I186" s="267">
        <v>465000</v>
      </c>
    </row>
    <row r="187" spans="1:9" ht="18.75" customHeight="1">
      <c r="A187" s="191">
        <v>24</v>
      </c>
      <c r="B187" s="270" t="s">
        <v>2456</v>
      </c>
      <c r="C187" s="319" t="s">
        <v>2232</v>
      </c>
      <c r="D187" s="96"/>
      <c r="E187" s="269" t="s">
        <v>785</v>
      </c>
      <c r="F187" s="321">
        <v>860197.43</v>
      </c>
      <c r="G187" s="321"/>
      <c r="H187" s="198" t="s">
        <v>2469</v>
      </c>
      <c r="I187" s="267">
        <v>860197.43</v>
      </c>
    </row>
    <row r="188" spans="1:9" ht="18.75" customHeight="1">
      <c r="A188" s="191">
        <v>25</v>
      </c>
      <c r="B188" s="270" t="s">
        <v>2470</v>
      </c>
      <c r="C188" s="319" t="s">
        <v>2232</v>
      </c>
      <c r="D188" s="96"/>
      <c r="E188" s="269" t="s">
        <v>785</v>
      </c>
      <c r="F188" s="321">
        <v>475000</v>
      </c>
      <c r="G188" s="321"/>
      <c r="H188" s="198" t="s">
        <v>2471</v>
      </c>
      <c r="I188" s="267">
        <v>475000</v>
      </c>
    </row>
    <row r="189" spans="1:9" ht="18.75" customHeight="1">
      <c r="A189" s="191">
        <v>26</v>
      </c>
      <c r="B189" s="270" t="s">
        <v>2472</v>
      </c>
      <c r="C189" s="319" t="s">
        <v>2232</v>
      </c>
      <c r="D189" s="96"/>
      <c r="E189" s="269" t="s">
        <v>1298</v>
      </c>
      <c r="F189" s="321">
        <v>465000</v>
      </c>
      <c r="G189" s="321"/>
      <c r="H189" s="198" t="s">
        <v>2473</v>
      </c>
      <c r="I189" s="267">
        <v>465000</v>
      </c>
    </row>
    <row r="190" spans="1:9" ht="18.75" customHeight="1">
      <c r="A190" s="191">
        <v>27</v>
      </c>
      <c r="B190" s="270" t="s">
        <v>2474</v>
      </c>
      <c r="C190" s="319" t="s">
        <v>2232</v>
      </c>
      <c r="D190" s="96"/>
      <c r="E190" s="269" t="s">
        <v>2475</v>
      </c>
      <c r="F190" s="321">
        <v>25800</v>
      </c>
      <c r="G190" s="321"/>
      <c r="H190" s="198" t="s">
        <v>2476</v>
      </c>
      <c r="I190" s="267">
        <v>25800</v>
      </c>
    </row>
    <row r="191" spans="1:9" ht="18.75" customHeight="1">
      <c r="A191" s="191">
        <v>28</v>
      </c>
      <c r="B191" s="270" t="s">
        <v>781</v>
      </c>
      <c r="C191" s="319" t="s">
        <v>2232</v>
      </c>
      <c r="D191" s="96"/>
      <c r="E191" s="269"/>
      <c r="F191" s="321">
        <v>34000</v>
      </c>
      <c r="G191" s="321"/>
      <c r="H191" s="198" t="s">
        <v>2476</v>
      </c>
      <c r="I191" s="267">
        <v>34000</v>
      </c>
    </row>
    <row r="192" spans="1:9" ht="18.75" customHeight="1">
      <c r="A192" s="191">
        <v>29</v>
      </c>
      <c r="B192" s="270" t="s">
        <v>2477</v>
      </c>
      <c r="C192" s="319" t="s">
        <v>2232</v>
      </c>
      <c r="D192" s="96"/>
      <c r="E192" s="269"/>
      <c r="F192" s="321">
        <v>39600</v>
      </c>
      <c r="G192" s="321"/>
      <c r="H192" s="198" t="s">
        <v>2476</v>
      </c>
      <c r="I192" s="267">
        <v>39600</v>
      </c>
    </row>
    <row r="193" spans="1:9" ht="18.75" customHeight="1">
      <c r="A193" s="191">
        <v>30</v>
      </c>
      <c r="B193" s="270" t="s">
        <v>2478</v>
      </c>
      <c r="C193" s="319" t="s">
        <v>2232</v>
      </c>
      <c r="D193" s="96"/>
      <c r="E193" s="269"/>
      <c r="F193" s="321">
        <v>36120</v>
      </c>
      <c r="G193" s="321"/>
      <c r="H193" s="198" t="s">
        <v>2476</v>
      </c>
      <c r="I193" s="267">
        <v>36120</v>
      </c>
    </row>
    <row r="194" spans="1:9" ht="18.75" customHeight="1">
      <c r="A194" s="191">
        <v>31</v>
      </c>
      <c r="B194" s="270" t="s">
        <v>2456</v>
      </c>
      <c r="C194" s="319" t="s">
        <v>2232</v>
      </c>
      <c r="D194" s="96"/>
      <c r="E194" s="269" t="s">
        <v>1298</v>
      </c>
      <c r="F194" s="321">
        <v>860197.04</v>
      </c>
      <c r="G194" s="321"/>
      <c r="H194" s="198" t="s">
        <v>2479</v>
      </c>
      <c r="I194" s="267">
        <v>860197.04</v>
      </c>
    </row>
    <row r="195" spans="1:9" ht="18.75" customHeight="1">
      <c r="A195" s="191">
        <v>32</v>
      </c>
      <c r="B195" s="270" t="s">
        <v>16</v>
      </c>
      <c r="C195" s="319" t="s">
        <v>2232</v>
      </c>
      <c r="D195" s="96"/>
      <c r="E195" s="269" t="s">
        <v>2480</v>
      </c>
      <c r="F195" s="321">
        <v>38269.57</v>
      </c>
      <c r="G195" s="321"/>
      <c r="H195" s="198" t="s">
        <v>2481</v>
      </c>
      <c r="I195" s="267">
        <v>38269.57</v>
      </c>
    </row>
    <row r="196" spans="1:9" ht="18.75" customHeight="1">
      <c r="A196" s="191">
        <v>33</v>
      </c>
      <c r="B196" s="270" t="s">
        <v>2482</v>
      </c>
      <c r="C196" s="319" t="s">
        <v>2232</v>
      </c>
      <c r="D196" s="96"/>
      <c r="E196" s="269" t="s">
        <v>785</v>
      </c>
      <c r="F196" s="321">
        <v>475000</v>
      </c>
      <c r="G196" s="321"/>
      <c r="H196" s="198" t="s">
        <v>2479</v>
      </c>
      <c r="I196" s="267">
        <v>475000</v>
      </c>
    </row>
    <row r="197" spans="1:9" ht="18.75" customHeight="1">
      <c r="A197" s="191">
        <v>34</v>
      </c>
      <c r="B197" s="270" t="s">
        <v>2483</v>
      </c>
      <c r="C197" s="319" t="s">
        <v>2232</v>
      </c>
      <c r="D197" s="96"/>
      <c r="E197" s="269" t="s">
        <v>2484</v>
      </c>
      <c r="F197" s="321">
        <v>345000</v>
      </c>
      <c r="G197" s="321"/>
      <c r="H197" s="198" t="s">
        <v>2485</v>
      </c>
      <c r="I197" s="267">
        <v>345000</v>
      </c>
    </row>
    <row r="198" spans="1:9" ht="18.75" customHeight="1">
      <c r="A198" s="191">
        <v>35</v>
      </c>
      <c r="B198" s="270" t="s">
        <v>2456</v>
      </c>
      <c r="C198" s="319" t="s">
        <v>2232</v>
      </c>
      <c r="D198" s="96"/>
      <c r="E198" s="269" t="s">
        <v>1298</v>
      </c>
      <c r="F198" s="321">
        <v>860197.04</v>
      </c>
      <c r="G198" s="321"/>
      <c r="H198" s="198" t="s">
        <v>2485</v>
      </c>
      <c r="I198" s="267">
        <v>860197.04</v>
      </c>
    </row>
    <row r="199" spans="1:9" ht="18.75" customHeight="1">
      <c r="A199" s="191">
        <v>36</v>
      </c>
      <c r="B199" s="270" t="s">
        <v>2486</v>
      </c>
      <c r="C199" s="319" t="s">
        <v>2232</v>
      </c>
      <c r="D199" s="96"/>
      <c r="E199" s="269"/>
      <c r="F199" s="321">
        <v>669000</v>
      </c>
      <c r="G199" s="321"/>
      <c r="H199" s="198" t="s">
        <v>2485</v>
      </c>
      <c r="I199" s="267">
        <v>669000</v>
      </c>
    </row>
    <row r="200" spans="1:9" ht="18.75" customHeight="1">
      <c r="A200" s="191">
        <v>37</v>
      </c>
      <c r="B200" s="270" t="s">
        <v>2487</v>
      </c>
      <c r="C200" s="319" t="s">
        <v>2232</v>
      </c>
      <c r="D200" s="96"/>
      <c r="E200" s="269" t="s">
        <v>785</v>
      </c>
      <c r="F200" s="321">
        <v>475000</v>
      </c>
      <c r="G200" s="321"/>
      <c r="H200" s="198" t="s">
        <v>2488</v>
      </c>
      <c r="I200" s="267">
        <v>475000</v>
      </c>
    </row>
    <row r="201" spans="1:9" ht="18.75" customHeight="1">
      <c r="A201" s="191"/>
      <c r="B201" s="270" t="s">
        <v>2489</v>
      </c>
      <c r="C201" s="319"/>
      <c r="D201" s="96"/>
      <c r="E201" s="269"/>
      <c r="F201" s="321"/>
      <c r="G201" s="321"/>
      <c r="H201" s="198"/>
      <c r="I201" s="267"/>
    </row>
    <row r="202" spans="1:9" ht="18.75" customHeight="1">
      <c r="A202" s="191"/>
      <c r="B202" s="270" t="s">
        <v>2490</v>
      </c>
      <c r="C202" s="319"/>
      <c r="D202" s="96"/>
      <c r="E202" s="269"/>
      <c r="F202" s="321"/>
      <c r="G202" s="321"/>
      <c r="H202" s="198"/>
      <c r="I202" s="267"/>
    </row>
    <row r="203" spans="1:9" ht="18.75" customHeight="1">
      <c r="A203" s="191">
        <v>1</v>
      </c>
      <c r="B203" s="270" t="s">
        <v>2491</v>
      </c>
      <c r="C203" s="319" t="s">
        <v>2232</v>
      </c>
      <c r="D203" s="96"/>
      <c r="E203" s="269" t="s">
        <v>2492</v>
      </c>
      <c r="F203" s="321">
        <v>429514.7</v>
      </c>
      <c r="G203" s="321"/>
      <c r="H203" s="198" t="s">
        <v>2493</v>
      </c>
      <c r="I203" s="267">
        <v>300660</v>
      </c>
    </row>
    <row r="204" spans="1:9" ht="18.75" customHeight="1">
      <c r="A204" s="191">
        <v>2</v>
      </c>
      <c r="B204" s="270" t="s">
        <v>2444</v>
      </c>
      <c r="C204" s="319" t="s">
        <v>2232</v>
      </c>
      <c r="D204" s="96"/>
      <c r="E204" s="269" t="s">
        <v>785</v>
      </c>
      <c r="F204" s="321">
        <v>385065</v>
      </c>
      <c r="G204" s="321"/>
      <c r="H204" s="198" t="s">
        <v>2494</v>
      </c>
      <c r="I204" s="267">
        <v>385065</v>
      </c>
    </row>
    <row r="205" spans="1:9" ht="18.75" customHeight="1">
      <c r="A205" s="191">
        <v>3</v>
      </c>
      <c r="B205" s="270" t="s">
        <v>2221</v>
      </c>
      <c r="C205" s="319" t="s">
        <v>2232</v>
      </c>
      <c r="D205" s="96"/>
      <c r="E205" s="269" t="s">
        <v>2492</v>
      </c>
      <c r="F205" s="321">
        <v>152000</v>
      </c>
      <c r="G205" s="321"/>
      <c r="H205" s="198" t="s">
        <v>2495</v>
      </c>
      <c r="I205" s="267">
        <v>86640</v>
      </c>
    </row>
    <row r="206" spans="1:9" ht="18.75" customHeight="1">
      <c r="A206" s="191">
        <v>4</v>
      </c>
      <c r="B206" s="270" t="s">
        <v>2496</v>
      </c>
      <c r="C206" s="319" t="s">
        <v>2232</v>
      </c>
      <c r="D206" s="96"/>
      <c r="E206" s="269" t="s">
        <v>2063</v>
      </c>
      <c r="F206" s="321">
        <v>502495</v>
      </c>
      <c r="G206" s="321"/>
      <c r="H206" s="198" t="s">
        <v>2497</v>
      </c>
      <c r="I206" s="267">
        <v>100499</v>
      </c>
    </row>
    <row r="207" spans="1:9" ht="18.75" customHeight="1">
      <c r="A207" s="191">
        <v>5</v>
      </c>
      <c r="B207" s="270" t="s">
        <v>2491</v>
      </c>
      <c r="C207" s="319" t="s">
        <v>2232</v>
      </c>
      <c r="D207" s="96"/>
      <c r="E207" s="269" t="s">
        <v>2063</v>
      </c>
      <c r="F207" s="321">
        <v>405097</v>
      </c>
      <c r="G207" s="321"/>
      <c r="H207" s="198" t="s">
        <v>2498</v>
      </c>
      <c r="I207" s="267">
        <v>230905</v>
      </c>
    </row>
    <row r="208" spans="1:9" ht="18.75" customHeight="1">
      <c r="A208" s="191">
        <v>6</v>
      </c>
      <c r="B208" s="270" t="s">
        <v>2218</v>
      </c>
      <c r="C208" s="319" t="s">
        <v>2232</v>
      </c>
      <c r="D208" s="96"/>
      <c r="E208" s="269" t="s">
        <v>2063</v>
      </c>
      <c r="F208" s="321">
        <v>599500</v>
      </c>
      <c r="G208" s="321"/>
      <c r="H208" s="198" t="s">
        <v>2499</v>
      </c>
      <c r="I208" s="267">
        <v>341715</v>
      </c>
    </row>
    <row r="209" spans="1:9" ht="18.75" customHeight="1">
      <c r="A209" s="191" t="s">
        <v>2500</v>
      </c>
      <c r="B209" s="270" t="s">
        <v>2501</v>
      </c>
      <c r="C209" s="319" t="s">
        <v>2232</v>
      </c>
      <c r="D209" s="96"/>
      <c r="E209" s="269" t="s">
        <v>2063</v>
      </c>
      <c r="F209" s="321">
        <v>606893.12</v>
      </c>
      <c r="G209" s="321"/>
      <c r="H209" s="198" t="s">
        <v>2502</v>
      </c>
      <c r="I209" s="267">
        <v>606893.12</v>
      </c>
    </row>
    <row r="210" spans="1:9" ht="18.75" customHeight="1">
      <c r="A210" s="191">
        <v>8</v>
      </c>
      <c r="B210" s="270" t="s">
        <v>2216</v>
      </c>
      <c r="C210" s="319" t="s">
        <v>2232</v>
      </c>
      <c r="D210" s="96"/>
      <c r="E210" s="269" t="s">
        <v>2063</v>
      </c>
      <c r="F210" s="321">
        <v>599957</v>
      </c>
      <c r="G210" s="321"/>
      <c r="H210" s="198" t="s">
        <v>2503</v>
      </c>
      <c r="I210" s="267">
        <v>599957</v>
      </c>
    </row>
    <row r="211" spans="1:9" ht="18.75" customHeight="1">
      <c r="A211" s="191">
        <v>9</v>
      </c>
      <c r="B211" s="270" t="s">
        <v>2221</v>
      </c>
      <c r="C211" s="319" t="s">
        <v>2232</v>
      </c>
      <c r="D211" s="96"/>
      <c r="E211" s="269" t="s">
        <v>2420</v>
      </c>
      <c r="F211" s="321">
        <v>2821498.75</v>
      </c>
      <c r="G211" s="321"/>
      <c r="H211" s="198" t="s">
        <v>2504</v>
      </c>
      <c r="I211" s="267">
        <v>12130</v>
      </c>
    </row>
    <row r="212" spans="1:9" ht="18.75" customHeight="1">
      <c r="A212" s="191">
        <v>10</v>
      </c>
      <c r="B212" s="270" t="s">
        <v>1640</v>
      </c>
      <c r="C212" s="319" t="s">
        <v>2232</v>
      </c>
      <c r="D212" s="96"/>
      <c r="E212" s="269" t="s">
        <v>2420</v>
      </c>
      <c r="F212" s="321">
        <v>4559460.1900000004</v>
      </c>
      <c r="G212" s="321"/>
      <c r="H212" s="198" t="s">
        <v>2505</v>
      </c>
      <c r="I212" s="267">
        <v>9460</v>
      </c>
    </row>
    <row r="213" spans="1:9" ht="18.75" customHeight="1">
      <c r="A213" s="191">
        <v>11</v>
      </c>
      <c r="B213" s="270" t="s">
        <v>1640</v>
      </c>
      <c r="C213" s="319" t="s">
        <v>2232</v>
      </c>
      <c r="D213" s="96"/>
      <c r="E213" s="269" t="s">
        <v>2063</v>
      </c>
      <c r="F213" s="321">
        <v>4597350</v>
      </c>
      <c r="G213" s="321"/>
      <c r="H213" s="198" t="s">
        <v>2506</v>
      </c>
      <c r="I213" s="267">
        <v>2868445.34</v>
      </c>
    </row>
    <row r="214" spans="1:9" ht="18.75" customHeight="1">
      <c r="A214" s="191">
        <v>12</v>
      </c>
      <c r="B214" s="270" t="s">
        <v>1640</v>
      </c>
      <c r="C214" s="319" t="s">
        <v>2232</v>
      </c>
      <c r="D214" s="96"/>
      <c r="E214" s="269" t="s">
        <v>2063</v>
      </c>
      <c r="F214" s="321">
        <v>1214722</v>
      </c>
      <c r="G214" s="321"/>
      <c r="H214" s="198" t="s">
        <v>2507</v>
      </c>
      <c r="I214" s="267">
        <v>243160</v>
      </c>
    </row>
    <row r="215" spans="1:9" ht="18.75" customHeight="1">
      <c r="A215" s="191">
        <v>13</v>
      </c>
      <c r="B215" s="270" t="s">
        <v>2508</v>
      </c>
      <c r="C215" s="319" t="s">
        <v>2232</v>
      </c>
      <c r="D215" s="96"/>
      <c r="E215" s="269" t="s">
        <v>1821</v>
      </c>
      <c r="F215" s="321">
        <v>38498</v>
      </c>
      <c r="G215" s="321"/>
      <c r="H215" s="198" t="s">
        <v>2502</v>
      </c>
      <c r="I215" s="267">
        <v>38498</v>
      </c>
    </row>
    <row r="216" spans="1:9" ht="18.75" customHeight="1">
      <c r="A216" s="191">
        <v>14</v>
      </c>
      <c r="B216" s="270" t="s">
        <v>2509</v>
      </c>
      <c r="C216" s="319" t="s">
        <v>2232</v>
      </c>
      <c r="D216" s="96"/>
      <c r="E216" s="269" t="s">
        <v>1296</v>
      </c>
      <c r="F216" s="321">
        <v>1175956.04</v>
      </c>
      <c r="G216" s="321"/>
      <c r="H216" s="198" t="s">
        <v>40</v>
      </c>
      <c r="I216" s="267">
        <v>1175956.04</v>
      </c>
    </row>
    <row r="217" spans="1:9" ht="18.75" customHeight="1">
      <c r="A217" s="191">
        <v>15</v>
      </c>
      <c r="B217" s="270" t="s">
        <v>2510</v>
      </c>
      <c r="C217" s="319" t="s">
        <v>2232</v>
      </c>
      <c r="D217" s="96"/>
      <c r="E217" s="269" t="s">
        <v>1821</v>
      </c>
      <c r="F217" s="321">
        <v>6224197.2000000002</v>
      </c>
      <c r="G217" s="321"/>
      <c r="H217" s="198" t="s">
        <v>2511</v>
      </c>
      <c r="I217" s="267">
        <v>6224197.2000000002</v>
      </c>
    </row>
    <row r="218" spans="1:9" ht="18.75" customHeight="1">
      <c r="A218" s="191">
        <v>16</v>
      </c>
      <c r="B218" s="270" t="s">
        <v>2512</v>
      </c>
      <c r="C218" s="319" t="s">
        <v>2232</v>
      </c>
      <c r="D218" s="96"/>
      <c r="E218" s="269" t="s">
        <v>1821</v>
      </c>
      <c r="F218" s="321">
        <v>1007240</v>
      </c>
      <c r="G218" s="321"/>
      <c r="H218" s="198" t="s">
        <v>1433</v>
      </c>
      <c r="I218" s="267">
        <v>201448</v>
      </c>
    </row>
    <row r="219" spans="1:9" ht="18.75" customHeight="1">
      <c r="A219" s="191">
        <v>17</v>
      </c>
      <c r="B219" s="270" t="s">
        <v>2513</v>
      </c>
      <c r="C219" s="319" t="s">
        <v>2232</v>
      </c>
      <c r="D219" s="96"/>
      <c r="E219" s="269" t="s">
        <v>2063</v>
      </c>
      <c r="F219" s="321">
        <v>6068593.2000000002</v>
      </c>
      <c r="G219" s="321"/>
      <c r="H219" s="198" t="s">
        <v>2514</v>
      </c>
      <c r="I219" s="267">
        <v>6068593.2000000002</v>
      </c>
    </row>
    <row r="220" spans="1:9" ht="18.75" customHeight="1">
      <c r="A220" s="191">
        <v>18</v>
      </c>
      <c r="B220" s="270" t="s">
        <v>2515</v>
      </c>
      <c r="C220" s="319" t="s">
        <v>2232</v>
      </c>
      <c r="D220" s="96" t="s">
        <v>2516</v>
      </c>
      <c r="E220" s="269" t="s">
        <v>2517</v>
      </c>
      <c r="F220" s="321">
        <v>9478154.1899999995</v>
      </c>
      <c r="G220" s="321"/>
      <c r="H220" s="198" t="s">
        <v>2518</v>
      </c>
      <c r="I220" s="267">
        <v>6805198.5099999998</v>
      </c>
    </row>
    <row r="221" spans="1:9" ht="18.75" customHeight="1">
      <c r="A221" s="191">
        <v>19</v>
      </c>
      <c r="B221" s="270" t="s">
        <v>2519</v>
      </c>
      <c r="C221" s="319" t="s">
        <v>2232</v>
      </c>
      <c r="D221" s="96"/>
      <c r="E221" s="269" t="s">
        <v>2520</v>
      </c>
      <c r="F221" s="321">
        <v>597941</v>
      </c>
      <c r="G221" s="321"/>
      <c r="H221" s="198" t="s">
        <v>2518</v>
      </c>
      <c r="I221" s="267">
        <v>418558.7</v>
      </c>
    </row>
    <row r="222" spans="1:9" ht="18.75" customHeight="1">
      <c r="A222" s="191">
        <v>20</v>
      </c>
      <c r="B222" s="270" t="s">
        <v>2521</v>
      </c>
      <c r="C222" s="319" t="s">
        <v>2232</v>
      </c>
      <c r="D222" s="96"/>
      <c r="E222" s="269" t="s">
        <v>1474</v>
      </c>
      <c r="F222" s="321">
        <v>1273433.01</v>
      </c>
      <c r="G222" s="321"/>
      <c r="H222" s="198" t="s">
        <v>2214</v>
      </c>
      <c r="I222" s="267">
        <v>1273433.01</v>
      </c>
    </row>
    <row r="223" spans="1:9" ht="18.75" customHeight="1">
      <c r="A223" s="191">
        <v>21</v>
      </c>
      <c r="B223" s="270" t="s">
        <v>2521</v>
      </c>
      <c r="C223" s="319" t="s">
        <v>2232</v>
      </c>
      <c r="D223" s="96"/>
      <c r="E223" s="269" t="s">
        <v>320</v>
      </c>
      <c r="F223" s="321">
        <v>35918.959999999999</v>
      </c>
      <c r="G223" s="321"/>
      <c r="H223" s="198" t="s">
        <v>2522</v>
      </c>
      <c r="I223" s="267">
        <v>35918</v>
      </c>
    </row>
    <row r="224" spans="1:9" ht="18.75" customHeight="1">
      <c r="A224" s="191">
        <v>22</v>
      </c>
      <c r="B224" s="270" t="s">
        <v>2521</v>
      </c>
      <c r="C224" s="319" t="s">
        <v>2232</v>
      </c>
      <c r="D224" s="96"/>
      <c r="E224" s="269" t="s">
        <v>515</v>
      </c>
      <c r="F224" s="321">
        <v>336029.31</v>
      </c>
      <c r="G224" s="321"/>
      <c r="H224" s="198" t="s">
        <v>2523</v>
      </c>
      <c r="I224" s="267">
        <v>336029.31</v>
      </c>
    </row>
    <row r="225" spans="1:9" ht="18.75" customHeight="1">
      <c r="A225" s="191">
        <v>23</v>
      </c>
      <c r="B225" s="270" t="s">
        <v>2524</v>
      </c>
      <c r="C225" s="319" t="s">
        <v>2232</v>
      </c>
      <c r="D225" s="96"/>
      <c r="E225" s="269" t="s">
        <v>2525</v>
      </c>
      <c r="F225" s="321">
        <v>517447.8</v>
      </c>
      <c r="G225" s="321"/>
      <c r="H225" s="198" t="s">
        <v>2518</v>
      </c>
      <c r="I225" s="267">
        <v>25500</v>
      </c>
    </row>
    <row r="226" spans="1:9" ht="18.75" customHeight="1">
      <c r="A226" s="191">
        <v>24</v>
      </c>
      <c r="B226" s="270" t="s">
        <v>2521</v>
      </c>
      <c r="C226" s="319" t="s">
        <v>2232</v>
      </c>
      <c r="D226" s="96"/>
      <c r="E226" s="269" t="s">
        <v>2526</v>
      </c>
      <c r="F226" s="321">
        <v>17119.13</v>
      </c>
      <c r="G226" s="321"/>
      <c r="H226" s="198" t="s">
        <v>2527</v>
      </c>
      <c r="I226" s="267">
        <v>17119.13</v>
      </c>
    </row>
    <row r="227" spans="1:9" ht="18.75" customHeight="1">
      <c r="A227" s="191">
        <v>25</v>
      </c>
      <c r="B227" s="270" t="s">
        <v>2528</v>
      </c>
      <c r="C227" s="319" t="s">
        <v>2232</v>
      </c>
      <c r="D227" s="96"/>
      <c r="E227" s="269"/>
      <c r="F227" s="321">
        <v>224179</v>
      </c>
      <c r="G227" s="321"/>
      <c r="H227" s="198" t="s">
        <v>40</v>
      </c>
      <c r="I227" s="267">
        <v>224179</v>
      </c>
    </row>
    <row r="228" spans="1:9" ht="18.75" customHeight="1">
      <c r="A228" s="191">
        <v>26</v>
      </c>
      <c r="B228" s="270" t="s">
        <v>2529</v>
      </c>
      <c r="C228" s="319" t="s">
        <v>2232</v>
      </c>
      <c r="D228" s="96"/>
      <c r="E228" s="269" t="s">
        <v>1298</v>
      </c>
      <c r="F228" s="321">
        <v>35100</v>
      </c>
      <c r="G228" s="321"/>
      <c r="H228" s="198" t="s">
        <v>2411</v>
      </c>
      <c r="I228" s="267">
        <v>35100</v>
      </c>
    </row>
    <row r="229" spans="1:9" ht="18.75" customHeight="1">
      <c r="A229" s="191">
        <v>27</v>
      </c>
      <c r="B229" s="270" t="s">
        <v>2530</v>
      </c>
      <c r="C229" s="319" t="s">
        <v>2232</v>
      </c>
      <c r="D229" s="96"/>
      <c r="E229" s="269" t="s">
        <v>2531</v>
      </c>
      <c r="F229" s="321">
        <v>83739</v>
      </c>
      <c r="G229" s="321"/>
      <c r="H229" s="198" t="s">
        <v>2532</v>
      </c>
      <c r="I229" s="267">
        <v>83739</v>
      </c>
    </row>
    <row r="230" spans="1:9" ht="18.75" customHeight="1">
      <c r="A230" s="191">
        <v>28</v>
      </c>
      <c r="B230" s="270" t="s">
        <v>2533</v>
      </c>
      <c r="C230" s="319" t="s">
        <v>2232</v>
      </c>
      <c r="D230" s="96"/>
      <c r="E230" s="269" t="s">
        <v>2531</v>
      </c>
      <c r="F230" s="321">
        <v>194677.86</v>
      </c>
      <c r="G230" s="321"/>
      <c r="H230" s="198" t="s">
        <v>2534</v>
      </c>
      <c r="I230" s="267">
        <v>194677.86</v>
      </c>
    </row>
    <row r="231" spans="1:9" ht="18.75" customHeight="1">
      <c r="A231" s="191">
        <v>29</v>
      </c>
      <c r="B231" s="270" t="s">
        <v>2535</v>
      </c>
      <c r="C231" s="319" t="s">
        <v>2232</v>
      </c>
      <c r="D231" s="96"/>
      <c r="E231" s="269" t="s">
        <v>2492</v>
      </c>
      <c r="F231" s="321">
        <v>126083</v>
      </c>
      <c r="G231" s="321"/>
      <c r="H231" s="198" t="s">
        <v>2536</v>
      </c>
      <c r="I231" s="267">
        <v>126083</v>
      </c>
    </row>
    <row r="232" spans="1:9" ht="18.75" customHeight="1">
      <c r="A232" s="191">
        <v>30</v>
      </c>
      <c r="B232" s="270" t="s">
        <v>2537</v>
      </c>
      <c r="C232" s="319" t="s">
        <v>2232</v>
      </c>
      <c r="D232" s="96"/>
      <c r="E232" s="269" t="s">
        <v>2538</v>
      </c>
      <c r="F232" s="321">
        <v>93915</v>
      </c>
      <c r="G232" s="321"/>
      <c r="H232" s="198" t="s">
        <v>2539</v>
      </c>
      <c r="I232" s="267">
        <v>93915</v>
      </c>
    </row>
    <row r="233" spans="1:9" ht="18.75" customHeight="1">
      <c r="A233" s="191">
        <v>31</v>
      </c>
      <c r="B233" s="270" t="s">
        <v>2540</v>
      </c>
      <c r="C233" s="319" t="s">
        <v>2232</v>
      </c>
      <c r="D233" s="96"/>
      <c r="E233" s="269" t="s">
        <v>2541</v>
      </c>
      <c r="F233" s="321">
        <v>96882</v>
      </c>
      <c r="G233" s="321"/>
      <c r="H233" s="198" t="s">
        <v>152</v>
      </c>
      <c r="I233" s="267">
        <v>96882</v>
      </c>
    </row>
    <row r="234" spans="1:9" ht="18.75" customHeight="1">
      <c r="A234" s="191">
        <v>32</v>
      </c>
      <c r="B234" s="270" t="s">
        <v>2542</v>
      </c>
      <c r="C234" s="319" t="s">
        <v>2232</v>
      </c>
      <c r="D234" s="96"/>
      <c r="E234" s="269" t="s">
        <v>2543</v>
      </c>
      <c r="F234" s="321">
        <v>39869</v>
      </c>
      <c r="G234" s="321"/>
      <c r="H234" s="198" t="s">
        <v>2544</v>
      </c>
      <c r="I234" s="267">
        <v>39869</v>
      </c>
    </row>
    <row r="235" spans="1:9" ht="18.75" customHeight="1">
      <c r="A235" s="191">
        <v>33</v>
      </c>
      <c r="B235" s="270" t="s">
        <v>2545</v>
      </c>
      <c r="C235" s="319" t="s">
        <v>2232</v>
      </c>
      <c r="D235" s="96"/>
      <c r="E235" s="269" t="s">
        <v>2546</v>
      </c>
      <c r="F235" s="321">
        <v>267934.46999999997</v>
      </c>
      <c r="G235" s="321"/>
      <c r="H235" s="198" t="s">
        <v>2547</v>
      </c>
      <c r="I235" s="267">
        <v>267934.46999999997</v>
      </c>
    </row>
    <row r="236" spans="1:9" ht="18.75" customHeight="1">
      <c r="A236" s="191">
        <v>34</v>
      </c>
      <c r="B236" s="270" t="s">
        <v>2535</v>
      </c>
      <c r="C236" s="319" t="s">
        <v>2232</v>
      </c>
      <c r="D236" s="96"/>
      <c r="E236" s="269"/>
      <c r="F236" s="321">
        <v>80095</v>
      </c>
      <c r="G236" s="321"/>
      <c r="H236" s="198" t="s">
        <v>2548</v>
      </c>
      <c r="I236" s="267">
        <v>80095</v>
      </c>
    </row>
    <row r="237" spans="1:9" ht="18.75" customHeight="1">
      <c r="A237" s="191"/>
      <c r="B237" s="270" t="s">
        <v>2549</v>
      </c>
      <c r="C237" s="319"/>
      <c r="D237" s="96"/>
      <c r="E237" s="269"/>
      <c r="F237" s="321"/>
      <c r="G237" s="321"/>
      <c r="H237" s="198"/>
      <c r="I237" s="267"/>
    </row>
    <row r="238" spans="1:9" ht="18.75" customHeight="1">
      <c r="A238" s="191">
        <v>1</v>
      </c>
      <c r="B238" s="270" t="s">
        <v>2550</v>
      </c>
      <c r="C238" s="319" t="s">
        <v>2232</v>
      </c>
      <c r="D238" s="96"/>
      <c r="E238" s="269" t="s">
        <v>2551</v>
      </c>
      <c r="F238" s="321">
        <v>69924.600000000006</v>
      </c>
      <c r="G238" s="321"/>
      <c r="H238" s="198" t="s">
        <v>2552</v>
      </c>
      <c r="I238" s="267">
        <v>6992.46</v>
      </c>
    </row>
    <row r="239" spans="1:9" ht="18.75" customHeight="1">
      <c r="A239" s="191">
        <v>2</v>
      </c>
      <c r="B239" s="270" t="s">
        <v>2553</v>
      </c>
      <c r="C239" s="319" t="s">
        <v>2232</v>
      </c>
      <c r="D239" s="96"/>
      <c r="E239" s="269" t="s">
        <v>2554</v>
      </c>
      <c r="F239" s="321">
        <v>88141.2</v>
      </c>
      <c r="G239" s="321"/>
      <c r="H239" s="198" t="s">
        <v>2552</v>
      </c>
      <c r="I239" s="267">
        <v>88141.2</v>
      </c>
    </row>
    <row r="240" spans="1:9" ht="18.75" customHeight="1">
      <c r="A240" s="191">
        <v>3</v>
      </c>
      <c r="B240" s="270" t="s">
        <v>2555</v>
      </c>
      <c r="C240" s="319" t="s">
        <v>2232</v>
      </c>
      <c r="D240" s="96"/>
      <c r="E240" s="269" t="s">
        <v>2554</v>
      </c>
      <c r="F240" s="321">
        <v>11750</v>
      </c>
      <c r="G240" s="321"/>
      <c r="H240" s="198" t="s">
        <v>2552</v>
      </c>
      <c r="I240" s="267">
        <v>11750</v>
      </c>
    </row>
    <row r="241" spans="1:9" ht="18.75" customHeight="1">
      <c r="A241" s="191">
        <v>4</v>
      </c>
      <c r="B241" s="270" t="s">
        <v>2556</v>
      </c>
      <c r="C241" s="319" t="s">
        <v>2232</v>
      </c>
      <c r="D241" s="96"/>
      <c r="E241" s="269" t="s">
        <v>2554</v>
      </c>
      <c r="F241" s="321">
        <v>21500</v>
      </c>
      <c r="G241" s="321"/>
      <c r="H241" s="198" t="s">
        <v>2552</v>
      </c>
      <c r="I241" s="267">
        <v>21500</v>
      </c>
    </row>
    <row r="242" spans="1:9" ht="18.75" customHeight="1">
      <c r="A242" s="191">
        <v>5</v>
      </c>
      <c r="B242" s="270" t="s">
        <v>1448</v>
      </c>
      <c r="C242" s="319" t="s">
        <v>2232</v>
      </c>
      <c r="D242" s="96"/>
      <c r="E242" s="269" t="s">
        <v>2557</v>
      </c>
      <c r="F242" s="321">
        <v>86866.81</v>
      </c>
      <c r="G242" s="321"/>
      <c r="H242" s="198" t="s">
        <v>2552</v>
      </c>
      <c r="I242" s="267">
        <v>86866.81</v>
      </c>
    </row>
    <row r="243" spans="1:9" ht="18.75" customHeight="1">
      <c r="A243" s="191">
        <v>6</v>
      </c>
      <c r="B243" s="270" t="s">
        <v>2558</v>
      </c>
      <c r="C243" s="319" t="s">
        <v>2232</v>
      </c>
      <c r="D243" s="96"/>
      <c r="E243" s="269" t="s">
        <v>2559</v>
      </c>
      <c r="F243" s="321">
        <v>32854.9</v>
      </c>
      <c r="G243" s="321"/>
      <c r="H243" s="198" t="s">
        <v>2552</v>
      </c>
      <c r="I243" s="267">
        <v>32854.9</v>
      </c>
    </row>
    <row r="244" spans="1:9" ht="18.75" customHeight="1">
      <c r="A244" s="191"/>
      <c r="B244" s="270"/>
      <c r="C244" s="319"/>
      <c r="D244" s="96"/>
      <c r="E244" s="269"/>
      <c r="F244" s="321"/>
      <c r="G244" s="321"/>
      <c r="H244" s="198"/>
      <c r="I244" s="267"/>
    </row>
    <row r="245" spans="1:9" ht="18.75" customHeight="1">
      <c r="A245" s="271"/>
      <c r="B245" s="96"/>
      <c r="C245" s="331"/>
      <c r="D245" s="272" t="s">
        <v>12</v>
      </c>
      <c r="E245" s="96"/>
      <c r="F245" s="273">
        <f>SUM(F164:F244)</f>
        <v>63201138.440000005</v>
      </c>
      <c r="G245" s="273"/>
      <c r="H245" s="274"/>
      <c r="I245" s="273">
        <f>SUM(I164:I244)</f>
        <v>46548326.150000006</v>
      </c>
    </row>
    <row r="246" spans="1:9" ht="18.75" customHeight="1">
      <c r="A246" s="537" t="s">
        <v>2560</v>
      </c>
      <c r="B246" s="539"/>
      <c r="C246" s="539"/>
      <c r="D246" s="539"/>
      <c r="E246" s="539"/>
      <c r="F246" s="539"/>
      <c r="G246" s="539"/>
      <c r="H246" s="539"/>
      <c r="I246" s="540"/>
    </row>
    <row r="247" spans="1:9" ht="18.75" customHeight="1">
      <c r="A247" s="340">
        <v>1</v>
      </c>
      <c r="B247" s="270" t="s">
        <v>1431</v>
      </c>
      <c r="C247" s="319" t="s">
        <v>2232</v>
      </c>
      <c r="D247" s="331">
        <v>110111056</v>
      </c>
      <c r="E247" s="269" t="s">
        <v>2561</v>
      </c>
      <c r="F247" s="134">
        <v>150000</v>
      </c>
      <c r="G247" s="331"/>
      <c r="H247" s="198" t="s">
        <v>2562</v>
      </c>
      <c r="I247" s="134">
        <v>150000</v>
      </c>
    </row>
    <row r="248" spans="1:9" ht="18.75" customHeight="1">
      <c r="A248" s="340">
        <v>2</v>
      </c>
      <c r="B248" s="270" t="s">
        <v>1431</v>
      </c>
      <c r="C248" s="319" t="s">
        <v>2232</v>
      </c>
      <c r="D248" s="331">
        <v>110111060</v>
      </c>
      <c r="E248" s="269" t="s">
        <v>414</v>
      </c>
      <c r="F248" s="134">
        <v>300000</v>
      </c>
      <c r="G248" s="331"/>
      <c r="H248" s="198" t="s">
        <v>2563</v>
      </c>
      <c r="I248" s="134">
        <v>103500</v>
      </c>
    </row>
    <row r="249" spans="1:9" ht="18.75" customHeight="1">
      <c r="A249" s="340">
        <v>3</v>
      </c>
      <c r="B249" s="275" t="s">
        <v>784</v>
      </c>
      <c r="C249" s="319" t="s">
        <v>2232</v>
      </c>
      <c r="D249" s="331">
        <v>110111065</v>
      </c>
      <c r="E249" s="269" t="s">
        <v>2564</v>
      </c>
      <c r="F249" s="134">
        <v>600000</v>
      </c>
      <c r="G249" s="331"/>
      <c r="H249" s="198" t="s">
        <v>2565</v>
      </c>
      <c r="I249" s="134">
        <v>352500</v>
      </c>
    </row>
    <row r="250" spans="1:9" ht="18.75" customHeight="1">
      <c r="A250" s="340"/>
      <c r="B250" s="275" t="s">
        <v>2566</v>
      </c>
      <c r="C250" s="319"/>
      <c r="D250" s="331"/>
      <c r="E250" s="269"/>
      <c r="F250" s="134"/>
      <c r="G250" s="331"/>
      <c r="H250" s="198"/>
      <c r="I250" s="134"/>
    </row>
    <row r="251" spans="1:9" ht="18.75" customHeight="1">
      <c r="A251" s="340"/>
      <c r="B251" s="275" t="s">
        <v>2567</v>
      </c>
      <c r="C251" s="319"/>
      <c r="D251" s="331"/>
      <c r="E251" s="269"/>
      <c r="F251" s="134"/>
      <c r="G251" s="331"/>
      <c r="H251" s="198"/>
      <c r="I251" s="134"/>
    </row>
    <row r="252" spans="1:9" ht="18.75" customHeight="1">
      <c r="A252" s="340">
        <v>1</v>
      </c>
      <c r="B252" s="275" t="s">
        <v>225</v>
      </c>
      <c r="C252" s="319" t="s">
        <v>2232</v>
      </c>
      <c r="D252" s="331">
        <v>110102003</v>
      </c>
      <c r="E252" s="269" t="s">
        <v>2568</v>
      </c>
      <c r="F252" s="134">
        <v>58058</v>
      </c>
      <c r="G252" s="331"/>
      <c r="H252" s="198" t="s">
        <v>2569</v>
      </c>
      <c r="I252" s="134">
        <v>58058</v>
      </c>
    </row>
    <row r="253" spans="1:9" ht="18.75" customHeight="1">
      <c r="A253" s="340">
        <v>2</v>
      </c>
      <c r="B253" s="275" t="s">
        <v>308</v>
      </c>
      <c r="C253" s="319" t="s">
        <v>2232</v>
      </c>
      <c r="D253" s="331"/>
      <c r="E253" s="269" t="s">
        <v>2570</v>
      </c>
      <c r="F253" s="134">
        <v>480464.81</v>
      </c>
      <c r="G253" s="331"/>
      <c r="H253" s="198" t="s">
        <v>2571</v>
      </c>
      <c r="I253" s="134">
        <v>480464.81</v>
      </c>
    </row>
    <row r="254" spans="1:9" ht="18.75" customHeight="1">
      <c r="A254" s="340"/>
      <c r="B254" s="275" t="s">
        <v>2572</v>
      </c>
      <c r="C254" s="319"/>
      <c r="D254" s="331"/>
      <c r="E254" s="269"/>
      <c r="F254" s="134"/>
      <c r="G254" s="331"/>
      <c r="H254" s="198"/>
      <c r="I254" s="134"/>
    </row>
    <row r="255" spans="1:9" ht="18.75" customHeight="1">
      <c r="A255" s="340"/>
      <c r="B255" s="275" t="s">
        <v>2573</v>
      </c>
      <c r="C255" s="319"/>
      <c r="D255" s="331"/>
      <c r="E255" s="269"/>
      <c r="F255" s="134"/>
      <c r="G255" s="331"/>
      <c r="H255" s="198"/>
      <c r="I255" s="134"/>
    </row>
    <row r="256" spans="1:9" ht="18.75" customHeight="1">
      <c r="A256" s="340">
        <v>1</v>
      </c>
      <c r="B256" s="275" t="s">
        <v>2574</v>
      </c>
      <c r="C256" s="319" t="s">
        <v>2232</v>
      </c>
      <c r="D256" s="331"/>
      <c r="E256" s="269" t="s">
        <v>2575</v>
      </c>
      <c r="F256" s="134">
        <v>6337161.75</v>
      </c>
      <c r="G256" s="331"/>
      <c r="H256" s="198" t="s">
        <v>2576</v>
      </c>
      <c r="I256" s="134">
        <v>5925535.7400000002</v>
      </c>
    </row>
    <row r="257" spans="1:9" ht="18.75" customHeight="1">
      <c r="A257" s="340">
        <v>2</v>
      </c>
      <c r="B257" s="275" t="s">
        <v>2577</v>
      </c>
      <c r="C257" s="319" t="s">
        <v>2232</v>
      </c>
      <c r="D257" s="331">
        <v>110125022</v>
      </c>
      <c r="E257" s="269" t="s">
        <v>2578</v>
      </c>
      <c r="F257" s="134">
        <v>113917.3</v>
      </c>
      <c r="G257" s="331"/>
      <c r="H257" s="198" t="s">
        <v>2579</v>
      </c>
      <c r="I257" s="134">
        <v>68350</v>
      </c>
    </row>
    <row r="258" spans="1:9" ht="18.75" customHeight="1">
      <c r="A258" s="340">
        <v>3</v>
      </c>
      <c r="B258" s="275" t="s">
        <v>2215</v>
      </c>
      <c r="C258" s="319" t="s">
        <v>2232</v>
      </c>
      <c r="D258" s="331">
        <v>110125021</v>
      </c>
      <c r="E258" s="269" t="s">
        <v>2580</v>
      </c>
      <c r="F258" s="134">
        <v>366850</v>
      </c>
      <c r="G258" s="331"/>
      <c r="H258" s="198" t="s">
        <v>2579</v>
      </c>
      <c r="I258" s="134">
        <v>183425</v>
      </c>
    </row>
    <row r="259" spans="1:9" ht="18.75" customHeight="1">
      <c r="A259" s="340">
        <v>4</v>
      </c>
      <c r="B259" s="275" t="s">
        <v>2215</v>
      </c>
      <c r="C259" s="319" t="s">
        <v>2232</v>
      </c>
      <c r="D259" s="331">
        <v>110125001</v>
      </c>
      <c r="E259" s="269" t="s">
        <v>2581</v>
      </c>
      <c r="F259" s="134">
        <v>484750</v>
      </c>
      <c r="G259" s="331"/>
      <c r="H259" s="198" t="s">
        <v>2579</v>
      </c>
      <c r="I259" s="134">
        <v>242375</v>
      </c>
    </row>
    <row r="260" spans="1:9" ht="18.75" customHeight="1">
      <c r="A260" s="340" t="s">
        <v>2582</v>
      </c>
      <c r="B260" s="275" t="s">
        <v>2583</v>
      </c>
      <c r="C260" s="319" t="s">
        <v>2232</v>
      </c>
      <c r="D260" s="331">
        <v>110124001</v>
      </c>
      <c r="E260" s="269" t="s">
        <v>2063</v>
      </c>
      <c r="F260" s="134">
        <v>877500</v>
      </c>
      <c r="G260" s="331"/>
      <c r="H260" s="198" t="s">
        <v>2579</v>
      </c>
      <c r="I260" s="134">
        <v>438750</v>
      </c>
    </row>
    <row r="261" spans="1:9" ht="18.75" customHeight="1">
      <c r="A261" s="340">
        <v>6</v>
      </c>
      <c r="B261" s="275" t="s">
        <v>2584</v>
      </c>
      <c r="C261" s="319" t="s">
        <v>2232</v>
      </c>
      <c r="D261" s="331" t="s">
        <v>2585</v>
      </c>
      <c r="E261" s="269" t="s">
        <v>1296</v>
      </c>
      <c r="F261" s="134">
        <v>403271.07</v>
      </c>
      <c r="G261" s="331"/>
      <c r="H261" s="198" t="s">
        <v>2586</v>
      </c>
      <c r="I261" s="134">
        <v>403271.07</v>
      </c>
    </row>
    <row r="262" spans="1:9" ht="18.75" customHeight="1">
      <c r="A262" s="340" t="s">
        <v>2500</v>
      </c>
      <c r="B262" s="275" t="s">
        <v>2587</v>
      </c>
      <c r="C262" s="319" t="s">
        <v>2232</v>
      </c>
      <c r="D262" s="331">
        <v>110852201</v>
      </c>
      <c r="E262" s="269" t="s">
        <v>1296</v>
      </c>
      <c r="F262" s="134">
        <v>55386.7</v>
      </c>
      <c r="G262" s="331"/>
      <c r="H262" s="198" t="s">
        <v>2586</v>
      </c>
      <c r="I262" s="134">
        <v>55386.7</v>
      </c>
    </row>
    <row r="263" spans="1:9" ht="18.75" customHeight="1">
      <c r="A263" s="340" t="s">
        <v>2588</v>
      </c>
      <c r="B263" s="275" t="s">
        <v>2589</v>
      </c>
      <c r="C263" s="319" t="s">
        <v>2232</v>
      </c>
      <c r="D263" s="331" t="s">
        <v>2590</v>
      </c>
      <c r="E263" s="269" t="s">
        <v>2063</v>
      </c>
      <c r="F263" s="134">
        <v>40000</v>
      </c>
      <c r="G263" s="331"/>
      <c r="H263" s="198" t="s">
        <v>2579</v>
      </c>
      <c r="I263" s="134">
        <v>40000</v>
      </c>
    </row>
    <row r="264" spans="1:9" ht="18.75" customHeight="1">
      <c r="A264" s="340">
        <v>9</v>
      </c>
      <c r="B264" s="275" t="s">
        <v>2591</v>
      </c>
      <c r="C264" s="319" t="s">
        <v>2232</v>
      </c>
      <c r="D264" s="331">
        <v>1101340174</v>
      </c>
      <c r="E264" s="269" t="s">
        <v>1821</v>
      </c>
      <c r="F264" s="134">
        <v>150000</v>
      </c>
      <c r="G264" s="331"/>
      <c r="H264" s="198" t="s">
        <v>2592</v>
      </c>
      <c r="I264" s="134">
        <v>150000</v>
      </c>
    </row>
    <row r="265" spans="1:9" ht="18.75" customHeight="1">
      <c r="A265" s="340">
        <v>10</v>
      </c>
      <c r="B265" s="275" t="s">
        <v>2591</v>
      </c>
      <c r="C265" s="319" t="s">
        <v>2232</v>
      </c>
      <c r="D265" s="331">
        <v>1101340178</v>
      </c>
      <c r="E265" s="269" t="s">
        <v>1821</v>
      </c>
      <c r="F265" s="134">
        <v>150000</v>
      </c>
      <c r="G265" s="331"/>
      <c r="H265" s="198" t="s">
        <v>2593</v>
      </c>
      <c r="I265" s="134">
        <v>150000</v>
      </c>
    </row>
    <row r="266" spans="1:9" ht="18.75" customHeight="1">
      <c r="A266" s="340">
        <v>11</v>
      </c>
      <c r="B266" s="275" t="s">
        <v>2594</v>
      </c>
      <c r="C266" s="319" t="s">
        <v>2232</v>
      </c>
      <c r="D266" s="331" t="s">
        <v>2595</v>
      </c>
      <c r="E266" s="269" t="s">
        <v>2596</v>
      </c>
      <c r="F266" s="134">
        <v>1257000</v>
      </c>
      <c r="G266" s="331"/>
      <c r="H266" s="198" t="s">
        <v>2597</v>
      </c>
      <c r="I266" s="134">
        <v>1257000</v>
      </c>
    </row>
    <row r="267" spans="1:9" ht="18.75" customHeight="1">
      <c r="A267" s="340">
        <v>12</v>
      </c>
      <c r="B267" s="275" t="s">
        <v>2591</v>
      </c>
      <c r="C267" s="319" t="s">
        <v>2232</v>
      </c>
      <c r="D267" s="331"/>
      <c r="E267" s="269" t="s">
        <v>1296</v>
      </c>
      <c r="F267" s="134">
        <v>291867</v>
      </c>
      <c r="G267" s="331"/>
      <c r="H267" s="198" t="s">
        <v>2408</v>
      </c>
      <c r="I267" s="134">
        <v>291867</v>
      </c>
    </row>
    <row r="268" spans="1:9" ht="18.75" customHeight="1">
      <c r="A268" s="340">
        <v>13</v>
      </c>
      <c r="B268" s="275" t="s">
        <v>2598</v>
      </c>
      <c r="C268" s="319" t="s">
        <v>2232</v>
      </c>
      <c r="D268" s="331"/>
      <c r="E268" s="269"/>
      <c r="F268" s="134">
        <v>83828</v>
      </c>
      <c r="G268" s="331"/>
      <c r="H268" s="198" t="s">
        <v>2502</v>
      </c>
      <c r="I268" s="134">
        <v>83828</v>
      </c>
    </row>
    <row r="269" spans="1:9" ht="18.75" customHeight="1">
      <c r="A269" s="340">
        <v>14</v>
      </c>
      <c r="B269" s="275" t="s">
        <v>2599</v>
      </c>
      <c r="C269" s="319" t="s">
        <v>2232</v>
      </c>
      <c r="D269" s="331"/>
      <c r="E269" s="269" t="s">
        <v>1296</v>
      </c>
      <c r="F269" s="134">
        <v>365000</v>
      </c>
      <c r="G269" s="331"/>
      <c r="H269" s="198" t="s">
        <v>2411</v>
      </c>
      <c r="I269" s="134">
        <v>365000</v>
      </c>
    </row>
    <row r="270" spans="1:9" ht="18.75" customHeight="1">
      <c r="A270" s="340">
        <v>15</v>
      </c>
      <c r="B270" s="275" t="s">
        <v>2600</v>
      </c>
      <c r="C270" s="319" t="s">
        <v>2232</v>
      </c>
      <c r="D270" s="331"/>
      <c r="E270" s="269" t="s">
        <v>2492</v>
      </c>
      <c r="F270" s="134">
        <v>56000</v>
      </c>
      <c r="G270" s="331"/>
      <c r="H270" s="198" t="s">
        <v>2532</v>
      </c>
      <c r="I270" s="134">
        <v>56000</v>
      </c>
    </row>
    <row r="271" spans="1:9" ht="18.75" customHeight="1">
      <c r="A271" s="340">
        <v>16</v>
      </c>
      <c r="B271" s="275" t="s">
        <v>2601</v>
      </c>
      <c r="C271" s="319" t="s">
        <v>2232</v>
      </c>
      <c r="D271" s="331"/>
      <c r="E271" s="269" t="s">
        <v>2492</v>
      </c>
      <c r="F271" s="134">
        <v>492525</v>
      </c>
      <c r="G271" s="331"/>
      <c r="H271" s="198" t="s">
        <v>2536</v>
      </c>
      <c r="I271" s="134">
        <v>492525</v>
      </c>
    </row>
    <row r="272" spans="1:9" ht="18.75" customHeight="1">
      <c r="A272" s="340">
        <v>17</v>
      </c>
      <c r="B272" s="275" t="s">
        <v>1520</v>
      </c>
      <c r="C272" s="319" t="s">
        <v>2232</v>
      </c>
      <c r="D272" s="331"/>
      <c r="E272" s="269" t="s">
        <v>2492</v>
      </c>
      <c r="F272" s="134">
        <v>136000</v>
      </c>
      <c r="G272" s="331"/>
      <c r="H272" s="198" t="s">
        <v>2536</v>
      </c>
      <c r="I272" s="134">
        <v>136000</v>
      </c>
    </row>
    <row r="273" spans="1:9" ht="18.75" customHeight="1">
      <c r="A273" s="340">
        <v>18</v>
      </c>
      <c r="B273" s="275" t="s">
        <v>1520</v>
      </c>
      <c r="C273" s="319" t="s">
        <v>2232</v>
      </c>
      <c r="D273" s="331"/>
      <c r="E273" s="269" t="s">
        <v>2492</v>
      </c>
      <c r="F273" s="134">
        <v>150000</v>
      </c>
      <c r="G273" s="331"/>
      <c r="H273" s="198" t="s">
        <v>1362</v>
      </c>
      <c r="I273" s="134">
        <v>150000</v>
      </c>
    </row>
    <row r="274" spans="1:9" ht="18.75" customHeight="1">
      <c r="A274" s="340">
        <v>19</v>
      </c>
      <c r="B274" s="275" t="s">
        <v>1520</v>
      </c>
      <c r="C274" s="319" t="s">
        <v>2232</v>
      </c>
      <c r="D274" s="331"/>
      <c r="E274" s="269" t="s">
        <v>2492</v>
      </c>
      <c r="F274" s="134">
        <v>735946.69</v>
      </c>
      <c r="G274" s="331"/>
      <c r="H274" s="198" t="s">
        <v>2602</v>
      </c>
      <c r="I274" s="134">
        <v>735946.69</v>
      </c>
    </row>
    <row r="275" spans="1:9" ht="18.75" customHeight="1">
      <c r="A275" s="340">
        <v>20</v>
      </c>
      <c r="B275" s="275" t="s">
        <v>1520</v>
      </c>
      <c r="C275" s="319" t="s">
        <v>2232</v>
      </c>
      <c r="D275" s="331"/>
      <c r="E275" s="269" t="s">
        <v>2492</v>
      </c>
      <c r="F275" s="134">
        <v>735946.69</v>
      </c>
      <c r="G275" s="331"/>
      <c r="H275" s="198" t="s">
        <v>2603</v>
      </c>
      <c r="I275" s="134">
        <v>735946.69</v>
      </c>
    </row>
    <row r="276" spans="1:9" ht="18.75" customHeight="1">
      <c r="A276" s="340">
        <v>21</v>
      </c>
      <c r="B276" s="275" t="s">
        <v>2591</v>
      </c>
      <c r="C276" s="319" t="s">
        <v>2232</v>
      </c>
      <c r="D276" s="331"/>
      <c r="E276" s="269" t="s">
        <v>2063</v>
      </c>
      <c r="F276" s="134">
        <v>90000</v>
      </c>
      <c r="G276" s="331"/>
      <c r="H276" s="198" t="s">
        <v>153</v>
      </c>
      <c r="I276" s="134">
        <v>90000</v>
      </c>
    </row>
    <row r="277" spans="1:9" ht="18.75" customHeight="1">
      <c r="A277" s="340">
        <v>22</v>
      </c>
      <c r="B277" s="275" t="s">
        <v>2591</v>
      </c>
      <c r="C277" s="319" t="s">
        <v>2232</v>
      </c>
      <c r="D277" s="331"/>
      <c r="E277" s="269" t="s">
        <v>2063</v>
      </c>
      <c r="F277" s="134">
        <v>136000</v>
      </c>
      <c r="G277" s="331"/>
      <c r="H277" s="198" t="s">
        <v>154</v>
      </c>
      <c r="I277" s="134">
        <v>136000</v>
      </c>
    </row>
    <row r="278" spans="1:9" ht="18.75" customHeight="1">
      <c r="A278" s="340">
        <v>23</v>
      </c>
      <c r="B278" s="275" t="s">
        <v>2591</v>
      </c>
      <c r="C278" s="319" t="s">
        <v>2232</v>
      </c>
      <c r="D278" s="331"/>
      <c r="E278" s="269" t="s">
        <v>1821</v>
      </c>
      <c r="F278" s="134">
        <v>136000</v>
      </c>
      <c r="G278" s="331"/>
      <c r="H278" s="198" t="s">
        <v>2544</v>
      </c>
      <c r="I278" s="134">
        <v>136000</v>
      </c>
    </row>
    <row r="279" spans="1:9" ht="18.75" customHeight="1">
      <c r="A279" s="340">
        <v>24</v>
      </c>
      <c r="B279" s="275" t="s">
        <v>2591</v>
      </c>
      <c r="C279" s="319" t="s">
        <v>2232</v>
      </c>
      <c r="D279" s="331"/>
      <c r="E279" s="269" t="s">
        <v>1296</v>
      </c>
      <c r="F279" s="134">
        <v>382945</v>
      </c>
      <c r="G279" s="331"/>
      <c r="H279" s="198" t="s">
        <v>2547</v>
      </c>
      <c r="I279" s="134">
        <v>382945</v>
      </c>
    </row>
    <row r="280" spans="1:9" ht="18.75" customHeight="1">
      <c r="A280" s="340">
        <v>25</v>
      </c>
      <c r="B280" s="275" t="s">
        <v>2591</v>
      </c>
      <c r="C280" s="319" t="s">
        <v>2232</v>
      </c>
      <c r="D280" s="331"/>
      <c r="E280" s="269" t="s">
        <v>1296</v>
      </c>
      <c r="F280" s="134">
        <v>121325</v>
      </c>
      <c r="G280" s="331"/>
      <c r="H280" s="198" t="s">
        <v>2604</v>
      </c>
      <c r="I280" s="134">
        <v>121325</v>
      </c>
    </row>
    <row r="281" spans="1:9" ht="18.75" customHeight="1">
      <c r="A281" s="340">
        <v>26</v>
      </c>
      <c r="B281" s="275" t="s">
        <v>2605</v>
      </c>
      <c r="C281" s="319" t="s">
        <v>2232</v>
      </c>
      <c r="D281" s="331"/>
      <c r="E281" s="269" t="s">
        <v>1296</v>
      </c>
      <c r="F281" s="134">
        <v>490850</v>
      </c>
      <c r="G281" s="331"/>
      <c r="H281" s="198" t="s">
        <v>2606</v>
      </c>
      <c r="I281" s="134">
        <v>490850</v>
      </c>
    </row>
    <row r="282" spans="1:9" ht="18.75" customHeight="1">
      <c r="A282" s="340">
        <v>27</v>
      </c>
      <c r="B282" s="275" t="s">
        <v>1435</v>
      </c>
      <c r="C282" s="319" t="s">
        <v>2232</v>
      </c>
      <c r="D282" s="331">
        <v>110852209</v>
      </c>
      <c r="E282" s="269" t="s">
        <v>1296</v>
      </c>
      <c r="F282" s="134">
        <v>121099.18</v>
      </c>
      <c r="G282" s="331"/>
      <c r="H282" s="198" t="s">
        <v>2607</v>
      </c>
      <c r="I282" s="134">
        <v>121099.18</v>
      </c>
    </row>
    <row r="283" spans="1:9" ht="18.75" customHeight="1">
      <c r="A283" s="340">
        <v>28</v>
      </c>
      <c r="B283" s="275" t="s">
        <v>1436</v>
      </c>
      <c r="C283" s="319" t="s">
        <v>2232</v>
      </c>
      <c r="D283" s="331">
        <v>110852208</v>
      </c>
      <c r="E283" s="269" t="s">
        <v>1296</v>
      </c>
      <c r="F283" s="134">
        <v>110027.78</v>
      </c>
      <c r="G283" s="331"/>
      <c r="H283" s="198" t="s">
        <v>2607</v>
      </c>
      <c r="I283" s="134">
        <v>110027.78</v>
      </c>
    </row>
    <row r="284" spans="1:9" ht="18.75" customHeight="1">
      <c r="A284" s="340">
        <v>29</v>
      </c>
      <c r="B284" s="275" t="s">
        <v>2608</v>
      </c>
      <c r="C284" s="319" t="s">
        <v>2232</v>
      </c>
      <c r="D284" s="331">
        <v>110852205</v>
      </c>
      <c r="E284" s="269" t="s">
        <v>1296</v>
      </c>
      <c r="F284" s="134">
        <v>129087.53</v>
      </c>
      <c r="G284" s="331"/>
      <c r="H284" s="198" t="s">
        <v>2607</v>
      </c>
      <c r="I284" s="134">
        <v>129087.53</v>
      </c>
    </row>
    <row r="285" spans="1:9" ht="18.75" customHeight="1">
      <c r="A285" s="340">
        <v>30</v>
      </c>
      <c r="B285" s="275" t="s">
        <v>2609</v>
      </c>
      <c r="C285" s="319" t="s">
        <v>2232</v>
      </c>
      <c r="D285" s="331">
        <v>110852217</v>
      </c>
      <c r="E285" s="269" t="s">
        <v>1296</v>
      </c>
      <c r="F285" s="134">
        <v>37863.4</v>
      </c>
      <c r="G285" s="331"/>
      <c r="H285" s="198" t="s">
        <v>2607</v>
      </c>
      <c r="I285" s="134">
        <v>37863.4</v>
      </c>
    </row>
    <row r="286" spans="1:9" ht="18.75" customHeight="1">
      <c r="A286" s="340">
        <v>31</v>
      </c>
      <c r="B286" s="275" t="s">
        <v>2610</v>
      </c>
      <c r="C286" s="319" t="s">
        <v>2232</v>
      </c>
      <c r="D286" s="331">
        <v>110852210</v>
      </c>
      <c r="E286" s="269" t="s">
        <v>1296</v>
      </c>
      <c r="F286" s="134">
        <v>38558.49</v>
      </c>
      <c r="G286" s="331"/>
      <c r="H286" s="198" t="s">
        <v>2607</v>
      </c>
      <c r="I286" s="134">
        <v>38558.49</v>
      </c>
    </row>
    <row r="287" spans="1:9" ht="18.75" customHeight="1">
      <c r="A287" s="340">
        <v>32</v>
      </c>
      <c r="B287" s="275" t="s">
        <v>2611</v>
      </c>
      <c r="C287" s="319" t="s">
        <v>2232</v>
      </c>
      <c r="D287" s="331"/>
      <c r="E287" s="269" t="s">
        <v>1296</v>
      </c>
      <c r="F287" s="134">
        <v>361520</v>
      </c>
      <c r="G287" s="331"/>
      <c r="H287" s="198" t="s">
        <v>2607</v>
      </c>
      <c r="I287" s="134">
        <v>361520</v>
      </c>
    </row>
    <row r="288" spans="1:9" ht="18.75" customHeight="1">
      <c r="A288" s="340">
        <v>33</v>
      </c>
      <c r="B288" s="275" t="s">
        <v>2612</v>
      </c>
      <c r="C288" s="319" t="s">
        <v>2232</v>
      </c>
      <c r="D288" s="331"/>
      <c r="E288" s="269" t="s">
        <v>1296</v>
      </c>
      <c r="F288" s="134">
        <v>177179</v>
      </c>
      <c r="G288" s="331"/>
      <c r="H288" s="198" t="s">
        <v>2613</v>
      </c>
      <c r="I288" s="134">
        <v>177179</v>
      </c>
    </row>
    <row r="289" spans="1:9" ht="18.75" customHeight="1">
      <c r="A289" s="340">
        <v>34</v>
      </c>
      <c r="B289" s="275" t="s">
        <v>2614</v>
      </c>
      <c r="C289" s="319" t="s">
        <v>2232</v>
      </c>
      <c r="D289" s="331"/>
      <c r="E289" s="269" t="s">
        <v>1296</v>
      </c>
      <c r="F289" s="134">
        <v>300000</v>
      </c>
      <c r="G289" s="331"/>
      <c r="H289" s="198" t="s">
        <v>2615</v>
      </c>
      <c r="I289" s="134">
        <v>300000</v>
      </c>
    </row>
    <row r="290" spans="1:9" ht="18.75" customHeight="1">
      <c r="A290" s="340">
        <v>35</v>
      </c>
      <c r="B290" s="275" t="s">
        <v>43</v>
      </c>
      <c r="C290" s="319" t="s">
        <v>2232</v>
      </c>
      <c r="D290" s="331"/>
      <c r="E290" s="269" t="s">
        <v>2616</v>
      </c>
      <c r="F290" s="134">
        <v>60000</v>
      </c>
      <c r="G290" s="331"/>
      <c r="H290" s="198" t="s">
        <v>2503</v>
      </c>
      <c r="I290" s="134">
        <v>60000</v>
      </c>
    </row>
    <row r="291" spans="1:9" ht="18.75" customHeight="1">
      <c r="A291" s="340">
        <v>36</v>
      </c>
      <c r="B291" s="275" t="s">
        <v>43</v>
      </c>
      <c r="C291" s="319" t="s">
        <v>2232</v>
      </c>
      <c r="D291" s="331"/>
      <c r="E291" s="269" t="s">
        <v>2617</v>
      </c>
      <c r="F291" s="134">
        <v>55396</v>
      </c>
      <c r="G291" s="331"/>
      <c r="H291" s="198" t="s">
        <v>2503</v>
      </c>
      <c r="I291" s="134">
        <v>55396</v>
      </c>
    </row>
    <row r="292" spans="1:9" ht="18.75" customHeight="1">
      <c r="A292" s="340">
        <v>37</v>
      </c>
      <c r="B292" s="275" t="s">
        <v>2618</v>
      </c>
      <c r="C292" s="319" t="s">
        <v>2232</v>
      </c>
      <c r="D292" s="331"/>
      <c r="E292" s="269" t="s">
        <v>2619</v>
      </c>
      <c r="F292" s="134">
        <v>125000</v>
      </c>
      <c r="G292" s="331"/>
      <c r="H292" s="198" t="s">
        <v>2274</v>
      </c>
      <c r="I292" s="134">
        <v>125000</v>
      </c>
    </row>
    <row r="293" spans="1:9" ht="18.75" customHeight="1">
      <c r="A293" s="340">
        <v>38</v>
      </c>
      <c r="B293" s="275" t="s">
        <v>787</v>
      </c>
      <c r="C293" s="319" t="s">
        <v>2232</v>
      </c>
      <c r="D293" s="331"/>
      <c r="E293" s="269" t="s">
        <v>2492</v>
      </c>
      <c r="F293" s="134">
        <v>42000</v>
      </c>
      <c r="G293" s="331"/>
      <c r="H293" s="198" t="s">
        <v>2274</v>
      </c>
      <c r="I293" s="134">
        <v>42000</v>
      </c>
    </row>
    <row r="294" spans="1:9" ht="18.75" customHeight="1">
      <c r="A294" s="340">
        <v>39</v>
      </c>
      <c r="B294" s="275" t="s">
        <v>1531</v>
      </c>
      <c r="C294" s="319" t="s">
        <v>2232</v>
      </c>
      <c r="D294" s="331"/>
      <c r="E294" s="269" t="s">
        <v>1821</v>
      </c>
      <c r="F294" s="134">
        <v>59990</v>
      </c>
      <c r="G294" s="331"/>
      <c r="H294" s="198" t="s">
        <v>2274</v>
      </c>
      <c r="I294" s="134">
        <v>59990</v>
      </c>
    </row>
    <row r="295" spans="1:9" ht="18.75" customHeight="1">
      <c r="A295" s="340">
        <v>40</v>
      </c>
      <c r="B295" s="275" t="s">
        <v>2620</v>
      </c>
      <c r="C295" s="319" t="s">
        <v>2232</v>
      </c>
      <c r="D295" s="331"/>
      <c r="E295" s="269"/>
      <c r="F295" s="134">
        <v>100450</v>
      </c>
      <c r="G295" s="331"/>
      <c r="H295" s="198" t="s">
        <v>2547</v>
      </c>
      <c r="I295" s="134">
        <v>100450</v>
      </c>
    </row>
    <row r="296" spans="1:9" ht="18.75" customHeight="1">
      <c r="A296" s="340">
        <v>41</v>
      </c>
      <c r="B296" s="275" t="s">
        <v>2621</v>
      </c>
      <c r="C296" s="319" t="s">
        <v>2232</v>
      </c>
      <c r="D296" s="331"/>
      <c r="E296" s="269"/>
      <c r="F296" s="134">
        <v>170000</v>
      </c>
      <c r="G296" s="331"/>
      <c r="H296" s="198" t="s">
        <v>2547</v>
      </c>
      <c r="I296" s="134">
        <v>170000</v>
      </c>
    </row>
    <row r="297" spans="1:9" ht="18.75" customHeight="1">
      <c r="A297" s="340">
        <v>42</v>
      </c>
      <c r="B297" s="275" t="s">
        <v>2217</v>
      </c>
      <c r="C297" s="319" t="s">
        <v>2232</v>
      </c>
      <c r="D297" s="331"/>
      <c r="E297" s="269" t="s">
        <v>2063</v>
      </c>
      <c r="F297" s="134">
        <v>527573.6</v>
      </c>
      <c r="G297" s="331"/>
      <c r="H297" s="198" t="s">
        <v>2503</v>
      </c>
      <c r="I297" s="134">
        <v>348198.18</v>
      </c>
    </row>
    <row r="298" spans="1:9" ht="18.75" customHeight="1">
      <c r="A298" s="340">
        <v>43</v>
      </c>
      <c r="B298" s="275" t="s">
        <v>2622</v>
      </c>
      <c r="C298" s="319" t="s">
        <v>2232</v>
      </c>
      <c r="D298" s="331"/>
      <c r="E298" s="269" t="s">
        <v>2420</v>
      </c>
      <c r="F298" s="134">
        <v>599810.68999999994</v>
      </c>
      <c r="G298" s="331"/>
      <c r="H298" s="198" t="s">
        <v>2503</v>
      </c>
      <c r="I298" s="134">
        <v>18036</v>
      </c>
    </row>
    <row r="299" spans="1:9" ht="18.75" customHeight="1">
      <c r="A299" s="340">
        <v>44</v>
      </c>
      <c r="B299" s="275" t="s">
        <v>2623</v>
      </c>
      <c r="C299" s="319" t="s">
        <v>2232</v>
      </c>
      <c r="D299" s="331"/>
      <c r="E299" s="269" t="s">
        <v>2420</v>
      </c>
      <c r="F299" s="134">
        <v>236000</v>
      </c>
      <c r="G299" s="331"/>
      <c r="H299" s="198" t="s">
        <v>2503</v>
      </c>
      <c r="I299" s="134">
        <v>25160</v>
      </c>
    </row>
    <row r="300" spans="1:9" ht="18.75" customHeight="1">
      <c r="A300" s="340">
        <v>45</v>
      </c>
      <c r="B300" s="275" t="s">
        <v>2624</v>
      </c>
      <c r="C300" s="319" t="s">
        <v>2232</v>
      </c>
      <c r="D300" s="331"/>
      <c r="E300" s="269" t="s">
        <v>2420</v>
      </c>
      <c r="F300" s="134">
        <v>890666.67</v>
      </c>
      <c r="G300" s="331"/>
      <c r="H300" s="198" t="s">
        <v>2503</v>
      </c>
      <c r="I300" s="134">
        <v>23160</v>
      </c>
    </row>
    <row r="301" spans="1:9" ht="18.75" customHeight="1">
      <c r="A301" s="340">
        <v>46</v>
      </c>
      <c r="B301" s="275" t="s">
        <v>2625</v>
      </c>
      <c r="C301" s="319" t="s">
        <v>2232</v>
      </c>
      <c r="D301" s="331"/>
      <c r="E301" s="269" t="s">
        <v>1296</v>
      </c>
      <c r="F301" s="134">
        <v>38660</v>
      </c>
      <c r="G301" s="331"/>
      <c r="H301" s="198" t="s">
        <v>2503</v>
      </c>
      <c r="I301" s="134">
        <v>38660</v>
      </c>
    </row>
    <row r="302" spans="1:9" ht="18.75" customHeight="1">
      <c r="A302" s="340">
        <v>47</v>
      </c>
      <c r="B302" s="275" t="s">
        <v>96</v>
      </c>
      <c r="C302" s="319" t="s">
        <v>2232</v>
      </c>
      <c r="D302" s="331">
        <v>1101360139</v>
      </c>
      <c r="E302" s="269" t="s">
        <v>1366</v>
      </c>
      <c r="F302" s="134">
        <v>13600</v>
      </c>
      <c r="G302" s="331"/>
      <c r="H302" s="198" t="s">
        <v>2503</v>
      </c>
      <c r="I302" s="134">
        <v>13600</v>
      </c>
    </row>
    <row r="303" spans="1:9" ht="18.75" customHeight="1">
      <c r="A303" s="340">
        <v>48</v>
      </c>
      <c r="B303" s="275" t="s">
        <v>2626</v>
      </c>
      <c r="C303" s="319" t="s">
        <v>2232</v>
      </c>
      <c r="D303" s="331"/>
      <c r="E303" s="269" t="s">
        <v>2627</v>
      </c>
      <c r="F303" s="134">
        <v>13600</v>
      </c>
      <c r="G303" s="331"/>
      <c r="H303" s="198" t="s">
        <v>2628</v>
      </c>
      <c r="I303" s="134">
        <v>13600</v>
      </c>
    </row>
    <row r="304" spans="1:9" ht="18.75" customHeight="1">
      <c r="A304" s="340">
        <v>49</v>
      </c>
      <c r="B304" s="275" t="s">
        <v>43</v>
      </c>
      <c r="C304" s="319" t="s">
        <v>2232</v>
      </c>
      <c r="D304" s="331"/>
      <c r="E304" s="269" t="s">
        <v>2629</v>
      </c>
      <c r="F304" s="134">
        <v>26215</v>
      </c>
      <c r="G304" s="331"/>
      <c r="H304" s="198" t="s">
        <v>2628</v>
      </c>
      <c r="I304" s="134">
        <v>26215</v>
      </c>
    </row>
    <row r="305" spans="1:9" ht="18.75" customHeight="1">
      <c r="A305" s="340">
        <v>50</v>
      </c>
      <c r="B305" s="275" t="s">
        <v>43</v>
      </c>
      <c r="C305" s="319" t="s">
        <v>2232</v>
      </c>
      <c r="D305" s="331"/>
      <c r="E305" s="269" t="s">
        <v>2630</v>
      </c>
      <c r="F305" s="134">
        <v>29055.96</v>
      </c>
      <c r="G305" s="331"/>
      <c r="H305" s="198" t="s">
        <v>2628</v>
      </c>
      <c r="I305" s="134">
        <v>29055.96</v>
      </c>
    </row>
    <row r="306" spans="1:9" ht="18.75" customHeight="1">
      <c r="A306" s="340">
        <v>51</v>
      </c>
      <c r="B306" s="275" t="s">
        <v>43</v>
      </c>
      <c r="C306" s="319" t="s">
        <v>2232</v>
      </c>
      <c r="D306" s="331"/>
      <c r="E306" s="269" t="s">
        <v>2631</v>
      </c>
      <c r="F306" s="134">
        <v>29979.31</v>
      </c>
      <c r="G306" s="331"/>
      <c r="H306" s="198" t="s">
        <v>2628</v>
      </c>
      <c r="I306" s="134">
        <v>29979.31</v>
      </c>
    </row>
    <row r="307" spans="1:9" ht="18.75" customHeight="1">
      <c r="A307" s="340">
        <v>52</v>
      </c>
      <c r="B307" s="275" t="s">
        <v>43</v>
      </c>
      <c r="C307" s="319" t="s">
        <v>2232</v>
      </c>
      <c r="D307" s="331"/>
      <c r="E307" s="269" t="s">
        <v>2632</v>
      </c>
      <c r="F307" s="134">
        <v>73992</v>
      </c>
      <c r="G307" s="331"/>
      <c r="H307" s="198" t="s">
        <v>2628</v>
      </c>
      <c r="I307" s="134">
        <v>73992</v>
      </c>
    </row>
    <row r="308" spans="1:9" ht="18.75" customHeight="1">
      <c r="A308" s="340">
        <v>53</v>
      </c>
      <c r="B308" s="275" t="s">
        <v>18</v>
      </c>
      <c r="C308" s="319" t="s">
        <v>2232</v>
      </c>
      <c r="D308" s="331"/>
      <c r="E308" s="269" t="s">
        <v>2633</v>
      </c>
      <c r="F308" s="134">
        <v>20000</v>
      </c>
      <c r="G308" s="331"/>
      <c r="H308" s="198" t="s">
        <v>2628</v>
      </c>
      <c r="I308" s="134">
        <v>20000</v>
      </c>
    </row>
    <row r="309" spans="1:9" ht="18.75" customHeight="1">
      <c r="A309" s="340">
        <v>54</v>
      </c>
      <c r="B309" s="275" t="s">
        <v>43</v>
      </c>
      <c r="C309" s="319" t="s">
        <v>2232</v>
      </c>
      <c r="D309" s="331"/>
      <c r="E309" s="269" t="s">
        <v>2634</v>
      </c>
      <c r="F309" s="134">
        <v>29248</v>
      </c>
      <c r="G309" s="331"/>
      <c r="H309" s="198" t="s">
        <v>2628</v>
      </c>
      <c r="I309" s="134">
        <v>29248</v>
      </c>
    </row>
    <row r="310" spans="1:9" ht="18.75" customHeight="1">
      <c r="A310" s="340">
        <v>55</v>
      </c>
      <c r="B310" s="275" t="s">
        <v>43</v>
      </c>
      <c r="C310" s="319" t="s">
        <v>2232</v>
      </c>
      <c r="D310" s="331"/>
      <c r="E310" s="269" t="s">
        <v>2635</v>
      </c>
      <c r="F310" s="134">
        <v>31207.32</v>
      </c>
      <c r="G310" s="331"/>
      <c r="H310" s="198" t="s">
        <v>2628</v>
      </c>
      <c r="I310" s="134">
        <v>31207.32</v>
      </c>
    </row>
    <row r="311" spans="1:9" ht="18.75" customHeight="1">
      <c r="A311" s="340">
        <v>56</v>
      </c>
      <c r="B311" s="275" t="s">
        <v>43</v>
      </c>
      <c r="C311" s="319" t="s">
        <v>2232</v>
      </c>
      <c r="D311" s="331"/>
      <c r="E311" s="269" t="s">
        <v>2636</v>
      </c>
      <c r="F311" s="134">
        <v>80890</v>
      </c>
      <c r="G311" s="331"/>
      <c r="H311" s="198" t="s">
        <v>2628</v>
      </c>
      <c r="I311" s="134">
        <v>80890</v>
      </c>
    </row>
    <row r="312" spans="1:9" ht="18.75" customHeight="1">
      <c r="A312" s="340">
        <v>57</v>
      </c>
      <c r="B312" s="275" t="s">
        <v>1437</v>
      </c>
      <c r="C312" s="319" t="s">
        <v>2232</v>
      </c>
      <c r="D312" s="331"/>
      <c r="E312" s="269" t="s">
        <v>2637</v>
      </c>
      <c r="F312" s="134">
        <v>48800</v>
      </c>
      <c r="G312" s="331"/>
      <c r="H312" s="198" t="s">
        <v>2628</v>
      </c>
      <c r="I312" s="134">
        <v>48800</v>
      </c>
    </row>
    <row r="313" spans="1:9" ht="18.75" customHeight="1">
      <c r="A313" s="340">
        <v>58</v>
      </c>
      <c r="B313" s="275" t="s">
        <v>2638</v>
      </c>
      <c r="C313" s="319" t="s">
        <v>2232</v>
      </c>
      <c r="D313" s="331"/>
      <c r="E313" s="269" t="s">
        <v>2639</v>
      </c>
      <c r="F313" s="134">
        <v>62915</v>
      </c>
      <c r="G313" s="331"/>
      <c r="H313" s="198" t="s">
        <v>2628</v>
      </c>
      <c r="I313" s="134">
        <v>62915</v>
      </c>
    </row>
    <row r="314" spans="1:9" ht="18.75" customHeight="1">
      <c r="A314" s="340">
        <v>59</v>
      </c>
      <c r="B314" s="275" t="s">
        <v>104</v>
      </c>
      <c r="C314" s="319" t="s">
        <v>2232</v>
      </c>
      <c r="D314" s="331"/>
      <c r="E314" s="269" t="s">
        <v>2640</v>
      </c>
      <c r="F314" s="134">
        <v>26446</v>
      </c>
      <c r="G314" s="331"/>
      <c r="H314" s="198" t="s">
        <v>2628</v>
      </c>
      <c r="I314" s="134">
        <v>26446</v>
      </c>
    </row>
    <row r="315" spans="1:9" ht="18.75" customHeight="1">
      <c r="A315" s="340">
        <v>60</v>
      </c>
      <c r="B315" s="275" t="s">
        <v>43</v>
      </c>
      <c r="C315" s="319" t="s">
        <v>2232</v>
      </c>
      <c r="D315" s="331"/>
      <c r="E315" s="269" t="s">
        <v>2641</v>
      </c>
      <c r="F315" s="134">
        <v>16504</v>
      </c>
      <c r="G315" s="331"/>
      <c r="H315" s="198" t="s">
        <v>2628</v>
      </c>
      <c r="I315" s="134">
        <v>16504</v>
      </c>
    </row>
    <row r="316" spans="1:9" ht="18.75" customHeight="1">
      <c r="A316" s="340">
        <v>61</v>
      </c>
      <c r="B316" s="275" t="s">
        <v>104</v>
      </c>
      <c r="C316" s="319" t="s">
        <v>2232</v>
      </c>
      <c r="D316" s="331"/>
      <c r="E316" s="269" t="s">
        <v>2642</v>
      </c>
      <c r="F316" s="134">
        <v>13248</v>
      </c>
      <c r="G316" s="331"/>
      <c r="H316" s="198" t="s">
        <v>2628</v>
      </c>
      <c r="I316" s="134">
        <v>13248</v>
      </c>
    </row>
    <row r="317" spans="1:9" ht="18.75" customHeight="1">
      <c r="A317" s="340">
        <v>62</v>
      </c>
      <c r="B317" s="275" t="s">
        <v>43</v>
      </c>
      <c r="C317" s="319" t="s">
        <v>2232</v>
      </c>
      <c r="D317" s="331"/>
      <c r="E317" s="269" t="s">
        <v>2643</v>
      </c>
      <c r="F317" s="134">
        <v>21454</v>
      </c>
      <c r="G317" s="331"/>
      <c r="H317" s="198" t="s">
        <v>2628</v>
      </c>
      <c r="I317" s="134">
        <v>21454</v>
      </c>
    </row>
    <row r="318" spans="1:9" ht="18.75" customHeight="1">
      <c r="A318" s="340">
        <v>63</v>
      </c>
      <c r="B318" s="275" t="s">
        <v>43</v>
      </c>
      <c r="C318" s="319" t="s">
        <v>2232</v>
      </c>
      <c r="D318" s="331"/>
      <c r="E318" s="269" t="s">
        <v>2644</v>
      </c>
      <c r="F318" s="134">
        <v>34888</v>
      </c>
      <c r="G318" s="331"/>
      <c r="H318" s="198" t="s">
        <v>2628</v>
      </c>
      <c r="I318" s="134">
        <v>34888</v>
      </c>
    </row>
    <row r="319" spans="1:9" ht="18.75" customHeight="1">
      <c r="A319" s="340">
        <v>64</v>
      </c>
      <c r="B319" s="275" t="s">
        <v>43</v>
      </c>
      <c r="C319" s="319" t="s">
        <v>2232</v>
      </c>
      <c r="D319" s="331"/>
      <c r="E319" s="269" t="s">
        <v>2645</v>
      </c>
      <c r="F319" s="134">
        <v>27610</v>
      </c>
      <c r="G319" s="331"/>
      <c r="H319" s="198" t="s">
        <v>2628</v>
      </c>
      <c r="I319" s="134">
        <v>27610</v>
      </c>
    </row>
    <row r="320" spans="1:9" ht="18.75" customHeight="1">
      <c r="A320" s="340">
        <v>65</v>
      </c>
      <c r="B320" s="275" t="s">
        <v>43</v>
      </c>
      <c r="C320" s="319" t="s">
        <v>2232</v>
      </c>
      <c r="D320" s="331"/>
      <c r="E320" s="269" t="s">
        <v>2646</v>
      </c>
      <c r="F320" s="198">
        <v>34800</v>
      </c>
      <c r="G320" s="331"/>
      <c r="H320" s="198" t="s">
        <v>2628</v>
      </c>
      <c r="I320" s="134">
        <v>34800</v>
      </c>
    </row>
    <row r="321" spans="1:9" ht="18.75" customHeight="1">
      <c r="A321" s="340">
        <v>66</v>
      </c>
      <c r="B321" s="275" t="s">
        <v>43</v>
      </c>
      <c r="C321" s="319" t="s">
        <v>2232</v>
      </c>
      <c r="D321" s="331"/>
      <c r="E321" s="269" t="s">
        <v>2647</v>
      </c>
      <c r="F321" s="134">
        <v>39119</v>
      </c>
      <c r="G321" s="331"/>
      <c r="H321" s="198" t="s">
        <v>2628</v>
      </c>
      <c r="I321" s="134">
        <v>39119</v>
      </c>
    </row>
    <row r="322" spans="1:9" ht="18.75" customHeight="1">
      <c r="A322" s="340">
        <v>67</v>
      </c>
      <c r="B322" s="275" t="s">
        <v>43</v>
      </c>
      <c r="C322" s="319" t="s">
        <v>2232</v>
      </c>
      <c r="D322" s="331"/>
      <c r="E322" s="269" t="s">
        <v>2648</v>
      </c>
      <c r="F322" s="134">
        <v>35000</v>
      </c>
      <c r="G322" s="331"/>
      <c r="H322" s="198" t="s">
        <v>2628</v>
      </c>
      <c r="I322" s="134">
        <v>35000</v>
      </c>
    </row>
    <row r="323" spans="1:9" ht="18.75" customHeight="1">
      <c r="A323" s="340">
        <v>68</v>
      </c>
      <c r="B323" s="275" t="s">
        <v>2649</v>
      </c>
      <c r="C323" s="319" t="s">
        <v>2232</v>
      </c>
      <c r="D323" s="331"/>
      <c r="E323" s="269" t="s">
        <v>2650</v>
      </c>
      <c r="F323" s="134">
        <v>62163</v>
      </c>
      <c r="G323" s="331"/>
      <c r="H323" s="198" t="s">
        <v>2628</v>
      </c>
      <c r="I323" s="134">
        <v>62163</v>
      </c>
    </row>
    <row r="324" spans="1:9" ht="18.75" customHeight="1">
      <c r="A324" s="340">
        <v>69</v>
      </c>
      <c r="B324" s="275" t="s">
        <v>43</v>
      </c>
      <c r="C324" s="319" t="s">
        <v>2232</v>
      </c>
      <c r="D324" s="331">
        <v>1101340179</v>
      </c>
      <c r="E324" s="269" t="s">
        <v>2651</v>
      </c>
      <c r="F324" s="134">
        <v>33715</v>
      </c>
      <c r="G324" s="331"/>
      <c r="H324" s="198" t="s">
        <v>2628</v>
      </c>
      <c r="I324" s="134">
        <v>33715</v>
      </c>
    </row>
    <row r="325" spans="1:9" ht="18.75" customHeight="1">
      <c r="A325" s="340">
        <v>70</v>
      </c>
      <c r="B325" s="275" t="s">
        <v>43</v>
      </c>
      <c r="C325" s="319" t="s">
        <v>2232</v>
      </c>
      <c r="D325" s="331"/>
      <c r="E325" s="269" t="s">
        <v>2652</v>
      </c>
      <c r="F325" s="134">
        <v>32498</v>
      </c>
      <c r="G325" s="331"/>
      <c r="H325" s="198" t="s">
        <v>2628</v>
      </c>
      <c r="I325" s="134">
        <v>32498</v>
      </c>
    </row>
    <row r="326" spans="1:9" ht="18.75" customHeight="1">
      <c r="A326" s="340">
        <v>71</v>
      </c>
      <c r="B326" s="275" t="s">
        <v>43</v>
      </c>
      <c r="C326" s="319" t="s">
        <v>2232</v>
      </c>
      <c r="D326" s="331"/>
      <c r="E326" s="269" t="s">
        <v>2653</v>
      </c>
      <c r="F326" s="134">
        <v>36227</v>
      </c>
      <c r="G326" s="331"/>
      <c r="H326" s="198" t="s">
        <v>2628</v>
      </c>
      <c r="I326" s="134">
        <v>36227</v>
      </c>
    </row>
    <row r="327" spans="1:9" ht="18.75" customHeight="1">
      <c r="A327" s="340">
        <v>72</v>
      </c>
      <c r="B327" s="275" t="s">
        <v>2654</v>
      </c>
      <c r="C327" s="319" t="s">
        <v>2232</v>
      </c>
      <c r="D327" s="331"/>
      <c r="E327" s="269" t="s">
        <v>2655</v>
      </c>
      <c r="F327" s="134">
        <v>56000</v>
      </c>
      <c r="G327" s="331"/>
      <c r="H327" s="198" t="s">
        <v>2628</v>
      </c>
      <c r="I327" s="134">
        <v>56000</v>
      </c>
    </row>
    <row r="328" spans="1:9" ht="18.75" customHeight="1">
      <c r="A328" s="340">
        <v>73</v>
      </c>
      <c r="B328" s="275" t="s">
        <v>104</v>
      </c>
      <c r="C328" s="319" t="s">
        <v>2232</v>
      </c>
      <c r="D328" s="331"/>
      <c r="E328" s="269" t="s">
        <v>2656</v>
      </c>
      <c r="F328" s="198">
        <v>22794</v>
      </c>
      <c r="G328" s="331"/>
      <c r="H328" s="198" t="s">
        <v>2628</v>
      </c>
      <c r="I328" s="134">
        <v>22794</v>
      </c>
    </row>
    <row r="329" spans="1:9" ht="18.75" customHeight="1">
      <c r="A329" s="340">
        <v>74</v>
      </c>
      <c r="B329" s="275" t="s">
        <v>1438</v>
      </c>
      <c r="C329" s="319" t="s">
        <v>2232</v>
      </c>
      <c r="D329" s="331"/>
      <c r="E329" s="269" t="s">
        <v>2657</v>
      </c>
      <c r="F329" s="198">
        <v>47270</v>
      </c>
      <c r="G329" s="331"/>
      <c r="H329" s="198" t="s">
        <v>2628</v>
      </c>
      <c r="I329" s="134">
        <v>47270</v>
      </c>
    </row>
    <row r="330" spans="1:9" ht="18.75" customHeight="1">
      <c r="A330" s="340">
        <v>75</v>
      </c>
      <c r="B330" s="275" t="s">
        <v>104</v>
      </c>
      <c r="C330" s="319" t="s">
        <v>2232</v>
      </c>
      <c r="D330" s="331"/>
      <c r="E330" s="269" t="s">
        <v>2658</v>
      </c>
      <c r="F330" s="134">
        <v>24990</v>
      </c>
      <c r="G330" s="331"/>
      <c r="H330" s="198" t="s">
        <v>2628</v>
      </c>
      <c r="I330" s="134">
        <v>24990</v>
      </c>
    </row>
    <row r="331" spans="1:9" ht="18.75" customHeight="1">
      <c r="A331" s="340">
        <v>76</v>
      </c>
      <c r="B331" s="275" t="s">
        <v>104</v>
      </c>
      <c r="C331" s="319" t="s">
        <v>2232</v>
      </c>
      <c r="D331" s="331"/>
      <c r="E331" s="269" t="s">
        <v>2659</v>
      </c>
      <c r="F331" s="198">
        <v>27785</v>
      </c>
      <c r="G331" s="331"/>
      <c r="H331" s="198" t="s">
        <v>2628</v>
      </c>
      <c r="I331" s="134">
        <v>27785</v>
      </c>
    </row>
    <row r="332" spans="1:9" ht="18.75" customHeight="1">
      <c r="A332" s="340">
        <v>77</v>
      </c>
      <c r="B332" s="275" t="s">
        <v>2660</v>
      </c>
      <c r="C332" s="319" t="s">
        <v>2232</v>
      </c>
      <c r="D332" s="331"/>
      <c r="E332" s="269" t="s">
        <v>2661</v>
      </c>
      <c r="F332" s="134">
        <v>112479</v>
      </c>
      <c r="G332" s="331"/>
      <c r="H332" s="198" t="s">
        <v>2628</v>
      </c>
      <c r="I332" s="134">
        <v>112479</v>
      </c>
    </row>
    <row r="333" spans="1:9" ht="18.75" customHeight="1">
      <c r="A333" s="340">
        <v>78</v>
      </c>
      <c r="B333" s="275" t="s">
        <v>2662</v>
      </c>
      <c r="C333" s="319" t="s">
        <v>2232</v>
      </c>
      <c r="D333" s="331"/>
      <c r="E333" s="269" t="s">
        <v>2663</v>
      </c>
      <c r="F333" s="134">
        <v>23785</v>
      </c>
      <c r="G333" s="331"/>
      <c r="H333" s="198" t="s">
        <v>2628</v>
      </c>
      <c r="I333" s="134">
        <v>23785</v>
      </c>
    </row>
    <row r="334" spans="1:9" ht="18.75" customHeight="1">
      <c r="A334" s="340">
        <v>79</v>
      </c>
      <c r="B334" s="275" t="s">
        <v>43</v>
      </c>
      <c r="C334" s="319" t="s">
        <v>2232</v>
      </c>
      <c r="D334" s="331"/>
      <c r="E334" s="269" t="s">
        <v>2664</v>
      </c>
      <c r="F334" s="198">
        <v>26050</v>
      </c>
      <c r="G334" s="331"/>
      <c r="H334" s="198" t="s">
        <v>2628</v>
      </c>
      <c r="I334" s="134">
        <v>26050</v>
      </c>
    </row>
    <row r="335" spans="1:9" ht="18.75" customHeight="1">
      <c r="A335" s="340">
        <v>80</v>
      </c>
      <c r="B335" s="275" t="s">
        <v>43</v>
      </c>
      <c r="C335" s="319" t="s">
        <v>2232</v>
      </c>
      <c r="D335" s="331"/>
      <c r="E335" s="269" t="s">
        <v>2665</v>
      </c>
      <c r="F335" s="198">
        <v>48000</v>
      </c>
      <c r="G335" s="331"/>
      <c r="H335" s="198" t="s">
        <v>2628</v>
      </c>
      <c r="I335" s="134">
        <v>48000</v>
      </c>
    </row>
    <row r="336" spans="1:9" ht="18.75" customHeight="1">
      <c r="A336" s="340">
        <v>81</v>
      </c>
      <c r="B336" s="275" t="s">
        <v>2666</v>
      </c>
      <c r="C336" s="319" t="s">
        <v>2232</v>
      </c>
      <c r="D336" s="331"/>
      <c r="E336" s="269" t="s">
        <v>2667</v>
      </c>
      <c r="F336" s="198">
        <v>50455</v>
      </c>
      <c r="G336" s="331"/>
      <c r="H336" s="198" t="s">
        <v>2628</v>
      </c>
      <c r="I336" s="134">
        <v>50455</v>
      </c>
    </row>
    <row r="337" spans="1:9" ht="18.75" customHeight="1">
      <c r="A337" s="340">
        <v>82</v>
      </c>
      <c r="B337" s="275" t="s">
        <v>43</v>
      </c>
      <c r="C337" s="319" t="s">
        <v>2232</v>
      </c>
      <c r="D337" s="331">
        <v>110104013</v>
      </c>
      <c r="E337" s="269" t="s">
        <v>2668</v>
      </c>
      <c r="F337" s="198">
        <v>20660.740000000002</v>
      </c>
      <c r="G337" s="331"/>
      <c r="H337" s="198" t="s">
        <v>2628</v>
      </c>
      <c r="I337" s="134">
        <v>20660.740000000002</v>
      </c>
    </row>
    <row r="338" spans="1:9" ht="18.75" customHeight="1">
      <c r="A338" s="340">
        <v>83</v>
      </c>
      <c r="B338" s="275" t="s">
        <v>43</v>
      </c>
      <c r="C338" s="319" t="s">
        <v>2232</v>
      </c>
      <c r="D338" s="331"/>
      <c r="E338" s="269" t="s">
        <v>2669</v>
      </c>
      <c r="F338" s="198">
        <v>21105</v>
      </c>
      <c r="G338" s="331"/>
      <c r="H338" s="198" t="s">
        <v>2628</v>
      </c>
      <c r="I338" s="134">
        <v>21105</v>
      </c>
    </row>
    <row r="339" spans="1:9" ht="18.75" customHeight="1">
      <c r="A339" s="340"/>
      <c r="B339" s="275"/>
      <c r="C339" s="319" t="s">
        <v>2232</v>
      </c>
      <c r="D339" s="331"/>
      <c r="E339" s="269"/>
      <c r="F339" s="134"/>
      <c r="G339" s="331"/>
      <c r="H339" s="198"/>
      <c r="I339" s="134"/>
    </row>
    <row r="340" spans="1:9" ht="18.75" customHeight="1">
      <c r="A340" s="331"/>
      <c r="B340" s="331"/>
      <c r="C340" s="331"/>
      <c r="D340" s="272" t="s">
        <v>12</v>
      </c>
      <c r="E340" s="96"/>
      <c r="F340" s="273">
        <f>SUM(F247:F339)</f>
        <v>21764023.68</v>
      </c>
      <c r="G340" s="273"/>
      <c r="H340" s="331"/>
      <c r="I340" s="273">
        <f>SUM(I247:I339)</f>
        <v>18158783.589999996</v>
      </c>
    </row>
    <row r="341" spans="1:9" ht="18.75" customHeight="1">
      <c r="A341" s="537"/>
      <c r="B341" s="539"/>
      <c r="C341" s="539"/>
      <c r="D341" s="539"/>
      <c r="E341" s="539"/>
      <c r="F341" s="539"/>
      <c r="G341" s="539"/>
      <c r="H341" s="539"/>
      <c r="I341" s="540"/>
    </row>
    <row r="342" spans="1:9" ht="18.75" customHeight="1">
      <c r="A342" s="340"/>
      <c r="B342" s="331"/>
      <c r="C342" s="319"/>
      <c r="D342" s="331"/>
      <c r="E342" s="331"/>
      <c r="F342" s="331"/>
      <c r="G342" s="134"/>
      <c r="H342" s="198"/>
      <c r="I342" s="331"/>
    </row>
    <row r="343" spans="1:9" ht="18.75" customHeight="1">
      <c r="A343" s="340"/>
      <c r="B343" s="331"/>
      <c r="C343" s="319"/>
      <c r="D343" s="331"/>
      <c r="E343" s="331"/>
      <c r="F343" s="331"/>
      <c r="G343" s="134"/>
      <c r="H343" s="198"/>
      <c r="I343" s="331"/>
    </row>
    <row r="344" spans="1:9" ht="18.75" customHeight="1">
      <c r="A344" s="340"/>
      <c r="B344" s="331"/>
      <c r="C344" s="319"/>
      <c r="D344" s="331"/>
      <c r="E344" s="331"/>
      <c r="F344" s="331"/>
      <c r="G344" s="134"/>
      <c r="H344" s="198"/>
      <c r="I344" s="331"/>
    </row>
    <row r="345" spans="1:9" ht="18.75" customHeight="1">
      <c r="A345" s="340"/>
      <c r="B345" s="331"/>
      <c r="C345" s="319"/>
      <c r="D345" s="331"/>
      <c r="E345" s="331"/>
      <c r="F345" s="331"/>
      <c r="G345" s="134"/>
      <c r="H345" s="198"/>
      <c r="I345" s="331"/>
    </row>
    <row r="346" spans="1:9" ht="18.75" customHeight="1">
      <c r="A346" s="340"/>
      <c r="B346" s="331"/>
      <c r="C346" s="319"/>
      <c r="D346" s="331"/>
      <c r="E346" s="331"/>
      <c r="F346" s="331"/>
      <c r="G346" s="134"/>
      <c r="H346" s="198"/>
      <c r="I346" s="331"/>
    </row>
    <row r="347" spans="1:9" ht="18.75" customHeight="1">
      <c r="A347" s="331"/>
      <c r="B347" s="96" t="s">
        <v>64</v>
      </c>
      <c r="C347" s="96"/>
      <c r="D347" s="272"/>
      <c r="E347" s="96"/>
      <c r="F347" s="273"/>
      <c r="G347" s="273">
        <f>SUM(G342:G346)</f>
        <v>0</v>
      </c>
      <c r="H347" s="276"/>
      <c r="I347" s="133"/>
    </row>
    <row r="348" spans="1:9" ht="18.75" customHeight="1">
      <c r="A348" s="549" t="s">
        <v>2670</v>
      </c>
      <c r="B348" s="550"/>
      <c r="C348" s="550"/>
      <c r="D348" s="550"/>
      <c r="E348" s="550"/>
      <c r="F348" s="550"/>
      <c r="G348" s="550"/>
      <c r="H348" s="550"/>
      <c r="I348" s="551"/>
    </row>
    <row r="349" spans="1:9" ht="18.75" customHeight="1">
      <c r="A349" s="552" t="s">
        <v>15</v>
      </c>
      <c r="B349" s="553"/>
      <c r="C349" s="553"/>
      <c r="D349" s="553"/>
      <c r="E349" s="553"/>
      <c r="F349" s="553"/>
      <c r="G349" s="553"/>
      <c r="H349" s="553"/>
      <c r="I349" s="554"/>
    </row>
    <row r="350" spans="1:9" ht="18.75" customHeight="1">
      <c r="A350" s="537"/>
      <c r="B350" s="539"/>
      <c r="C350" s="539"/>
      <c r="D350" s="539"/>
      <c r="E350" s="539"/>
      <c r="F350" s="539"/>
      <c r="G350" s="539"/>
      <c r="H350" s="539"/>
      <c r="I350" s="540"/>
    </row>
    <row r="351" spans="1:9" ht="18.75" customHeight="1">
      <c r="A351" s="340">
        <v>1</v>
      </c>
      <c r="B351" s="275" t="s">
        <v>2671</v>
      </c>
      <c r="C351" s="319" t="s">
        <v>2232</v>
      </c>
      <c r="D351" s="96">
        <v>110106003</v>
      </c>
      <c r="E351" s="96" t="s">
        <v>1440</v>
      </c>
      <c r="F351" s="321">
        <v>30508</v>
      </c>
      <c r="G351" s="321"/>
      <c r="H351" s="198" t="s">
        <v>2628</v>
      </c>
      <c r="I351" s="319">
        <v>30508</v>
      </c>
    </row>
    <row r="352" spans="1:9" ht="18.75" customHeight="1">
      <c r="A352" s="341">
        <v>2</v>
      </c>
      <c r="B352" s="275" t="s">
        <v>1441</v>
      </c>
      <c r="C352" s="319" t="s">
        <v>2232</v>
      </c>
      <c r="D352" s="96">
        <v>110106004</v>
      </c>
      <c r="E352" s="96" t="s">
        <v>1442</v>
      </c>
      <c r="F352" s="321">
        <v>17219</v>
      </c>
      <c r="G352" s="321"/>
      <c r="H352" s="198" t="s">
        <v>2628</v>
      </c>
      <c r="I352" s="319">
        <v>17219</v>
      </c>
    </row>
    <row r="353" spans="1:9" ht="18.75" customHeight="1">
      <c r="A353" s="341">
        <v>3</v>
      </c>
      <c r="B353" s="275" t="s">
        <v>164</v>
      </c>
      <c r="C353" s="319" t="s">
        <v>2232</v>
      </c>
      <c r="D353" s="96">
        <v>110106008</v>
      </c>
      <c r="E353" s="96" t="s">
        <v>2672</v>
      </c>
      <c r="F353" s="321">
        <v>14500</v>
      </c>
      <c r="G353" s="321"/>
      <c r="H353" s="198" t="s">
        <v>2628</v>
      </c>
      <c r="I353" s="319">
        <v>14500</v>
      </c>
    </row>
    <row r="354" spans="1:9" ht="18.75" customHeight="1">
      <c r="A354" s="341">
        <v>4</v>
      </c>
      <c r="B354" s="275" t="s">
        <v>2673</v>
      </c>
      <c r="C354" s="319" t="s">
        <v>2232</v>
      </c>
      <c r="D354" s="319">
        <v>110106021</v>
      </c>
      <c r="E354" s="96" t="s">
        <v>2674</v>
      </c>
      <c r="F354" s="321">
        <v>30000</v>
      </c>
      <c r="G354" s="321"/>
      <c r="H354" s="198" t="s">
        <v>2628</v>
      </c>
      <c r="I354" s="319">
        <v>30000</v>
      </c>
    </row>
    <row r="355" spans="1:9" ht="18.75" customHeight="1">
      <c r="A355" s="341">
        <v>5</v>
      </c>
      <c r="B355" s="275" t="s">
        <v>1444</v>
      </c>
      <c r="C355" s="319" t="s">
        <v>2232</v>
      </c>
      <c r="D355" s="96">
        <v>110136057</v>
      </c>
      <c r="E355" s="96" t="s">
        <v>2675</v>
      </c>
      <c r="F355" s="321">
        <v>15000</v>
      </c>
      <c r="G355" s="321"/>
      <c r="H355" s="198" t="s">
        <v>2628</v>
      </c>
      <c r="I355" s="319">
        <v>15000</v>
      </c>
    </row>
    <row r="356" spans="1:9" ht="18.75" customHeight="1">
      <c r="A356" s="341">
        <v>6</v>
      </c>
      <c r="B356" s="275" t="s">
        <v>1445</v>
      </c>
      <c r="C356" s="319" t="s">
        <v>2232</v>
      </c>
      <c r="D356" s="96">
        <v>1106360164</v>
      </c>
      <c r="E356" s="96" t="s">
        <v>2676</v>
      </c>
      <c r="F356" s="321">
        <v>33330</v>
      </c>
      <c r="G356" s="321"/>
      <c r="H356" s="198" t="s">
        <v>2628</v>
      </c>
      <c r="I356" s="198">
        <v>33330</v>
      </c>
    </row>
    <row r="357" spans="1:9" ht="18.75" customHeight="1">
      <c r="A357" s="341">
        <v>7</v>
      </c>
      <c r="B357" s="275" t="s">
        <v>1446</v>
      </c>
      <c r="C357" s="319" t="s">
        <v>2232</v>
      </c>
      <c r="D357" s="96" t="s">
        <v>2677</v>
      </c>
      <c r="E357" s="96" t="s">
        <v>2676</v>
      </c>
      <c r="F357" s="321">
        <v>53597</v>
      </c>
      <c r="G357" s="321"/>
      <c r="H357" s="198" t="s">
        <v>2628</v>
      </c>
      <c r="I357" s="319">
        <v>53597</v>
      </c>
    </row>
    <row r="358" spans="1:9" ht="18.75" customHeight="1">
      <c r="A358" s="341">
        <v>8</v>
      </c>
      <c r="B358" s="275" t="s">
        <v>1446</v>
      </c>
      <c r="C358" s="319" t="s">
        <v>2232</v>
      </c>
      <c r="D358" s="96" t="s">
        <v>2678</v>
      </c>
      <c r="E358" s="96" t="s">
        <v>2679</v>
      </c>
      <c r="F358" s="321">
        <v>18500</v>
      </c>
      <c r="G358" s="321"/>
      <c r="H358" s="198" t="s">
        <v>2628</v>
      </c>
      <c r="I358" s="319">
        <v>18500</v>
      </c>
    </row>
    <row r="359" spans="1:9" ht="18.75" customHeight="1">
      <c r="A359" s="341">
        <v>9</v>
      </c>
      <c r="B359" s="275" t="s">
        <v>1449</v>
      </c>
      <c r="C359" s="319" t="s">
        <v>2232</v>
      </c>
      <c r="D359" s="96"/>
      <c r="E359" s="96" t="s">
        <v>1296</v>
      </c>
      <c r="F359" s="321">
        <v>7000</v>
      </c>
      <c r="G359" s="321"/>
      <c r="H359" s="198" t="s">
        <v>2628</v>
      </c>
      <c r="I359" s="319">
        <v>7000</v>
      </c>
    </row>
    <row r="360" spans="1:9" ht="18.75" customHeight="1">
      <c r="A360" s="341">
        <v>10</v>
      </c>
      <c r="B360" s="275" t="s">
        <v>2680</v>
      </c>
      <c r="C360" s="319" t="s">
        <v>2232</v>
      </c>
      <c r="D360" s="96"/>
      <c r="E360" s="96" t="s">
        <v>1821</v>
      </c>
      <c r="F360" s="321">
        <v>53100</v>
      </c>
      <c r="G360" s="321"/>
      <c r="H360" s="198" t="s">
        <v>2628</v>
      </c>
      <c r="I360" s="319">
        <v>53100</v>
      </c>
    </row>
    <row r="361" spans="1:9" ht="18.75" customHeight="1">
      <c r="A361" s="341">
        <v>11</v>
      </c>
      <c r="B361" s="275" t="s">
        <v>2681</v>
      </c>
      <c r="C361" s="319" t="s">
        <v>2232</v>
      </c>
      <c r="D361" s="96"/>
      <c r="E361" s="96" t="s">
        <v>2682</v>
      </c>
      <c r="F361" s="321">
        <v>15000</v>
      </c>
      <c r="G361" s="321"/>
      <c r="H361" s="198" t="s">
        <v>2628</v>
      </c>
      <c r="I361" s="319">
        <v>15000</v>
      </c>
    </row>
    <row r="362" spans="1:9" ht="18.75" customHeight="1">
      <c r="A362" s="341">
        <v>12</v>
      </c>
      <c r="B362" s="275" t="s">
        <v>2222</v>
      </c>
      <c r="C362" s="319" t="s">
        <v>2232</v>
      </c>
      <c r="D362" s="96"/>
      <c r="E362" s="96" t="s">
        <v>2683</v>
      </c>
      <c r="F362" s="321">
        <v>11200</v>
      </c>
      <c r="G362" s="321"/>
      <c r="H362" s="198" t="s">
        <v>2628</v>
      </c>
      <c r="I362" s="319">
        <v>11200</v>
      </c>
    </row>
    <row r="363" spans="1:9" ht="18.75" customHeight="1">
      <c r="A363" s="341">
        <v>13</v>
      </c>
      <c r="B363" s="275" t="s">
        <v>2684</v>
      </c>
      <c r="C363" s="319" t="s">
        <v>2232</v>
      </c>
      <c r="D363" s="96"/>
      <c r="E363" s="96" t="s">
        <v>2685</v>
      </c>
      <c r="F363" s="321">
        <v>47500</v>
      </c>
      <c r="G363" s="321"/>
      <c r="H363" s="198" t="s">
        <v>2628</v>
      </c>
      <c r="I363" s="319">
        <v>47500</v>
      </c>
    </row>
    <row r="364" spans="1:9" ht="18.75" customHeight="1">
      <c r="A364" s="341">
        <v>14</v>
      </c>
      <c r="B364" s="275" t="s">
        <v>2686</v>
      </c>
      <c r="C364" s="319" t="s">
        <v>2232</v>
      </c>
      <c r="D364" s="96"/>
      <c r="E364" s="96" t="s">
        <v>2687</v>
      </c>
      <c r="F364" s="321">
        <v>36367</v>
      </c>
      <c r="G364" s="321"/>
      <c r="H364" s="198" t="s">
        <v>2628</v>
      </c>
      <c r="I364" s="319">
        <v>36367</v>
      </c>
    </row>
    <row r="365" spans="1:9" ht="18.75" customHeight="1">
      <c r="A365" s="341">
        <v>15</v>
      </c>
      <c r="B365" s="275" t="s">
        <v>2688</v>
      </c>
      <c r="C365" s="319" t="s">
        <v>2232</v>
      </c>
      <c r="D365" s="96"/>
      <c r="E365" s="96" t="s">
        <v>2687</v>
      </c>
      <c r="F365" s="321">
        <v>33549</v>
      </c>
      <c r="G365" s="321"/>
      <c r="H365" s="198" t="s">
        <v>2628</v>
      </c>
      <c r="I365" s="319">
        <v>33549</v>
      </c>
    </row>
    <row r="366" spans="1:9" ht="18.75" customHeight="1">
      <c r="A366" s="341"/>
      <c r="B366" s="275"/>
      <c r="C366" s="319"/>
      <c r="D366" s="96"/>
      <c r="E366" s="96"/>
      <c r="F366" s="321"/>
      <c r="G366" s="321"/>
      <c r="H366" s="198"/>
      <c r="I366" s="319"/>
    </row>
    <row r="367" spans="1:9" ht="18.75" customHeight="1">
      <c r="A367" s="340"/>
      <c r="B367" s="275"/>
      <c r="C367" s="319"/>
      <c r="D367" s="96"/>
      <c r="E367" s="96"/>
      <c r="F367" s="321"/>
      <c r="G367" s="321"/>
      <c r="H367" s="198"/>
      <c r="I367" s="319"/>
    </row>
    <row r="368" spans="1:9" ht="18.75" customHeight="1">
      <c r="A368" s="266"/>
      <c r="B368" s="96"/>
      <c r="C368" s="319"/>
      <c r="D368" s="272" t="s">
        <v>12</v>
      </c>
      <c r="E368" s="96"/>
      <c r="F368" s="321">
        <f>SUM(F351:F367)</f>
        <v>416370</v>
      </c>
      <c r="G368" s="321"/>
      <c r="H368" s="277"/>
      <c r="I368" s="321">
        <v>382821</v>
      </c>
    </row>
    <row r="369" spans="1:9" ht="18.75" customHeight="1">
      <c r="A369" s="537"/>
      <c r="B369" s="538"/>
      <c r="C369" s="538"/>
      <c r="D369" s="538"/>
      <c r="E369" s="538"/>
      <c r="F369" s="538"/>
      <c r="G369" s="538"/>
      <c r="H369" s="539"/>
      <c r="I369" s="540"/>
    </row>
    <row r="370" spans="1:9" ht="18.75" customHeight="1">
      <c r="A370" s="341"/>
      <c r="B370" s="279"/>
      <c r="C370" s="319"/>
      <c r="D370" s="96"/>
      <c r="E370" s="96"/>
      <c r="F370" s="280"/>
      <c r="G370" s="321"/>
      <c r="H370" s="198"/>
      <c r="I370" s="280"/>
    </row>
    <row r="371" spans="1:9" ht="18.75" customHeight="1">
      <c r="A371" s="541" t="s">
        <v>2689</v>
      </c>
      <c r="B371" s="542"/>
      <c r="C371" s="542"/>
      <c r="D371" s="542"/>
      <c r="E371" s="542"/>
      <c r="F371" s="542"/>
      <c r="G371" s="542"/>
      <c r="H371" s="542"/>
      <c r="I371" s="543"/>
    </row>
    <row r="372" spans="1:9" ht="18.75" customHeight="1">
      <c r="A372" s="544" t="s">
        <v>22</v>
      </c>
      <c r="B372" s="545"/>
      <c r="C372" s="545"/>
      <c r="D372" s="545"/>
      <c r="E372" s="545"/>
      <c r="F372" s="545"/>
      <c r="G372" s="545"/>
      <c r="H372" s="545"/>
      <c r="I372" s="546"/>
    </row>
    <row r="373" spans="1:9" ht="18.75" customHeight="1">
      <c r="A373" s="547" t="s">
        <v>23</v>
      </c>
      <c r="B373" s="548" t="s">
        <v>24</v>
      </c>
      <c r="C373" s="555" t="s">
        <v>3</v>
      </c>
      <c r="D373" s="555" t="s">
        <v>4</v>
      </c>
      <c r="E373" s="555" t="s">
        <v>5</v>
      </c>
      <c r="F373" s="555" t="s">
        <v>6</v>
      </c>
      <c r="G373" s="555" t="s">
        <v>7</v>
      </c>
      <c r="H373" s="555" t="s">
        <v>8</v>
      </c>
      <c r="I373" s="555" t="s">
        <v>51</v>
      </c>
    </row>
    <row r="374" spans="1:9" ht="18.75" customHeight="1">
      <c r="A374" s="547"/>
      <c r="B374" s="548"/>
      <c r="C374" s="577"/>
      <c r="D374" s="556"/>
      <c r="E374" s="555"/>
      <c r="F374" s="556"/>
      <c r="G374" s="555"/>
      <c r="H374" s="556"/>
      <c r="I374" s="556"/>
    </row>
    <row r="375" spans="1:9" ht="18.75" customHeight="1">
      <c r="A375" s="568" t="s">
        <v>26</v>
      </c>
      <c r="B375" s="569"/>
      <c r="C375" s="569"/>
      <c r="D375" s="569"/>
      <c r="E375" s="569"/>
      <c r="F375" s="569"/>
      <c r="G375" s="569"/>
      <c r="H375" s="569"/>
      <c r="I375" s="570"/>
    </row>
    <row r="376" spans="1:9" ht="18.75" customHeight="1">
      <c r="A376" s="571" t="s">
        <v>2690</v>
      </c>
      <c r="B376" s="572"/>
      <c r="C376" s="572"/>
      <c r="D376" s="572"/>
      <c r="E376" s="572"/>
      <c r="F376" s="572"/>
      <c r="G376" s="572"/>
      <c r="H376" s="572"/>
      <c r="I376" s="573"/>
    </row>
    <row r="377" spans="1:9" ht="18.75" customHeight="1" thickBot="1">
      <c r="A377" s="283" t="s">
        <v>27</v>
      </c>
      <c r="B377" s="130" t="s">
        <v>28</v>
      </c>
      <c r="C377" s="284" t="s">
        <v>29</v>
      </c>
      <c r="D377" s="285" t="s">
        <v>30</v>
      </c>
      <c r="E377" s="286" t="s">
        <v>31</v>
      </c>
      <c r="F377" s="287"/>
      <c r="G377" s="115"/>
      <c r="H377" s="288"/>
      <c r="I377" s="289"/>
    </row>
    <row r="378" spans="1:9" ht="18.75" customHeight="1">
      <c r="A378" s="325">
        <v>1</v>
      </c>
      <c r="B378" s="328">
        <v>2</v>
      </c>
      <c r="C378" s="328">
        <v>3</v>
      </c>
      <c r="D378" s="109">
        <v>4</v>
      </c>
      <c r="E378" s="328">
        <v>5</v>
      </c>
      <c r="F378" s="115"/>
      <c r="G378" s="115"/>
      <c r="H378" s="288"/>
      <c r="I378" s="289"/>
    </row>
    <row r="379" spans="1:9" ht="18.75" customHeight="1">
      <c r="A379" s="574" t="s">
        <v>32</v>
      </c>
      <c r="B379" s="575"/>
      <c r="C379" s="575"/>
      <c r="D379" s="575"/>
      <c r="E379" s="576"/>
      <c r="F379" s="136"/>
      <c r="G379" s="136"/>
      <c r="H379" s="136"/>
      <c r="I379" s="136"/>
    </row>
    <row r="380" spans="1:9" ht="18.75" customHeight="1">
      <c r="A380" s="136"/>
      <c r="B380" s="120"/>
      <c r="C380" s="136"/>
      <c r="D380" s="136"/>
      <c r="E380" s="136"/>
      <c r="F380" s="136"/>
      <c r="G380" s="136"/>
      <c r="H380" s="136"/>
      <c r="I380" s="136"/>
    </row>
    <row r="381" spans="1:9" ht="18.75" customHeight="1">
      <c r="A381" s="213"/>
      <c r="B381" s="213"/>
      <c r="C381" s="213"/>
      <c r="D381" s="213"/>
      <c r="E381" s="213"/>
      <c r="F381" s="136"/>
      <c r="G381" s="136"/>
      <c r="H381" s="136"/>
      <c r="I381" s="136"/>
    </row>
    <row r="382" spans="1:9" ht="18.75" customHeight="1">
      <c r="A382" s="136"/>
      <c r="B382" s="120" t="s">
        <v>2691</v>
      </c>
      <c r="C382" s="290"/>
      <c r="D382" s="120" t="s">
        <v>2692</v>
      </c>
      <c r="E382" s="136"/>
      <c r="F382" s="136"/>
      <c r="G382" s="136"/>
      <c r="H382" s="136"/>
      <c r="I382" s="136"/>
    </row>
    <row r="383" spans="1:9" ht="18.75" customHeight="1">
      <c r="A383" s="136"/>
      <c r="B383" s="120"/>
      <c r="C383" s="136"/>
      <c r="D383" s="136"/>
      <c r="E383" s="136"/>
      <c r="F383" s="136"/>
      <c r="G383" s="136"/>
      <c r="H383" s="136"/>
      <c r="I383" s="136"/>
    </row>
    <row r="384" spans="1:9" ht="18.75" customHeight="1">
      <c r="A384" s="136"/>
      <c r="B384" s="120"/>
      <c r="C384" s="136"/>
      <c r="D384" s="136"/>
      <c r="E384" s="136"/>
      <c r="F384" s="136"/>
      <c r="G384" s="136"/>
      <c r="H384" s="136"/>
      <c r="I384" s="136"/>
    </row>
    <row r="385" spans="1:9" ht="18.75" customHeight="1">
      <c r="A385" s="136"/>
      <c r="B385" s="120"/>
      <c r="C385" s="136"/>
      <c r="D385" s="136"/>
      <c r="E385" s="136"/>
      <c r="F385" s="136"/>
      <c r="G385" s="136"/>
      <c r="H385" s="136"/>
      <c r="I385" s="136"/>
    </row>
    <row r="386" spans="1:9" ht="18.75" customHeight="1">
      <c r="A386" s="136"/>
      <c r="B386" s="120"/>
      <c r="C386" s="136"/>
      <c r="D386" s="136"/>
      <c r="E386" s="136"/>
      <c r="F386" s="136"/>
      <c r="G386" s="136"/>
      <c r="H386" s="136"/>
      <c r="I386" s="136"/>
    </row>
    <row r="387" spans="1:9" ht="18.75" customHeight="1">
      <c r="A387" s="136"/>
      <c r="B387" s="120"/>
      <c r="C387" s="136"/>
      <c r="D387" s="136"/>
      <c r="E387" s="136"/>
      <c r="F387" s="136"/>
      <c r="G387" s="136"/>
      <c r="H387" s="136"/>
      <c r="I387" s="136"/>
    </row>
  </sheetData>
  <mergeCells count="38">
    <mergeCell ref="A375:I375"/>
    <mergeCell ref="A376:I376"/>
    <mergeCell ref="A379:E379"/>
    <mergeCell ref="C373:C374"/>
    <mergeCell ref="D373:D374"/>
    <mergeCell ref="E373:E374"/>
    <mergeCell ref="F373:F374"/>
    <mergeCell ref="G373:G374"/>
    <mergeCell ref="F7:F8"/>
    <mergeCell ref="G7:G8"/>
    <mergeCell ref="H7:H8"/>
    <mergeCell ref="I7:I8"/>
    <mergeCell ref="A10:I10"/>
    <mergeCell ref="A7:A8"/>
    <mergeCell ref="B7:B8"/>
    <mergeCell ref="C7:C8"/>
    <mergeCell ref="D7:D8"/>
    <mergeCell ref="E7:E8"/>
    <mergeCell ref="A2:I2"/>
    <mergeCell ref="A3:I3"/>
    <mergeCell ref="A4:I4"/>
    <mergeCell ref="A5:I5"/>
    <mergeCell ref="A6:I6"/>
    <mergeCell ref="A372:I372"/>
    <mergeCell ref="A373:A374"/>
    <mergeCell ref="B373:B374"/>
    <mergeCell ref="A162:I162"/>
    <mergeCell ref="A246:I246"/>
    <mergeCell ref="A341:I341"/>
    <mergeCell ref="A348:I348"/>
    <mergeCell ref="A349:I349"/>
    <mergeCell ref="H373:H374"/>
    <mergeCell ref="I373:I374"/>
    <mergeCell ref="A12:I12"/>
    <mergeCell ref="A11:I11"/>
    <mergeCell ref="A350:I350"/>
    <mergeCell ref="A369:I369"/>
    <mergeCell ref="A371:I37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40"/>
  <sheetViews>
    <sheetView topLeftCell="A25" workbookViewId="0">
      <selection activeCell="D10" sqref="D10"/>
    </sheetView>
  </sheetViews>
  <sheetFormatPr defaultRowHeight="21.75" customHeight="1"/>
  <cols>
    <col min="2" max="2" width="21.42578125" customWidth="1"/>
    <col min="3" max="3" width="29" customWidth="1"/>
    <col min="4" max="4" width="22.5703125" customWidth="1"/>
    <col min="5" max="5" width="18.85546875" customWidth="1"/>
    <col min="6" max="7" width="16.7109375" customWidth="1"/>
    <col min="8" max="9" width="15.5703125" customWidth="1"/>
  </cols>
  <sheetData>
    <row r="1" spans="1:9" ht="21.75" customHeight="1">
      <c r="A1" s="625" t="s">
        <v>33</v>
      </c>
      <c r="B1" s="625"/>
      <c r="C1" s="625"/>
      <c r="D1" s="625"/>
      <c r="E1" s="625"/>
      <c r="F1" s="625"/>
      <c r="G1" s="625"/>
      <c r="H1" s="625"/>
      <c r="I1" s="625"/>
    </row>
    <row r="2" spans="1:9" ht="21.75" customHeight="1">
      <c r="A2" s="626" t="s">
        <v>2693</v>
      </c>
      <c r="B2" s="625"/>
      <c r="C2" s="625"/>
      <c r="D2" s="625"/>
      <c r="E2" s="625"/>
      <c r="F2" s="625"/>
      <c r="G2" s="625"/>
      <c r="H2" s="625"/>
      <c r="I2" s="625"/>
    </row>
    <row r="3" spans="1:9" ht="21.75" customHeight="1">
      <c r="A3" s="537" t="s">
        <v>1367</v>
      </c>
      <c r="B3" s="539"/>
      <c r="C3" s="539"/>
      <c r="D3" s="539"/>
      <c r="E3" s="539"/>
      <c r="F3" s="539"/>
      <c r="G3" s="539"/>
      <c r="H3" s="539"/>
      <c r="I3" s="540"/>
    </row>
    <row r="4" spans="1:9" ht="21.75" customHeight="1">
      <c r="A4" s="571" t="s">
        <v>147</v>
      </c>
      <c r="B4" s="572"/>
      <c r="C4" s="572"/>
      <c r="D4" s="572"/>
      <c r="E4" s="572"/>
      <c r="F4" s="572"/>
      <c r="G4" s="572"/>
      <c r="H4" s="572"/>
      <c r="I4" s="573"/>
    </row>
    <row r="5" spans="1:9" ht="21.75" customHeight="1">
      <c r="A5" s="556" t="s">
        <v>1</v>
      </c>
      <c r="B5" s="627" t="s">
        <v>34</v>
      </c>
      <c r="C5" s="627" t="s">
        <v>35</v>
      </c>
      <c r="D5" s="622" t="s">
        <v>1368</v>
      </c>
      <c r="E5" s="622" t="s">
        <v>148</v>
      </c>
      <c r="F5" s="622" t="s">
        <v>149</v>
      </c>
      <c r="G5" s="629" t="s">
        <v>150</v>
      </c>
      <c r="H5" s="622" t="s">
        <v>37</v>
      </c>
      <c r="I5" s="629" t="s">
        <v>38</v>
      </c>
    </row>
    <row r="6" spans="1:9" ht="21.75" customHeight="1">
      <c r="A6" s="556"/>
      <c r="B6" s="628"/>
      <c r="C6" s="628"/>
      <c r="D6" s="622"/>
      <c r="E6" s="622"/>
      <c r="F6" s="622"/>
      <c r="G6" s="629"/>
      <c r="H6" s="622"/>
      <c r="I6" s="629"/>
    </row>
    <row r="7" spans="1:9" ht="21.75" customHeight="1">
      <c r="A7" s="620" t="s">
        <v>151</v>
      </c>
      <c r="B7" s="538"/>
      <c r="C7" s="538"/>
      <c r="D7" s="538"/>
      <c r="E7" s="538"/>
      <c r="F7" s="538"/>
      <c r="G7" s="538"/>
      <c r="H7" s="538"/>
      <c r="I7" s="621"/>
    </row>
    <row r="8" spans="1:9" ht="21.75" customHeight="1">
      <c r="A8" s="43">
        <v>1</v>
      </c>
      <c r="B8" s="33" t="s">
        <v>1369</v>
      </c>
      <c r="C8" s="342" t="s">
        <v>1370</v>
      </c>
      <c r="D8" s="342">
        <v>102007</v>
      </c>
      <c r="E8" s="342" t="s">
        <v>1371</v>
      </c>
      <c r="F8" s="346">
        <v>201195</v>
      </c>
      <c r="G8" s="46"/>
      <c r="H8" s="27"/>
      <c r="I8" s="346">
        <v>201195</v>
      </c>
    </row>
    <row r="9" spans="1:9" ht="21.75" customHeight="1">
      <c r="A9" s="43">
        <v>2</v>
      </c>
      <c r="B9" s="33" t="s">
        <v>1639</v>
      </c>
      <c r="C9" s="342" t="s">
        <v>1370</v>
      </c>
      <c r="D9" s="342">
        <v>110852414</v>
      </c>
      <c r="E9" s="342"/>
      <c r="F9" s="346">
        <v>1767091.3</v>
      </c>
      <c r="G9" s="46"/>
      <c r="H9" s="27"/>
      <c r="I9" s="346">
        <v>419860.98</v>
      </c>
    </row>
    <row r="10" spans="1:9" ht="21.75" customHeight="1">
      <c r="A10" s="43">
        <v>3</v>
      </c>
      <c r="B10" s="33" t="s">
        <v>1640</v>
      </c>
      <c r="C10" s="342" t="s">
        <v>1370</v>
      </c>
      <c r="D10" s="342">
        <v>110852416</v>
      </c>
      <c r="E10" s="342"/>
      <c r="F10" s="346">
        <v>3626361.84</v>
      </c>
      <c r="G10" s="46"/>
      <c r="H10" s="27"/>
      <c r="I10" s="346">
        <v>861623.64</v>
      </c>
    </row>
    <row r="11" spans="1:9" ht="21.75" customHeight="1">
      <c r="A11" s="47"/>
      <c r="B11" s="48"/>
      <c r="C11" s="49"/>
      <c r="D11" s="50"/>
      <c r="E11" s="53" t="s">
        <v>41</v>
      </c>
      <c r="F11" s="9">
        <f>F10+F9+F8</f>
        <v>5594648.1399999997</v>
      </c>
      <c r="G11" s="190"/>
      <c r="H11" s="37"/>
      <c r="I11" s="9">
        <f>I10+I9+I8</f>
        <v>1482679.62</v>
      </c>
    </row>
    <row r="12" spans="1:9" ht="21.75" customHeight="1">
      <c r="A12" s="329"/>
      <c r="B12" s="27"/>
      <c r="C12" s="342"/>
      <c r="D12" s="329" t="s">
        <v>156</v>
      </c>
      <c r="E12" s="329" t="s">
        <v>156</v>
      </c>
      <c r="F12" s="329"/>
      <c r="G12" s="268"/>
      <c r="H12" s="52" t="s">
        <v>156</v>
      </c>
      <c r="I12" s="5"/>
    </row>
    <row r="13" spans="1:9" ht="21.75" customHeight="1">
      <c r="A13" s="537" t="s">
        <v>60</v>
      </c>
      <c r="B13" s="539"/>
      <c r="C13" s="539"/>
      <c r="D13" s="539"/>
      <c r="E13" s="539"/>
      <c r="F13" s="539"/>
      <c r="G13" s="539"/>
      <c r="H13" s="539"/>
      <c r="I13" s="540"/>
    </row>
    <row r="14" spans="1:9" ht="21.75" customHeight="1">
      <c r="A14" s="268"/>
      <c r="B14" s="327"/>
      <c r="C14" s="342"/>
      <c r="D14" s="342"/>
      <c r="E14" s="346"/>
      <c r="F14" s="346"/>
      <c r="G14" s="342"/>
      <c r="H14" s="27"/>
      <c r="I14" s="33"/>
    </row>
    <row r="15" spans="1:9" ht="21.75" customHeight="1">
      <c r="A15" s="268"/>
      <c r="B15" s="37" t="s">
        <v>12</v>
      </c>
      <c r="C15" s="57" t="s">
        <v>156</v>
      </c>
      <c r="D15" s="342" t="s">
        <v>156</v>
      </c>
      <c r="E15" s="346" t="s">
        <v>156</v>
      </c>
      <c r="F15" s="346" t="s">
        <v>156</v>
      </c>
      <c r="G15" s="342" t="s">
        <v>156</v>
      </c>
      <c r="H15" s="342" t="s">
        <v>156</v>
      </c>
      <c r="I15" s="26" t="s">
        <v>156</v>
      </c>
    </row>
    <row r="16" spans="1:9" ht="21.75" customHeight="1">
      <c r="A16" s="268"/>
      <c r="B16" s="37" t="s">
        <v>42</v>
      </c>
      <c r="C16" s="325" t="s">
        <v>156</v>
      </c>
      <c r="D16" s="342" t="s">
        <v>156</v>
      </c>
      <c r="E16" s="342" t="s">
        <v>156</v>
      </c>
      <c r="F16" s="342" t="s">
        <v>156</v>
      </c>
      <c r="G16" s="26" t="s">
        <v>156</v>
      </c>
      <c r="H16" s="342" t="s">
        <v>156</v>
      </c>
      <c r="I16" s="342" t="s">
        <v>156</v>
      </c>
    </row>
    <row r="17" spans="1:10" ht="21.75" customHeight="1">
      <c r="A17" s="329"/>
      <c r="B17" s="27"/>
      <c r="C17" s="342"/>
      <c r="D17" s="325"/>
      <c r="E17" s="34"/>
      <c r="F17" s="34"/>
      <c r="G17" s="35"/>
      <c r="H17" s="27"/>
      <c r="I17" s="32"/>
    </row>
    <row r="18" spans="1:10" ht="21.75" customHeight="1">
      <c r="A18" s="537" t="s">
        <v>1372</v>
      </c>
      <c r="B18" s="623"/>
      <c r="C18" s="623"/>
      <c r="D18" s="623"/>
      <c r="E18" s="623"/>
      <c r="F18" s="623"/>
      <c r="G18" s="623"/>
      <c r="H18" s="623"/>
      <c r="I18" s="624"/>
    </row>
    <row r="19" spans="1:10" ht="21.75" customHeight="1">
      <c r="A19" s="571" t="s">
        <v>1373</v>
      </c>
      <c r="B19" s="572"/>
      <c r="C19" s="572"/>
      <c r="D19" s="572"/>
      <c r="E19" s="572"/>
      <c r="F19" s="572"/>
      <c r="G19" s="572"/>
      <c r="H19" s="572"/>
      <c r="I19" s="573"/>
    </row>
    <row r="20" spans="1:10" ht="21.75" customHeight="1">
      <c r="A20" s="322" t="s">
        <v>157</v>
      </c>
      <c r="B20" s="622" t="s">
        <v>24</v>
      </c>
      <c r="C20" s="622"/>
      <c r="D20" s="622" t="s">
        <v>158</v>
      </c>
      <c r="E20" s="622"/>
      <c r="F20" s="622" t="s">
        <v>159</v>
      </c>
      <c r="G20" s="622"/>
      <c r="H20" s="58" t="s">
        <v>160</v>
      </c>
      <c r="I20" s="324" t="s">
        <v>161</v>
      </c>
    </row>
    <row r="21" spans="1:10" ht="21.75" customHeight="1">
      <c r="A21" s="616" t="s">
        <v>162</v>
      </c>
      <c r="B21" s="617"/>
      <c r="C21" s="617"/>
      <c r="D21" s="618"/>
      <c r="E21" s="618"/>
      <c r="F21" s="618"/>
      <c r="G21" s="618"/>
      <c r="H21" s="618"/>
      <c r="I21" s="619"/>
    </row>
    <row r="22" spans="1:10" ht="21.75" customHeight="1">
      <c r="A22" s="268">
        <v>1</v>
      </c>
      <c r="B22" s="606" t="s">
        <v>269</v>
      </c>
      <c r="C22" s="606"/>
      <c r="D22" s="607">
        <v>7500</v>
      </c>
      <c r="E22" s="608"/>
      <c r="F22" s="614">
        <v>2007</v>
      </c>
      <c r="G22" s="615"/>
      <c r="H22" s="342"/>
      <c r="I22" s="607">
        <v>7500</v>
      </c>
      <c r="J22" s="608"/>
    </row>
    <row r="23" spans="1:10" ht="21.75" customHeight="1">
      <c r="A23" s="268">
        <v>2</v>
      </c>
      <c r="B23" s="606" t="s">
        <v>1374</v>
      </c>
      <c r="C23" s="606"/>
      <c r="D23" s="607">
        <v>15000</v>
      </c>
      <c r="E23" s="608"/>
      <c r="F23" s="609">
        <v>2008</v>
      </c>
      <c r="G23" s="610"/>
      <c r="H23" s="342"/>
      <c r="I23" s="607">
        <v>15000</v>
      </c>
      <c r="J23" s="608"/>
    </row>
    <row r="24" spans="1:10" ht="21.75" customHeight="1">
      <c r="A24" s="268">
        <v>3</v>
      </c>
      <c r="B24" s="606" t="s">
        <v>1375</v>
      </c>
      <c r="C24" s="606"/>
      <c r="D24" s="607">
        <v>12000</v>
      </c>
      <c r="E24" s="608"/>
      <c r="F24" s="609">
        <v>2008</v>
      </c>
      <c r="G24" s="610"/>
      <c r="H24" s="27"/>
      <c r="I24" s="607">
        <v>12000</v>
      </c>
      <c r="J24" s="608"/>
    </row>
    <row r="25" spans="1:10" ht="21.75" customHeight="1">
      <c r="A25" s="268">
        <v>4</v>
      </c>
      <c r="B25" s="606" t="s">
        <v>1376</v>
      </c>
      <c r="C25" s="606"/>
      <c r="D25" s="607">
        <v>10000</v>
      </c>
      <c r="E25" s="608"/>
      <c r="F25" s="609">
        <v>2014</v>
      </c>
      <c r="G25" s="610"/>
      <c r="H25" s="329"/>
      <c r="I25" s="607">
        <v>10000</v>
      </c>
      <c r="J25" s="608"/>
    </row>
    <row r="26" spans="1:10" ht="21.75" customHeight="1">
      <c r="A26" s="268">
        <v>5</v>
      </c>
      <c r="B26" s="606" t="s">
        <v>1377</v>
      </c>
      <c r="C26" s="606"/>
      <c r="D26" s="607">
        <v>13871.82</v>
      </c>
      <c r="E26" s="608"/>
      <c r="F26" s="609">
        <v>2019</v>
      </c>
      <c r="G26" s="610"/>
      <c r="H26" s="27"/>
      <c r="I26" s="607">
        <v>13871.82</v>
      </c>
      <c r="J26" s="608"/>
    </row>
    <row r="27" spans="1:10" ht="21.75" customHeight="1">
      <c r="A27" s="268">
        <v>6</v>
      </c>
      <c r="B27" s="606" t="s">
        <v>763</v>
      </c>
      <c r="C27" s="606"/>
      <c r="D27" s="607">
        <v>35000</v>
      </c>
      <c r="E27" s="608"/>
      <c r="F27" s="609">
        <v>2019</v>
      </c>
      <c r="G27" s="610"/>
      <c r="H27" s="323"/>
      <c r="I27" s="607">
        <v>35000</v>
      </c>
      <c r="J27" s="608"/>
    </row>
    <row r="28" spans="1:10" ht="21.75" customHeight="1">
      <c r="A28" s="268">
        <v>7</v>
      </c>
      <c r="B28" s="606" t="s">
        <v>1378</v>
      </c>
      <c r="C28" s="606"/>
      <c r="D28" s="607">
        <v>42945</v>
      </c>
      <c r="E28" s="608"/>
      <c r="F28" s="609">
        <v>2019</v>
      </c>
      <c r="G28" s="610"/>
      <c r="H28" s="27"/>
      <c r="I28" s="607">
        <v>42945</v>
      </c>
      <c r="J28" s="608"/>
    </row>
    <row r="29" spans="1:10" ht="21.75" customHeight="1">
      <c r="A29" s="329"/>
      <c r="B29" s="349" t="s">
        <v>12</v>
      </c>
      <c r="C29" s="264"/>
      <c r="D29" s="611">
        <f>D28+D27+D25+D26+D24+D23+D22</f>
        <v>136316.82</v>
      </c>
      <c r="E29" s="566"/>
      <c r="F29" s="612" t="s">
        <v>156</v>
      </c>
      <c r="G29" s="613"/>
      <c r="H29" s="342" t="s">
        <v>156</v>
      </c>
      <c r="I29" s="611">
        <f>I28+I27+I26+I25+I24+I23+I22</f>
        <v>136316.82</v>
      </c>
      <c r="J29" s="566"/>
    </row>
    <row r="30" spans="1:10" ht="21.75" customHeight="1">
      <c r="A30" s="35"/>
      <c r="B30" s="349" t="s">
        <v>42</v>
      </c>
      <c r="C30" s="350"/>
      <c r="D30" s="599">
        <f>D29+F11</f>
        <v>5730964.96</v>
      </c>
      <c r="E30" s="600"/>
      <c r="F30" s="601" t="s">
        <v>156</v>
      </c>
      <c r="G30" s="602"/>
      <c r="H30" s="342" t="s">
        <v>156</v>
      </c>
      <c r="I30" s="237">
        <f>I29+I11</f>
        <v>1618996.4400000002</v>
      </c>
    </row>
    <row r="31" spans="1:10" ht="21.75" customHeight="1">
      <c r="A31" s="603" t="s">
        <v>242</v>
      </c>
      <c r="B31" s="604"/>
      <c r="C31" s="604"/>
      <c r="D31" s="604"/>
      <c r="E31" s="604"/>
      <c r="F31" s="604"/>
      <c r="G31" s="604"/>
      <c r="H31" s="604"/>
      <c r="I31" s="605"/>
    </row>
    <row r="32" spans="1:10" ht="21.75" customHeight="1">
      <c r="A32" s="590" t="s">
        <v>1379</v>
      </c>
      <c r="B32" s="591"/>
      <c r="C32" s="591"/>
      <c r="D32" s="591"/>
      <c r="E32" s="591"/>
      <c r="F32" s="591"/>
      <c r="G32" s="591"/>
      <c r="H32" s="591"/>
      <c r="I32" s="592"/>
    </row>
    <row r="33" spans="1:9" ht="21.75" customHeight="1">
      <c r="A33" s="62" t="s">
        <v>165</v>
      </c>
      <c r="B33" s="593" t="s">
        <v>28</v>
      </c>
      <c r="C33" s="594"/>
      <c r="D33" s="595" t="s">
        <v>166</v>
      </c>
      <c r="E33" s="596"/>
      <c r="F33" s="597" t="s">
        <v>30</v>
      </c>
      <c r="G33" s="598"/>
      <c r="H33" s="593" t="s">
        <v>167</v>
      </c>
      <c r="I33" s="594"/>
    </row>
    <row r="34" spans="1:9" ht="21.75" customHeight="1">
      <c r="A34" s="63">
        <v>1</v>
      </c>
      <c r="B34" s="584">
        <v>2</v>
      </c>
      <c r="C34" s="585"/>
      <c r="D34" s="586" t="s">
        <v>168</v>
      </c>
      <c r="E34" s="587"/>
      <c r="F34" s="588">
        <v>4</v>
      </c>
      <c r="G34" s="589"/>
      <c r="H34" s="584">
        <v>5</v>
      </c>
      <c r="I34" s="585"/>
    </row>
    <row r="35" spans="1:9" ht="21.75" customHeight="1">
      <c r="A35" s="537" t="s">
        <v>169</v>
      </c>
      <c r="B35" s="539"/>
      <c r="C35" s="539"/>
      <c r="D35" s="539"/>
      <c r="E35" s="539"/>
      <c r="F35" s="539"/>
      <c r="G35" s="539"/>
      <c r="H35" s="539"/>
      <c r="I35" s="540"/>
    </row>
    <row r="36" spans="1:9" ht="21.75" customHeight="1">
      <c r="A36" s="537" t="s">
        <v>170</v>
      </c>
      <c r="B36" s="539"/>
      <c r="C36" s="539"/>
      <c r="D36" s="539"/>
      <c r="E36" s="539"/>
      <c r="F36" s="539"/>
      <c r="G36" s="539"/>
      <c r="H36" s="539"/>
      <c r="I36" s="540"/>
    </row>
    <row r="37" spans="1:9" ht="21.75" customHeight="1">
      <c r="A37" s="35" t="s">
        <v>171</v>
      </c>
      <c r="B37" s="35" t="s">
        <v>24</v>
      </c>
      <c r="C37" s="50" t="s">
        <v>172</v>
      </c>
      <c r="D37" s="343" t="s">
        <v>47</v>
      </c>
      <c r="E37" s="343" t="s">
        <v>48</v>
      </c>
      <c r="F37" s="343" t="s">
        <v>173</v>
      </c>
      <c r="G37" s="343" t="s">
        <v>36</v>
      </c>
      <c r="H37" s="27" t="s">
        <v>174</v>
      </c>
      <c r="I37" s="343" t="s">
        <v>161</v>
      </c>
    </row>
    <row r="38" spans="1:9" ht="21.75" customHeight="1">
      <c r="A38" s="64">
        <v>1</v>
      </c>
      <c r="B38" s="64">
        <v>2</v>
      </c>
      <c r="C38" s="344" t="s">
        <v>168</v>
      </c>
      <c r="D38" s="63">
        <v>4</v>
      </c>
      <c r="E38" s="63">
        <v>5</v>
      </c>
      <c r="F38" s="63">
        <v>6</v>
      </c>
      <c r="G38" s="63">
        <v>7</v>
      </c>
      <c r="H38" s="342">
        <v>8</v>
      </c>
      <c r="I38" s="63">
        <v>9</v>
      </c>
    </row>
    <row r="39" spans="1:9" ht="21.75" customHeight="1">
      <c r="A39" s="578" t="s">
        <v>32</v>
      </c>
      <c r="B39" s="579"/>
      <c r="C39" s="579"/>
      <c r="D39" s="579"/>
      <c r="E39" s="579"/>
      <c r="F39" s="579"/>
      <c r="G39" s="579"/>
      <c r="H39" s="579"/>
      <c r="I39" s="580"/>
    </row>
    <row r="40" spans="1:9" ht="21.75" customHeight="1">
      <c r="A40" s="581" t="s">
        <v>1641</v>
      </c>
      <c r="B40" s="582"/>
      <c r="C40" s="582"/>
      <c r="D40" s="582"/>
      <c r="E40" s="582"/>
      <c r="F40" s="582"/>
      <c r="G40" s="582"/>
      <c r="H40" s="582"/>
      <c r="I40" s="583"/>
    </row>
  </sheetData>
  <mergeCells count="68">
    <mergeCell ref="I27:J27"/>
    <mergeCell ref="I28:J28"/>
    <mergeCell ref="I29:J29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I5:I6"/>
    <mergeCell ref="G5:G6"/>
    <mergeCell ref="H5:H6"/>
    <mergeCell ref="A7:I7"/>
    <mergeCell ref="B20:C20"/>
    <mergeCell ref="D20:E20"/>
    <mergeCell ref="F20:G20"/>
    <mergeCell ref="A19:I19"/>
    <mergeCell ref="A13:I13"/>
    <mergeCell ref="A18:I18"/>
    <mergeCell ref="B27:C27"/>
    <mergeCell ref="B22:C22"/>
    <mergeCell ref="D22:E22"/>
    <mergeCell ref="F22:G22"/>
    <mergeCell ref="A21:I21"/>
    <mergeCell ref="B23:C23"/>
    <mergeCell ref="D23:E23"/>
    <mergeCell ref="F23:G23"/>
    <mergeCell ref="B24:C24"/>
    <mergeCell ref="D24:E24"/>
    <mergeCell ref="F24:G24"/>
    <mergeCell ref="I22:J22"/>
    <mergeCell ref="I23:J23"/>
    <mergeCell ref="I24:J24"/>
    <mergeCell ref="I25:J25"/>
    <mergeCell ref="I26:J26"/>
    <mergeCell ref="D30:E30"/>
    <mergeCell ref="F30:G30"/>
    <mergeCell ref="A31:I31"/>
    <mergeCell ref="B25:C25"/>
    <mergeCell ref="D25:E25"/>
    <mergeCell ref="F25:G25"/>
    <mergeCell ref="B26:C26"/>
    <mergeCell ref="D26:E26"/>
    <mergeCell ref="F26:G26"/>
    <mergeCell ref="D27:E27"/>
    <mergeCell ref="F27:G27"/>
    <mergeCell ref="D28:E28"/>
    <mergeCell ref="F28:G28"/>
    <mergeCell ref="B28:C28"/>
    <mergeCell ref="D29:E29"/>
    <mergeCell ref="F29:G29"/>
    <mergeCell ref="A32:I32"/>
    <mergeCell ref="B33:C33"/>
    <mergeCell ref="D33:E33"/>
    <mergeCell ref="F33:G33"/>
    <mergeCell ref="H33:I33"/>
    <mergeCell ref="A36:I36"/>
    <mergeCell ref="A39:I39"/>
    <mergeCell ref="A40:I40"/>
    <mergeCell ref="B34:C34"/>
    <mergeCell ref="D34:E34"/>
    <mergeCell ref="F34:G34"/>
    <mergeCell ref="H34:I34"/>
    <mergeCell ref="A35:I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I123"/>
  <sheetViews>
    <sheetView topLeftCell="A25" workbookViewId="0">
      <selection activeCell="A10" sqref="A10:I10"/>
    </sheetView>
  </sheetViews>
  <sheetFormatPr defaultRowHeight="15"/>
  <cols>
    <col min="2" max="2" width="23.85546875" customWidth="1"/>
    <col min="3" max="3" width="32.7109375" customWidth="1"/>
    <col min="4" max="4" width="17.5703125" customWidth="1"/>
    <col min="5" max="5" width="19.7109375" customWidth="1"/>
    <col min="6" max="6" width="17.5703125" customWidth="1"/>
    <col min="7" max="7" width="15.28515625" customWidth="1"/>
    <col min="8" max="8" width="20.5703125" customWidth="1"/>
    <col min="9" max="9" width="18.42578125" customWidth="1"/>
  </cols>
  <sheetData>
    <row r="2" spans="1:9" ht="1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5.5" customHeight="1">
      <c r="A3" s="630" t="s">
        <v>2694</v>
      </c>
      <c r="B3" s="630"/>
      <c r="C3" s="630"/>
      <c r="D3" s="630"/>
      <c r="E3" s="630"/>
      <c r="F3" s="630"/>
      <c r="G3" s="630"/>
      <c r="H3" s="630"/>
      <c r="I3" s="630"/>
    </row>
    <row r="4" spans="1:9" ht="25.5" customHeight="1">
      <c r="A4" s="631" t="s">
        <v>304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2" t="s">
        <v>0</v>
      </c>
      <c r="B5" s="632"/>
      <c r="C5" s="632"/>
      <c r="D5" s="632"/>
      <c r="E5" s="632"/>
      <c r="F5" s="632"/>
      <c r="G5" s="632"/>
      <c r="H5" s="632"/>
      <c r="I5" s="632"/>
    </row>
    <row r="6" spans="1:9" ht="15" customHeight="1">
      <c r="A6" s="633" t="s">
        <v>1</v>
      </c>
      <c r="B6" s="562" t="s">
        <v>2</v>
      </c>
      <c r="C6" s="562" t="s">
        <v>50</v>
      </c>
      <c r="D6" s="562" t="s">
        <v>4</v>
      </c>
      <c r="E6" s="562" t="s">
        <v>5</v>
      </c>
      <c r="F6" s="562" t="s">
        <v>6</v>
      </c>
      <c r="G6" s="562" t="s">
        <v>7</v>
      </c>
      <c r="H6" s="562" t="s">
        <v>8</v>
      </c>
      <c r="I6" s="562" t="s">
        <v>51</v>
      </c>
    </row>
    <row r="7" spans="1:9" ht="51" customHeight="1">
      <c r="A7" s="634"/>
      <c r="B7" s="563"/>
      <c r="C7" s="563"/>
      <c r="D7" s="563"/>
      <c r="E7" s="563"/>
      <c r="F7" s="563"/>
      <c r="G7" s="563"/>
      <c r="H7" s="563"/>
      <c r="I7" s="563"/>
    </row>
    <row r="8" spans="1:9" ht="18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18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18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18" customHeight="1">
      <c r="A11" s="564" t="s">
        <v>53</v>
      </c>
      <c r="B11" s="565"/>
      <c r="C11" s="565"/>
      <c r="D11" s="565"/>
      <c r="E11" s="565"/>
      <c r="F11" s="565"/>
      <c r="G11" s="565"/>
      <c r="H11" s="565"/>
      <c r="I11" s="566"/>
    </row>
    <row r="12" spans="1:9" ht="41.25" customHeight="1">
      <c r="A12" s="333">
        <v>1</v>
      </c>
      <c r="B12" s="5" t="s">
        <v>88</v>
      </c>
      <c r="C12" s="329" t="s">
        <v>305</v>
      </c>
      <c r="D12" s="342">
        <v>1010001</v>
      </c>
      <c r="E12" s="6" t="s">
        <v>306</v>
      </c>
      <c r="F12" s="346">
        <v>234605.68</v>
      </c>
      <c r="G12" s="346"/>
      <c r="H12" s="334" t="s">
        <v>307</v>
      </c>
      <c r="I12" s="335">
        <v>234605.68</v>
      </c>
    </row>
    <row r="13" spans="1:9" ht="39.75" customHeight="1">
      <c r="A13" s="333">
        <v>2</v>
      </c>
      <c r="B13" s="5" t="s">
        <v>308</v>
      </c>
      <c r="C13" s="329" t="s">
        <v>309</v>
      </c>
      <c r="D13" s="342">
        <v>1010003</v>
      </c>
      <c r="E13" s="6" t="s">
        <v>310</v>
      </c>
      <c r="F13" s="346">
        <v>215304.87</v>
      </c>
      <c r="G13" s="346"/>
      <c r="H13" s="334" t="s">
        <v>307</v>
      </c>
      <c r="I13" s="335">
        <v>215304.87</v>
      </c>
    </row>
    <row r="14" spans="1:9" ht="39.75" customHeight="1">
      <c r="A14" s="333">
        <v>3</v>
      </c>
      <c r="B14" s="5" t="s">
        <v>225</v>
      </c>
      <c r="C14" s="329" t="s">
        <v>309</v>
      </c>
      <c r="D14" s="342">
        <v>1010006</v>
      </c>
      <c r="E14" s="6" t="s">
        <v>311</v>
      </c>
      <c r="F14" s="346">
        <v>4789.72</v>
      </c>
      <c r="G14" s="346"/>
      <c r="H14" s="334" t="s">
        <v>307</v>
      </c>
      <c r="I14" s="335">
        <v>4789.72</v>
      </c>
    </row>
    <row r="15" spans="1:9" ht="18" customHeight="1">
      <c r="A15" s="333"/>
      <c r="B15" s="5"/>
      <c r="C15" s="325"/>
      <c r="D15" s="7" t="s">
        <v>12</v>
      </c>
      <c r="E15" s="342"/>
      <c r="F15" s="345">
        <v>454700.27</v>
      </c>
      <c r="G15" s="345"/>
      <c r="H15" s="334"/>
      <c r="I15" s="330">
        <f>I12+I13+I14</f>
        <v>454700.26999999996</v>
      </c>
    </row>
    <row r="16" spans="1:9" ht="18" customHeight="1">
      <c r="A16" s="564" t="s">
        <v>58</v>
      </c>
      <c r="B16" s="565"/>
      <c r="C16" s="565"/>
      <c r="D16" s="565"/>
      <c r="E16" s="565"/>
      <c r="F16" s="565"/>
      <c r="G16" s="565"/>
      <c r="H16" s="565"/>
      <c r="I16" s="566"/>
    </row>
    <row r="17" spans="1:9" ht="18" customHeight="1">
      <c r="A17" s="325">
        <v>4</v>
      </c>
      <c r="B17" s="5"/>
      <c r="C17" s="329"/>
      <c r="D17" s="342"/>
      <c r="E17" s="342"/>
      <c r="F17" s="346"/>
      <c r="G17" s="346"/>
      <c r="H17" s="325"/>
      <c r="I17" s="329"/>
    </row>
    <row r="18" spans="1:9" ht="18" customHeight="1">
      <c r="A18" s="325"/>
      <c r="B18" s="325"/>
      <c r="C18" s="325"/>
      <c r="D18" s="7" t="s">
        <v>12</v>
      </c>
      <c r="E18" s="342"/>
      <c r="F18" s="345"/>
      <c r="G18" s="345"/>
      <c r="H18" s="325"/>
      <c r="I18" s="325"/>
    </row>
    <row r="19" spans="1:9" ht="18" customHeight="1">
      <c r="A19" s="325"/>
      <c r="B19" s="325"/>
      <c r="C19" s="325"/>
      <c r="D19" s="7" t="s">
        <v>59</v>
      </c>
      <c r="E19" s="342" t="s">
        <v>59</v>
      </c>
      <c r="F19" s="345" t="s">
        <v>59</v>
      </c>
      <c r="G19" s="345"/>
      <c r="H19" s="325"/>
      <c r="I19" s="325"/>
    </row>
    <row r="20" spans="1:9" ht="18" customHeight="1">
      <c r="A20" s="564" t="s">
        <v>60</v>
      </c>
      <c r="B20" s="565"/>
      <c r="C20" s="565"/>
      <c r="D20" s="565"/>
      <c r="E20" s="565"/>
      <c r="F20" s="565"/>
      <c r="G20" s="565"/>
      <c r="H20" s="565"/>
      <c r="I20" s="566"/>
    </row>
    <row r="21" spans="1:9" ht="18" customHeight="1">
      <c r="A21" s="325">
        <v>5</v>
      </c>
      <c r="B21" s="325" t="s">
        <v>312</v>
      </c>
      <c r="C21" s="329" t="s">
        <v>309</v>
      </c>
      <c r="D21" s="325"/>
      <c r="E21" s="325">
        <v>2018</v>
      </c>
      <c r="F21" s="325">
        <v>1486809.3</v>
      </c>
      <c r="G21" s="325"/>
      <c r="H21" s="325" t="s">
        <v>313</v>
      </c>
      <c r="I21" s="325"/>
    </row>
    <row r="22" spans="1:9" ht="18" customHeight="1">
      <c r="A22" s="325"/>
      <c r="B22" s="5" t="s">
        <v>64</v>
      </c>
      <c r="C22" s="342"/>
      <c r="D22" s="7"/>
      <c r="E22" s="342"/>
      <c r="F22" s="345">
        <f>SUM(F21:F21)</f>
        <v>1486809.3</v>
      </c>
      <c r="G22" s="345"/>
      <c r="H22" s="11"/>
      <c r="I22" s="38"/>
    </row>
    <row r="23" spans="1:9" ht="18" customHeight="1">
      <c r="A23" s="325"/>
      <c r="B23" s="5" t="s">
        <v>14</v>
      </c>
      <c r="C23" s="342" t="s">
        <v>59</v>
      </c>
      <c r="D23" s="7" t="s">
        <v>59</v>
      </c>
      <c r="E23" s="342" t="s">
        <v>59</v>
      </c>
      <c r="F23" s="345" t="s">
        <v>59</v>
      </c>
      <c r="G23" s="345" t="s">
        <v>59</v>
      </c>
      <c r="H23" s="11"/>
      <c r="I23" s="38"/>
    </row>
    <row r="24" spans="1:9" ht="18" customHeight="1">
      <c r="A24" s="636" t="s">
        <v>314</v>
      </c>
      <c r="B24" s="637"/>
      <c r="C24" s="637"/>
      <c r="D24" s="637"/>
      <c r="E24" s="637"/>
      <c r="F24" s="637"/>
      <c r="G24" s="637"/>
      <c r="H24" s="637"/>
      <c r="I24" s="638"/>
    </row>
    <row r="25" spans="1:9" ht="18" customHeight="1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 ht="18" customHeight="1">
      <c r="A26" s="564" t="s">
        <v>66</v>
      </c>
      <c r="B26" s="565"/>
      <c r="C26" s="565"/>
      <c r="D26" s="565"/>
      <c r="E26" s="565"/>
      <c r="F26" s="565"/>
      <c r="G26" s="565"/>
      <c r="H26" s="565"/>
      <c r="I26" s="566"/>
    </row>
    <row r="27" spans="1:9" ht="21" customHeight="1">
      <c r="A27" s="325">
        <v>6</v>
      </c>
      <c r="B27" s="5" t="s">
        <v>315</v>
      </c>
      <c r="C27" s="329" t="s">
        <v>309</v>
      </c>
      <c r="D27" s="342">
        <v>1500001</v>
      </c>
      <c r="E27" s="342" t="s">
        <v>316</v>
      </c>
      <c r="F27" s="346">
        <v>70808.13</v>
      </c>
      <c r="G27" s="346"/>
      <c r="H27" s="325" t="s">
        <v>317</v>
      </c>
      <c r="I27" s="329">
        <v>70808.13</v>
      </c>
    </row>
    <row r="28" spans="1:9" ht="0.75" customHeight="1">
      <c r="A28" s="322"/>
      <c r="B28" s="5"/>
      <c r="C28" s="329"/>
      <c r="D28" s="342"/>
      <c r="E28" s="342"/>
      <c r="F28" s="346"/>
      <c r="G28" s="346"/>
      <c r="H28" s="12"/>
      <c r="I28" s="329"/>
    </row>
    <row r="29" spans="1:9" ht="18" customHeight="1">
      <c r="A29" s="322"/>
      <c r="B29" s="5"/>
      <c r="C29" s="329"/>
      <c r="D29" s="7" t="s">
        <v>12</v>
      </c>
      <c r="E29" s="342"/>
      <c r="F29" s="346">
        <f>SUM(F27:F28)</f>
        <v>70808.13</v>
      </c>
      <c r="G29" s="346"/>
      <c r="H29" s="12"/>
      <c r="I29" s="329">
        <f>I27+I28</f>
        <v>70808.13</v>
      </c>
    </row>
    <row r="30" spans="1:9" s="635" customFormat="1" ht="18" customHeight="1">
      <c r="A30" s="564" t="s">
        <v>318</v>
      </c>
      <c r="B30" s="565"/>
      <c r="C30" s="565"/>
      <c r="D30" s="565"/>
      <c r="E30" s="565"/>
      <c r="F30" s="565"/>
      <c r="G30" s="565"/>
      <c r="H30" s="565"/>
      <c r="I30" s="565"/>
    </row>
    <row r="31" spans="1:9" ht="18" customHeight="1">
      <c r="A31" s="322">
        <v>7</v>
      </c>
      <c r="B31" s="5" t="s">
        <v>319</v>
      </c>
      <c r="C31" s="329" t="s">
        <v>309</v>
      </c>
      <c r="D31" s="342">
        <v>11010401</v>
      </c>
      <c r="E31" s="342" t="s">
        <v>320</v>
      </c>
      <c r="F31" s="346">
        <v>90010</v>
      </c>
      <c r="G31" s="346"/>
      <c r="H31" s="12" t="s">
        <v>307</v>
      </c>
      <c r="I31" s="329">
        <v>90010</v>
      </c>
    </row>
    <row r="32" spans="1:9" ht="18" customHeight="1">
      <c r="A32" s="322">
        <v>8</v>
      </c>
      <c r="B32" s="5" t="s">
        <v>321</v>
      </c>
      <c r="C32" s="329" t="s">
        <v>309</v>
      </c>
      <c r="D32" s="342">
        <v>110136060</v>
      </c>
      <c r="E32" s="342" t="s">
        <v>100</v>
      </c>
      <c r="F32" s="346">
        <v>275250</v>
      </c>
      <c r="G32" s="346"/>
      <c r="H32" s="12" t="s">
        <v>322</v>
      </c>
      <c r="I32" s="329">
        <v>275250</v>
      </c>
    </row>
    <row r="33" spans="1:9" ht="18" customHeight="1">
      <c r="A33" s="322">
        <v>9</v>
      </c>
      <c r="B33" s="5" t="s">
        <v>323</v>
      </c>
      <c r="C33" s="329" t="s">
        <v>309</v>
      </c>
      <c r="D33" s="342">
        <v>110136059</v>
      </c>
      <c r="E33" s="342" t="s">
        <v>100</v>
      </c>
      <c r="F33" s="346">
        <v>72414</v>
      </c>
      <c r="G33" s="346"/>
      <c r="H33" s="12" t="s">
        <v>322</v>
      </c>
      <c r="I33" s="329">
        <v>72414</v>
      </c>
    </row>
    <row r="34" spans="1:9" ht="18" customHeight="1">
      <c r="A34" s="322">
        <v>10</v>
      </c>
      <c r="B34" s="5" t="s">
        <v>324</v>
      </c>
      <c r="C34" s="329" t="s">
        <v>309</v>
      </c>
      <c r="D34" s="342">
        <v>110124066</v>
      </c>
      <c r="E34" s="342" t="s">
        <v>325</v>
      </c>
      <c r="F34" s="346">
        <v>203333.31</v>
      </c>
      <c r="G34" s="346"/>
      <c r="H34" s="12" t="s">
        <v>326</v>
      </c>
      <c r="I34" s="329">
        <v>162720.31</v>
      </c>
    </row>
    <row r="35" spans="1:9" ht="18" customHeight="1">
      <c r="A35" s="322"/>
      <c r="B35" s="5"/>
      <c r="C35" s="342"/>
      <c r="D35" s="7" t="s">
        <v>12</v>
      </c>
      <c r="E35" s="342"/>
      <c r="F35" s="345">
        <f>SUM(F31:F34)</f>
        <v>641007.31000000006</v>
      </c>
      <c r="G35" s="345"/>
      <c r="H35" s="12"/>
      <c r="I35" s="38">
        <v>600394.31000000006</v>
      </c>
    </row>
    <row r="36" spans="1:9" ht="18" customHeight="1">
      <c r="A36" s="325"/>
      <c r="B36" s="5"/>
      <c r="C36" s="342"/>
      <c r="D36" s="7" t="s">
        <v>59</v>
      </c>
      <c r="E36" s="342" t="s">
        <v>59</v>
      </c>
      <c r="F36" s="345" t="s">
        <v>59</v>
      </c>
      <c r="G36" s="345" t="s">
        <v>59</v>
      </c>
      <c r="H36" s="11"/>
      <c r="I36" s="38"/>
    </row>
    <row r="37" spans="1:9" ht="18" customHeight="1">
      <c r="A37" s="564" t="s">
        <v>67</v>
      </c>
      <c r="B37" s="565"/>
      <c r="C37" s="565"/>
      <c r="D37" s="565"/>
      <c r="E37" s="565"/>
      <c r="F37" s="565"/>
      <c r="G37" s="565"/>
      <c r="H37" s="565"/>
      <c r="I37" s="566"/>
    </row>
    <row r="38" spans="1:9" ht="18" customHeight="1">
      <c r="A38" s="564" t="s">
        <v>68</v>
      </c>
      <c r="B38" s="565"/>
      <c r="C38" s="565"/>
      <c r="D38" s="565"/>
      <c r="E38" s="565"/>
      <c r="F38" s="565"/>
      <c r="G38" s="565"/>
      <c r="H38" s="565"/>
      <c r="I38" s="566"/>
    </row>
    <row r="39" spans="1:9" ht="18" customHeight="1">
      <c r="A39" s="322">
        <v>11</v>
      </c>
      <c r="B39" s="5" t="s">
        <v>327</v>
      </c>
      <c r="C39" s="329" t="s">
        <v>328</v>
      </c>
      <c r="D39" s="342">
        <v>11010402</v>
      </c>
      <c r="E39" s="342">
        <v>1986</v>
      </c>
      <c r="F39" s="346">
        <v>5150</v>
      </c>
      <c r="G39" s="346"/>
      <c r="H39" s="346" t="s">
        <v>307</v>
      </c>
      <c r="I39" s="335">
        <v>5150</v>
      </c>
    </row>
    <row r="40" spans="1:9" ht="18" customHeight="1">
      <c r="A40" s="322">
        <v>12</v>
      </c>
      <c r="B40" s="5" t="s">
        <v>329</v>
      </c>
      <c r="C40" s="329" t="s">
        <v>328</v>
      </c>
      <c r="D40" s="342">
        <v>110101040</v>
      </c>
      <c r="E40" s="342">
        <v>2009</v>
      </c>
      <c r="F40" s="346">
        <v>27071</v>
      </c>
      <c r="G40" s="346"/>
      <c r="H40" s="346" t="s">
        <v>307</v>
      </c>
      <c r="I40" s="335">
        <v>27071</v>
      </c>
    </row>
    <row r="41" spans="1:9" ht="18" customHeight="1">
      <c r="A41" s="322">
        <v>13</v>
      </c>
      <c r="B41" s="5" t="s">
        <v>330</v>
      </c>
      <c r="C41" s="329" t="s">
        <v>328</v>
      </c>
      <c r="D41" s="342">
        <v>1360022</v>
      </c>
      <c r="E41" s="342">
        <v>2007</v>
      </c>
      <c r="F41" s="346">
        <v>20816</v>
      </c>
      <c r="G41" s="346"/>
      <c r="H41" s="346" t="s">
        <v>307</v>
      </c>
      <c r="I41" s="335">
        <v>20816</v>
      </c>
    </row>
    <row r="42" spans="1:9" ht="18" customHeight="1">
      <c r="A42" s="322">
        <v>14</v>
      </c>
      <c r="B42" s="5" t="s">
        <v>330</v>
      </c>
      <c r="C42" s="329" t="s">
        <v>328</v>
      </c>
      <c r="D42" s="342">
        <v>1360024</v>
      </c>
      <c r="E42" s="342">
        <v>2007</v>
      </c>
      <c r="F42" s="346">
        <v>20816</v>
      </c>
      <c r="G42" s="346"/>
      <c r="H42" s="346" t="s">
        <v>307</v>
      </c>
      <c r="I42" s="335">
        <v>20816</v>
      </c>
    </row>
    <row r="43" spans="1:9" ht="18" customHeight="1">
      <c r="A43" s="322">
        <v>15</v>
      </c>
      <c r="B43" s="5" t="s">
        <v>330</v>
      </c>
      <c r="C43" s="329" t="s">
        <v>328</v>
      </c>
      <c r="D43" s="342">
        <v>1360023</v>
      </c>
      <c r="E43" s="342">
        <v>2007</v>
      </c>
      <c r="F43" s="346">
        <v>20816</v>
      </c>
      <c r="G43" s="346"/>
      <c r="H43" s="346" t="s">
        <v>307</v>
      </c>
      <c r="I43" s="335">
        <v>20816</v>
      </c>
    </row>
    <row r="44" spans="1:9" ht="18" customHeight="1">
      <c r="A44" s="322">
        <v>16</v>
      </c>
      <c r="B44" s="5" t="s">
        <v>330</v>
      </c>
      <c r="C44" s="329" t="s">
        <v>328</v>
      </c>
      <c r="D44" s="342">
        <v>1360021</v>
      </c>
      <c r="E44" s="342">
        <v>2007</v>
      </c>
      <c r="F44" s="346">
        <v>20816</v>
      </c>
      <c r="G44" s="346"/>
      <c r="H44" s="346" t="s">
        <v>307</v>
      </c>
      <c r="I44" s="335">
        <v>20816</v>
      </c>
    </row>
    <row r="45" spans="1:9" ht="18" customHeight="1">
      <c r="A45" s="322">
        <v>17</v>
      </c>
      <c r="B45" s="5" t="s">
        <v>331</v>
      </c>
      <c r="C45" s="329" t="s">
        <v>328</v>
      </c>
      <c r="D45" s="342">
        <v>110104034</v>
      </c>
      <c r="E45" s="342">
        <v>2007</v>
      </c>
      <c r="F45" s="346">
        <v>28067</v>
      </c>
      <c r="G45" s="346"/>
      <c r="H45" s="346" t="s">
        <v>307</v>
      </c>
      <c r="I45" s="335">
        <v>28067</v>
      </c>
    </row>
    <row r="46" spans="1:9" ht="18" customHeight="1">
      <c r="A46" s="322">
        <v>18</v>
      </c>
      <c r="B46" s="5" t="s">
        <v>332</v>
      </c>
      <c r="C46" s="329" t="s">
        <v>328</v>
      </c>
      <c r="D46" s="342">
        <v>1101040401</v>
      </c>
      <c r="E46" s="342">
        <v>2010</v>
      </c>
      <c r="F46" s="346">
        <v>22033</v>
      </c>
      <c r="G46" s="346"/>
      <c r="H46" s="346" t="s">
        <v>333</v>
      </c>
      <c r="I46" s="335">
        <v>22033</v>
      </c>
    </row>
    <row r="47" spans="1:9" ht="18" customHeight="1">
      <c r="A47" s="322">
        <v>19</v>
      </c>
      <c r="B47" s="5" t="s">
        <v>334</v>
      </c>
      <c r="C47" s="329" t="s">
        <v>328</v>
      </c>
      <c r="D47" s="342">
        <v>110104041</v>
      </c>
      <c r="E47" s="342">
        <v>2010</v>
      </c>
      <c r="F47" s="346">
        <v>35520</v>
      </c>
      <c r="G47" s="346"/>
      <c r="H47" s="346" t="s">
        <v>333</v>
      </c>
      <c r="I47" s="335">
        <v>35520</v>
      </c>
    </row>
    <row r="48" spans="1:9" ht="18" customHeight="1">
      <c r="A48" s="322">
        <v>20</v>
      </c>
      <c r="B48" s="5" t="s">
        <v>335</v>
      </c>
      <c r="C48" s="329" t="s">
        <v>328</v>
      </c>
      <c r="D48" s="342">
        <v>110104043</v>
      </c>
      <c r="E48" s="342">
        <v>2010</v>
      </c>
      <c r="F48" s="346">
        <v>7786</v>
      </c>
      <c r="G48" s="346"/>
      <c r="H48" s="346" t="s">
        <v>333</v>
      </c>
      <c r="I48" s="335">
        <v>7786</v>
      </c>
    </row>
    <row r="49" spans="1:9" ht="18" customHeight="1">
      <c r="A49" s="322">
        <v>21</v>
      </c>
      <c r="B49" s="5" t="s">
        <v>336</v>
      </c>
      <c r="C49" s="329" t="s">
        <v>328</v>
      </c>
      <c r="D49" s="342">
        <v>110104042</v>
      </c>
      <c r="E49" s="342">
        <v>2010</v>
      </c>
      <c r="F49" s="346">
        <v>10024</v>
      </c>
      <c r="G49" s="346"/>
      <c r="H49" s="346" t="s">
        <v>333</v>
      </c>
      <c r="I49" s="335">
        <v>10024</v>
      </c>
    </row>
    <row r="50" spans="1:9" ht="18" customHeight="1">
      <c r="A50" s="322">
        <v>22</v>
      </c>
      <c r="B50" s="5" t="s">
        <v>127</v>
      </c>
      <c r="C50" s="329" t="s">
        <v>328</v>
      </c>
      <c r="D50" s="342">
        <v>1300024</v>
      </c>
      <c r="E50" s="342">
        <v>2007</v>
      </c>
      <c r="F50" s="346">
        <v>13897</v>
      </c>
      <c r="G50" s="346"/>
      <c r="H50" s="346" t="s">
        <v>307</v>
      </c>
      <c r="I50" s="335">
        <v>13897</v>
      </c>
    </row>
    <row r="51" spans="1:9" ht="18" customHeight="1">
      <c r="A51" s="322">
        <v>23</v>
      </c>
      <c r="B51" s="5" t="s">
        <v>337</v>
      </c>
      <c r="C51" s="329" t="s">
        <v>328</v>
      </c>
      <c r="D51" s="342">
        <v>110134047</v>
      </c>
      <c r="E51" s="342">
        <v>2011</v>
      </c>
      <c r="F51" s="346">
        <v>9215</v>
      </c>
      <c r="G51" s="346"/>
      <c r="H51" s="346" t="s">
        <v>338</v>
      </c>
      <c r="I51" s="335">
        <v>9215</v>
      </c>
    </row>
    <row r="52" spans="1:9" ht="18" customHeight="1">
      <c r="A52" s="322">
        <v>24</v>
      </c>
      <c r="B52" s="5" t="s">
        <v>339</v>
      </c>
      <c r="C52" s="329" t="s">
        <v>328</v>
      </c>
      <c r="D52" s="342">
        <v>110134051</v>
      </c>
      <c r="E52" s="342">
        <v>2012</v>
      </c>
      <c r="F52" s="346">
        <v>10097</v>
      </c>
      <c r="G52" s="346"/>
      <c r="H52" s="346" t="s">
        <v>340</v>
      </c>
      <c r="I52" s="335">
        <v>10097</v>
      </c>
    </row>
    <row r="53" spans="1:9" ht="18" customHeight="1">
      <c r="A53" s="322">
        <v>25</v>
      </c>
      <c r="B53" s="5" t="s">
        <v>341</v>
      </c>
      <c r="C53" s="329" t="s">
        <v>328</v>
      </c>
      <c r="D53" s="342">
        <v>110134049</v>
      </c>
      <c r="E53" s="342">
        <v>2011</v>
      </c>
      <c r="F53" s="346">
        <v>19490</v>
      </c>
      <c r="G53" s="346"/>
      <c r="H53" s="346" t="s">
        <v>338</v>
      </c>
      <c r="I53" s="335">
        <v>19490</v>
      </c>
    </row>
    <row r="54" spans="1:9" ht="18" customHeight="1">
      <c r="A54" s="322">
        <v>26</v>
      </c>
      <c r="B54" s="5" t="s">
        <v>342</v>
      </c>
      <c r="C54" s="329" t="s">
        <v>328</v>
      </c>
      <c r="D54" s="342">
        <v>110124063</v>
      </c>
      <c r="E54" s="342">
        <v>2014</v>
      </c>
      <c r="F54" s="346">
        <v>6900</v>
      </c>
      <c r="G54" s="346"/>
      <c r="H54" s="346" t="s">
        <v>343</v>
      </c>
      <c r="I54" s="335">
        <v>6900</v>
      </c>
    </row>
    <row r="55" spans="1:9" ht="18" customHeight="1">
      <c r="A55" s="322">
        <v>27</v>
      </c>
      <c r="B55" s="5" t="s">
        <v>344</v>
      </c>
      <c r="C55" s="329" t="s">
        <v>328</v>
      </c>
      <c r="D55" s="342">
        <v>110124064</v>
      </c>
      <c r="E55" s="342">
        <v>2014</v>
      </c>
      <c r="F55" s="346">
        <v>18367</v>
      </c>
      <c r="G55" s="346"/>
      <c r="H55" s="346" t="s">
        <v>343</v>
      </c>
      <c r="I55" s="335">
        <v>18367</v>
      </c>
    </row>
    <row r="56" spans="1:9" ht="18" customHeight="1">
      <c r="A56" s="322">
        <v>28</v>
      </c>
      <c r="B56" s="5" t="s">
        <v>345</v>
      </c>
      <c r="C56" s="329" t="s">
        <v>328</v>
      </c>
      <c r="D56" s="342">
        <v>110124062</v>
      </c>
      <c r="E56" s="342">
        <v>2014</v>
      </c>
      <c r="F56" s="346">
        <v>21066</v>
      </c>
      <c r="G56" s="346"/>
      <c r="H56" s="346" t="s">
        <v>343</v>
      </c>
      <c r="I56" s="335">
        <v>21066</v>
      </c>
    </row>
    <row r="57" spans="1:9" ht="18" customHeight="1">
      <c r="A57" s="322">
        <v>29</v>
      </c>
      <c r="B57" s="5" t="s">
        <v>346</v>
      </c>
      <c r="C57" s="329" t="s">
        <v>328</v>
      </c>
      <c r="D57" s="342">
        <v>110124061</v>
      </c>
      <c r="E57" s="342">
        <v>2014</v>
      </c>
      <c r="F57" s="346">
        <v>19567</v>
      </c>
      <c r="G57" s="346"/>
      <c r="H57" s="346" t="s">
        <v>343</v>
      </c>
      <c r="I57" s="335">
        <v>19567</v>
      </c>
    </row>
    <row r="58" spans="1:9" ht="18" customHeight="1">
      <c r="A58" s="322">
        <v>30</v>
      </c>
      <c r="B58" s="5" t="s">
        <v>347</v>
      </c>
      <c r="C58" s="329" t="s">
        <v>328</v>
      </c>
      <c r="D58" s="342">
        <v>110134065</v>
      </c>
      <c r="E58" s="342">
        <v>2015</v>
      </c>
      <c r="F58" s="346">
        <v>15000</v>
      </c>
      <c r="G58" s="346"/>
      <c r="H58" s="346" t="s">
        <v>348</v>
      </c>
      <c r="I58" s="335">
        <v>15000</v>
      </c>
    </row>
    <row r="59" spans="1:9" ht="18" customHeight="1">
      <c r="A59" s="322">
        <v>31</v>
      </c>
      <c r="B59" s="5" t="s">
        <v>1602</v>
      </c>
      <c r="C59" s="329" t="s">
        <v>328</v>
      </c>
      <c r="D59" s="342" t="s">
        <v>1603</v>
      </c>
      <c r="E59" s="342">
        <v>2021</v>
      </c>
      <c r="F59" s="346">
        <v>150000</v>
      </c>
      <c r="G59" s="346"/>
      <c r="H59" s="318" t="s">
        <v>1604</v>
      </c>
      <c r="I59" s="335">
        <v>150000</v>
      </c>
    </row>
    <row r="60" spans="1:9" ht="18" customHeight="1">
      <c r="A60" s="322">
        <v>32</v>
      </c>
      <c r="B60" s="5" t="s">
        <v>2130</v>
      </c>
      <c r="C60" s="329" t="s">
        <v>328</v>
      </c>
      <c r="D60" s="342" t="s">
        <v>2131</v>
      </c>
      <c r="E60" s="342">
        <v>2022</v>
      </c>
      <c r="F60" s="346">
        <v>332264.24</v>
      </c>
      <c r="G60" s="346"/>
      <c r="H60" s="318" t="s">
        <v>2132</v>
      </c>
      <c r="I60" s="335">
        <v>332264.24</v>
      </c>
    </row>
    <row r="61" spans="1:9" ht="18" customHeight="1">
      <c r="A61" s="322">
        <v>33</v>
      </c>
      <c r="B61" s="5" t="s">
        <v>2133</v>
      </c>
      <c r="C61" s="329" t="s">
        <v>328</v>
      </c>
      <c r="D61" s="344" t="s">
        <v>2134</v>
      </c>
      <c r="E61" s="342">
        <v>2022</v>
      </c>
      <c r="F61" s="346">
        <v>60176.87</v>
      </c>
      <c r="G61" s="346"/>
      <c r="H61" s="318" t="s">
        <v>2132</v>
      </c>
      <c r="I61" s="335">
        <v>60176.87</v>
      </c>
    </row>
    <row r="62" spans="1:9" ht="18" customHeight="1">
      <c r="A62" s="322">
        <v>34</v>
      </c>
      <c r="B62" s="5" t="s">
        <v>2135</v>
      </c>
      <c r="C62" s="329" t="s">
        <v>328</v>
      </c>
      <c r="D62" s="344" t="s">
        <v>2136</v>
      </c>
      <c r="E62" s="342">
        <v>2022</v>
      </c>
      <c r="F62" s="346">
        <v>17000</v>
      </c>
      <c r="G62" s="346"/>
      <c r="H62" s="318" t="s">
        <v>2132</v>
      </c>
      <c r="I62" s="335">
        <v>17000</v>
      </c>
    </row>
    <row r="63" spans="1:9" ht="18" customHeight="1">
      <c r="A63" s="322">
        <v>35</v>
      </c>
      <c r="B63" s="5" t="s">
        <v>2137</v>
      </c>
      <c r="C63" s="329" t="s">
        <v>328</v>
      </c>
      <c r="D63" s="344" t="s">
        <v>2138</v>
      </c>
      <c r="E63" s="342">
        <v>2022</v>
      </c>
      <c r="F63" s="346">
        <v>456750</v>
      </c>
      <c r="G63" s="346"/>
      <c r="H63" s="318" t="s">
        <v>2132</v>
      </c>
      <c r="I63" s="335">
        <v>91350</v>
      </c>
    </row>
    <row r="64" spans="1:9" ht="18" customHeight="1">
      <c r="A64" s="322"/>
      <c r="B64" s="5"/>
      <c r="C64" s="342"/>
      <c r="D64" s="7" t="s">
        <v>12</v>
      </c>
      <c r="E64" s="342"/>
      <c r="F64" s="345">
        <v>1368705.11</v>
      </c>
      <c r="G64" s="345"/>
      <c r="H64" s="14"/>
      <c r="I64" s="39">
        <v>1003305.11</v>
      </c>
    </row>
    <row r="65" spans="1:9" ht="18" customHeight="1">
      <c r="A65" s="564" t="s">
        <v>78</v>
      </c>
      <c r="B65" s="565"/>
      <c r="C65" s="565"/>
      <c r="D65" s="565"/>
      <c r="E65" s="565"/>
      <c r="F65" s="565"/>
      <c r="G65" s="565"/>
      <c r="H65" s="565"/>
      <c r="I65" s="566"/>
    </row>
    <row r="66" spans="1:9" ht="18" customHeight="1">
      <c r="A66" s="322">
        <v>36</v>
      </c>
      <c r="B66" s="5" t="s">
        <v>349</v>
      </c>
      <c r="C66" s="329" t="s">
        <v>328</v>
      </c>
      <c r="D66" s="342">
        <v>110106044</v>
      </c>
      <c r="E66" s="342">
        <v>2010</v>
      </c>
      <c r="F66" s="346">
        <v>4837</v>
      </c>
      <c r="G66" s="346"/>
      <c r="H66" s="346" t="s">
        <v>350</v>
      </c>
      <c r="I66" s="335">
        <v>4837</v>
      </c>
    </row>
    <row r="67" spans="1:9" ht="18" customHeight="1">
      <c r="A67" s="322">
        <v>37</v>
      </c>
      <c r="B67" s="5" t="s">
        <v>349</v>
      </c>
      <c r="C67" s="329" t="s">
        <v>328</v>
      </c>
      <c r="D67" s="342">
        <v>110106045</v>
      </c>
      <c r="E67" s="342">
        <v>2010</v>
      </c>
      <c r="F67" s="346">
        <v>5200</v>
      </c>
      <c r="G67" s="346"/>
      <c r="H67" s="346" t="s">
        <v>350</v>
      </c>
      <c r="I67" s="335">
        <v>5200</v>
      </c>
    </row>
    <row r="68" spans="1:9" ht="18" customHeight="1">
      <c r="A68" s="322">
        <v>38</v>
      </c>
      <c r="B68" s="5" t="s">
        <v>351</v>
      </c>
      <c r="C68" s="329" t="s">
        <v>328</v>
      </c>
      <c r="D68" s="342">
        <v>110106046</v>
      </c>
      <c r="E68" s="342">
        <v>2010</v>
      </c>
      <c r="F68" s="346">
        <v>4700</v>
      </c>
      <c r="G68" s="346"/>
      <c r="H68" s="346" t="s">
        <v>350</v>
      </c>
      <c r="I68" s="335">
        <v>4700</v>
      </c>
    </row>
    <row r="69" spans="1:9" ht="18" customHeight="1">
      <c r="A69" s="322">
        <v>39</v>
      </c>
      <c r="B69" s="5" t="s">
        <v>351</v>
      </c>
      <c r="C69" s="329" t="s">
        <v>328</v>
      </c>
      <c r="D69" s="342">
        <v>110106047</v>
      </c>
      <c r="E69" s="342">
        <v>2010</v>
      </c>
      <c r="F69" s="346">
        <v>4700</v>
      </c>
      <c r="G69" s="346"/>
      <c r="H69" s="346" t="s">
        <v>350</v>
      </c>
      <c r="I69" s="335">
        <v>4700</v>
      </c>
    </row>
    <row r="70" spans="1:9" ht="18" customHeight="1">
      <c r="A70" s="322">
        <v>40</v>
      </c>
      <c r="B70" s="5" t="s">
        <v>194</v>
      </c>
      <c r="C70" s="329" t="s">
        <v>328</v>
      </c>
      <c r="D70" s="342">
        <v>110136010</v>
      </c>
      <c r="E70" s="342">
        <v>2006</v>
      </c>
      <c r="F70" s="346">
        <v>10000</v>
      </c>
      <c r="G70" s="346"/>
      <c r="H70" s="346" t="s">
        <v>307</v>
      </c>
      <c r="I70" s="335">
        <v>10000</v>
      </c>
    </row>
    <row r="71" spans="1:9" ht="18" customHeight="1">
      <c r="A71" s="322">
        <v>41</v>
      </c>
      <c r="B71" s="5" t="s">
        <v>352</v>
      </c>
      <c r="C71" s="329" t="s">
        <v>328</v>
      </c>
      <c r="D71" s="342">
        <v>110136011</v>
      </c>
      <c r="E71" s="342">
        <v>2006</v>
      </c>
      <c r="F71" s="346">
        <v>7500</v>
      </c>
      <c r="G71" s="346"/>
      <c r="H71" s="346" t="s">
        <v>307</v>
      </c>
      <c r="I71" s="335">
        <v>7500</v>
      </c>
    </row>
    <row r="72" spans="1:9" ht="18" customHeight="1">
      <c r="A72" s="322">
        <v>42</v>
      </c>
      <c r="B72" s="5" t="s">
        <v>353</v>
      </c>
      <c r="C72" s="329" t="s">
        <v>328</v>
      </c>
      <c r="D72" s="342">
        <v>110136012</v>
      </c>
      <c r="E72" s="342">
        <v>2006</v>
      </c>
      <c r="F72" s="346">
        <v>6659.64</v>
      </c>
      <c r="G72" s="346"/>
      <c r="H72" s="346" t="s">
        <v>307</v>
      </c>
      <c r="I72" s="335">
        <v>6659.64</v>
      </c>
    </row>
    <row r="73" spans="1:9" ht="18" customHeight="1">
      <c r="A73" s="322">
        <v>43</v>
      </c>
      <c r="B73" s="5" t="s">
        <v>354</v>
      </c>
      <c r="C73" s="329" t="s">
        <v>328</v>
      </c>
      <c r="D73" s="342">
        <v>110136056</v>
      </c>
      <c r="E73" s="342">
        <v>2012</v>
      </c>
      <c r="F73" s="346">
        <v>12300</v>
      </c>
      <c r="G73" s="346"/>
      <c r="H73" s="346" t="s">
        <v>355</v>
      </c>
      <c r="I73" s="335">
        <v>12300</v>
      </c>
    </row>
    <row r="74" spans="1:9" ht="18" customHeight="1">
      <c r="A74" s="322">
        <v>44</v>
      </c>
      <c r="B74" s="5" t="s">
        <v>356</v>
      </c>
      <c r="C74" s="329" t="s">
        <v>328</v>
      </c>
      <c r="D74" s="342">
        <v>110136055</v>
      </c>
      <c r="E74" s="342">
        <v>2012</v>
      </c>
      <c r="F74" s="346">
        <v>25000</v>
      </c>
      <c r="G74" s="346"/>
      <c r="H74" s="346" t="s">
        <v>355</v>
      </c>
      <c r="I74" s="335">
        <v>25000</v>
      </c>
    </row>
    <row r="75" spans="1:9" ht="18" customHeight="1">
      <c r="A75" s="322">
        <v>45</v>
      </c>
      <c r="B75" s="5" t="s">
        <v>357</v>
      </c>
      <c r="C75" s="329" t="s">
        <v>328</v>
      </c>
      <c r="D75" s="342">
        <v>110136054</v>
      </c>
      <c r="E75" s="342">
        <v>2012</v>
      </c>
      <c r="F75" s="346">
        <v>6354</v>
      </c>
      <c r="G75" s="346"/>
      <c r="H75" s="346" t="s">
        <v>355</v>
      </c>
      <c r="I75" s="335">
        <v>6354</v>
      </c>
    </row>
    <row r="76" spans="1:9" ht="18" customHeight="1">
      <c r="A76" s="322">
        <v>46</v>
      </c>
      <c r="B76" s="5" t="s">
        <v>358</v>
      </c>
      <c r="C76" s="329" t="s">
        <v>328</v>
      </c>
      <c r="D76" s="342">
        <v>110136053</v>
      </c>
      <c r="E76" s="342">
        <v>2012</v>
      </c>
      <c r="F76" s="346">
        <v>3350</v>
      </c>
      <c r="G76" s="346"/>
      <c r="H76" s="346" t="s">
        <v>355</v>
      </c>
      <c r="I76" s="335">
        <v>3350</v>
      </c>
    </row>
    <row r="77" spans="1:9" ht="18" customHeight="1">
      <c r="A77" s="322">
        <v>47</v>
      </c>
      <c r="B77" s="5" t="s">
        <v>359</v>
      </c>
      <c r="C77" s="329" t="s">
        <v>328</v>
      </c>
      <c r="D77" s="342">
        <v>110136059</v>
      </c>
      <c r="E77" s="342">
        <v>2012</v>
      </c>
      <c r="F77" s="346">
        <v>3050</v>
      </c>
      <c r="G77" s="346"/>
      <c r="H77" s="346" t="s">
        <v>355</v>
      </c>
      <c r="I77" s="335">
        <v>3050</v>
      </c>
    </row>
    <row r="78" spans="1:9" ht="18" customHeight="1">
      <c r="A78" s="322">
        <v>48</v>
      </c>
      <c r="B78" s="5" t="s">
        <v>360</v>
      </c>
      <c r="C78" s="329" t="s">
        <v>328</v>
      </c>
      <c r="D78" s="342">
        <v>110136058</v>
      </c>
      <c r="E78" s="342">
        <v>2012</v>
      </c>
      <c r="F78" s="346">
        <v>5720</v>
      </c>
      <c r="G78" s="346"/>
      <c r="H78" s="346" t="s">
        <v>355</v>
      </c>
      <c r="I78" s="335">
        <v>5720</v>
      </c>
    </row>
    <row r="79" spans="1:9" ht="18" customHeight="1">
      <c r="A79" s="322">
        <v>49</v>
      </c>
      <c r="B79" s="5" t="s">
        <v>361</v>
      </c>
      <c r="C79" s="329" t="s">
        <v>328</v>
      </c>
      <c r="D79" s="342">
        <v>110136057</v>
      </c>
      <c r="E79" s="342">
        <v>2012</v>
      </c>
      <c r="F79" s="346">
        <v>5145</v>
      </c>
      <c r="G79" s="346"/>
      <c r="H79" s="346" t="s">
        <v>355</v>
      </c>
      <c r="I79" s="335">
        <v>5145</v>
      </c>
    </row>
    <row r="80" spans="1:9" ht="18" customHeight="1">
      <c r="A80" s="322">
        <v>50</v>
      </c>
      <c r="B80" s="5" t="s">
        <v>362</v>
      </c>
      <c r="C80" s="329" t="s">
        <v>328</v>
      </c>
      <c r="D80" s="342">
        <v>110136064</v>
      </c>
      <c r="E80" s="342">
        <v>2015</v>
      </c>
      <c r="F80" s="346">
        <v>12000.02</v>
      </c>
      <c r="G80" s="346"/>
      <c r="H80" s="346" t="s">
        <v>363</v>
      </c>
      <c r="I80" s="335">
        <v>12000.02</v>
      </c>
    </row>
    <row r="81" spans="1:9" ht="18" customHeight="1">
      <c r="A81" s="322">
        <v>51</v>
      </c>
      <c r="B81" s="5" t="s">
        <v>364</v>
      </c>
      <c r="C81" s="329" t="s">
        <v>328</v>
      </c>
      <c r="D81" s="342">
        <v>410136067</v>
      </c>
      <c r="E81" s="342">
        <v>2017</v>
      </c>
      <c r="F81" s="346">
        <v>10000</v>
      </c>
      <c r="G81" s="346"/>
      <c r="H81" s="346" t="s">
        <v>365</v>
      </c>
      <c r="I81" s="335">
        <v>10000</v>
      </c>
    </row>
    <row r="82" spans="1:9" ht="18" customHeight="1">
      <c r="A82" s="322">
        <v>52</v>
      </c>
      <c r="B82" s="5" t="s">
        <v>364</v>
      </c>
      <c r="C82" s="329" t="s">
        <v>328</v>
      </c>
      <c r="D82" s="342">
        <v>410136068</v>
      </c>
      <c r="E82" s="342">
        <v>2017</v>
      </c>
      <c r="F82" s="346">
        <v>10000</v>
      </c>
      <c r="G82" s="346"/>
      <c r="H82" s="346" t="s">
        <v>365</v>
      </c>
      <c r="I82" s="335">
        <v>10000</v>
      </c>
    </row>
    <row r="83" spans="1:9" ht="18" customHeight="1">
      <c r="A83" s="322">
        <v>53</v>
      </c>
      <c r="B83" s="5" t="s">
        <v>364</v>
      </c>
      <c r="C83" s="329" t="s">
        <v>328</v>
      </c>
      <c r="D83" s="342">
        <v>410136069</v>
      </c>
      <c r="E83" s="342">
        <v>2017</v>
      </c>
      <c r="F83" s="346">
        <v>10000</v>
      </c>
      <c r="G83" s="346"/>
      <c r="H83" s="346" t="s">
        <v>365</v>
      </c>
      <c r="I83" s="335">
        <v>10000</v>
      </c>
    </row>
    <row r="84" spans="1:9" ht="18" customHeight="1">
      <c r="A84" s="322">
        <v>54</v>
      </c>
      <c r="B84" s="5" t="s">
        <v>366</v>
      </c>
      <c r="C84" s="329" t="s">
        <v>328</v>
      </c>
      <c r="D84" s="342">
        <v>410136070</v>
      </c>
      <c r="E84" s="342">
        <v>2019</v>
      </c>
      <c r="F84" s="346">
        <v>20000</v>
      </c>
      <c r="G84" s="346"/>
      <c r="H84" s="346" t="s">
        <v>367</v>
      </c>
      <c r="I84" s="335">
        <v>20000</v>
      </c>
    </row>
    <row r="85" spans="1:9" ht="18" customHeight="1">
      <c r="A85" s="322">
        <v>55</v>
      </c>
      <c r="B85" s="5" t="s">
        <v>1605</v>
      </c>
      <c r="C85" s="329" t="s">
        <v>328</v>
      </c>
      <c r="D85" s="342">
        <v>410136088</v>
      </c>
      <c r="E85" s="342">
        <v>2021</v>
      </c>
      <c r="F85" s="346">
        <v>42755</v>
      </c>
      <c r="G85" s="346"/>
      <c r="H85" s="318" t="s">
        <v>1606</v>
      </c>
      <c r="I85" s="335">
        <v>42755</v>
      </c>
    </row>
    <row r="86" spans="1:9" ht="18" customHeight="1">
      <c r="A86" s="322">
        <v>56</v>
      </c>
      <c r="B86" s="5" t="s">
        <v>1295</v>
      </c>
      <c r="C86" s="329" t="s">
        <v>328</v>
      </c>
      <c r="D86" s="342">
        <v>410136090</v>
      </c>
      <c r="E86" s="342">
        <v>2021</v>
      </c>
      <c r="F86" s="346">
        <v>20855</v>
      </c>
      <c r="G86" s="346"/>
      <c r="H86" s="318" t="s">
        <v>1606</v>
      </c>
      <c r="I86" s="335">
        <v>20855</v>
      </c>
    </row>
    <row r="87" spans="1:9" ht="18" customHeight="1">
      <c r="A87" s="322">
        <v>57</v>
      </c>
      <c r="B87" s="5" t="s">
        <v>1375</v>
      </c>
      <c r="C87" s="329" t="s">
        <v>328</v>
      </c>
      <c r="D87" s="342">
        <v>410136089</v>
      </c>
      <c r="E87" s="342">
        <v>2021</v>
      </c>
      <c r="F87" s="346">
        <v>20834</v>
      </c>
      <c r="G87" s="346"/>
      <c r="H87" s="318" t="s">
        <v>1606</v>
      </c>
      <c r="I87" s="335">
        <v>20834</v>
      </c>
    </row>
    <row r="88" spans="1:9" ht="18" customHeight="1">
      <c r="A88" s="322">
        <v>58</v>
      </c>
      <c r="B88" s="5" t="s">
        <v>1607</v>
      </c>
      <c r="C88" s="329" t="s">
        <v>328</v>
      </c>
      <c r="D88" s="342" t="s">
        <v>1608</v>
      </c>
      <c r="E88" s="342">
        <v>2021</v>
      </c>
      <c r="F88" s="346">
        <v>223000</v>
      </c>
      <c r="G88" s="346"/>
      <c r="H88" s="318" t="s">
        <v>1609</v>
      </c>
      <c r="I88" s="335">
        <v>223000</v>
      </c>
    </row>
    <row r="89" spans="1:9" ht="18" customHeight="1">
      <c r="A89" s="322">
        <v>59</v>
      </c>
      <c r="B89" s="5" t="s">
        <v>1610</v>
      </c>
      <c r="C89" s="329" t="s">
        <v>328</v>
      </c>
      <c r="D89" s="342" t="s">
        <v>1611</v>
      </c>
      <c r="E89" s="342">
        <v>2021</v>
      </c>
      <c r="F89" s="346">
        <v>50256</v>
      </c>
      <c r="G89" s="346"/>
      <c r="H89" s="318" t="s">
        <v>1606</v>
      </c>
      <c r="I89" s="335">
        <v>12564</v>
      </c>
    </row>
    <row r="90" spans="1:9" ht="18" customHeight="1">
      <c r="A90" s="322">
        <v>60</v>
      </c>
      <c r="B90" s="5" t="s">
        <v>2695</v>
      </c>
      <c r="C90" s="329" t="s">
        <v>328</v>
      </c>
      <c r="D90" s="342">
        <v>410136101</v>
      </c>
      <c r="E90" s="342">
        <v>2023</v>
      </c>
      <c r="F90" s="346">
        <v>10999</v>
      </c>
      <c r="G90" s="346"/>
      <c r="H90" s="318" t="s">
        <v>2696</v>
      </c>
      <c r="I90" s="335">
        <v>10999</v>
      </c>
    </row>
    <row r="91" spans="1:9" ht="18" customHeight="1">
      <c r="A91" s="322">
        <v>61</v>
      </c>
      <c r="B91" s="5" t="s">
        <v>2697</v>
      </c>
      <c r="C91" s="329" t="s">
        <v>328</v>
      </c>
      <c r="D91" s="342">
        <v>410136100</v>
      </c>
      <c r="E91" s="342">
        <v>2023</v>
      </c>
      <c r="F91" s="346">
        <v>20499</v>
      </c>
      <c r="G91" s="346"/>
      <c r="H91" s="318" t="s">
        <v>2698</v>
      </c>
      <c r="I91" s="335">
        <v>20499</v>
      </c>
    </row>
    <row r="92" spans="1:9" ht="18" customHeight="1">
      <c r="A92" s="322"/>
      <c r="B92" s="5"/>
      <c r="C92" s="329"/>
      <c r="D92" s="342"/>
      <c r="E92" s="342"/>
      <c r="F92" s="346"/>
      <c r="G92" s="346"/>
      <c r="H92" s="318"/>
      <c r="I92" s="335"/>
    </row>
    <row r="93" spans="1:9" ht="18" customHeight="1">
      <c r="A93" s="322"/>
      <c r="B93" s="5"/>
      <c r="C93" s="342"/>
      <c r="D93" s="7" t="s">
        <v>12</v>
      </c>
      <c r="E93" s="342"/>
      <c r="F93" s="345">
        <v>555713.66</v>
      </c>
      <c r="G93" s="345"/>
      <c r="H93" s="14"/>
      <c r="I93" s="39">
        <v>555713.66</v>
      </c>
    </row>
    <row r="94" spans="1:9" ht="18" customHeight="1">
      <c r="A94" s="322">
        <v>1</v>
      </c>
      <c r="B94" s="325" t="s">
        <v>368</v>
      </c>
      <c r="C94" s="329" t="s">
        <v>309</v>
      </c>
      <c r="D94" s="7"/>
      <c r="E94" s="325"/>
      <c r="F94" s="345">
        <v>265313.61</v>
      </c>
      <c r="G94" s="345"/>
      <c r="H94" s="325" t="s">
        <v>369</v>
      </c>
      <c r="I94" s="39">
        <v>265313.61</v>
      </c>
    </row>
    <row r="95" spans="1:9" ht="18" customHeight="1">
      <c r="A95" s="322">
        <v>2</v>
      </c>
      <c r="B95" s="325" t="s">
        <v>368</v>
      </c>
      <c r="C95" s="329" t="s">
        <v>309</v>
      </c>
      <c r="D95" s="7"/>
      <c r="E95" s="325">
        <v>2016</v>
      </c>
      <c r="F95" s="325">
        <v>25521</v>
      </c>
      <c r="G95" s="345"/>
      <c r="H95" s="325" t="s">
        <v>369</v>
      </c>
      <c r="I95" s="39">
        <v>25521</v>
      </c>
    </row>
    <row r="96" spans="1:9" ht="18" customHeight="1">
      <c r="A96" s="322">
        <v>3</v>
      </c>
      <c r="B96" s="325" t="s">
        <v>368</v>
      </c>
      <c r="C96" s="329" t="s">
        <v>309</v>
      </c>
      <c r="D96" s="7"/>
      <c r="E96" s="325">
        <v>2017</v>
      </c>
      <c r="F96" s="325">
        <v>73491</v>
      </c>
      <c r="G96" s="345"/>
      <c r="H96" s="325" t="s">
        <v>370</v>
      </c>
      <c r="I96" s="39">
        <v>73491</v>
      </c>
    </row>
    <row r="97" spans="1:9" ht="18" customHeight="1">
      <c r="A97" s="322">
        <v>4</v>
      </c>
      <c r="B97" s="325" t="s">
        <v>368</v>
      </c>
      <c r="C97" s="329" t="s">
        <v>309</v>
      </c>
      <c r="D97" s="7"/>
      <c r="E97" s="325">
        <v>2018</v>
      </c>
      <c r="F97" s="325">
        <v>57505</v>
      </c>
      <c r="G97" s="345"/>
      <c r="H97" s="325" t="s">
        <v>371</v>
      </c>
      <c r="I97" s="39">
        <v>57505</v>
      </c>
    </row>
    <row r="98" spans="1:9" ht="18" customHeight="1">
      <c r="A98" s="322">
        <v>5</v>
      </c>
      <c r="B98" s="325" t="s">
        <v>368</v>
      </c>
      <c r="C98" s="329" t="s">
        <v>309</v>
      </c>
      <c r="D98" s="7"/>
      <c r="E98" s="325">
        <v>2019</v>
      </c>
      <c r="F98" s="325">
        <v>53302.44</v>
      </c>
      <c r="G98" s="345"/>
      <c r="H98" s="325" t="s">
        <v>372</v>
      </c>
      <c r="I98" s="39">
        <v>53302.44</v>
      </c>
    </row>
    <row r="99" spans="1:9" ht="18" customHeight="1">
      <c r="A99" s="322">
        <v>6</v>
      </c>
      <c r="B99" s="325" t="s">
        <v>368</v>
      </c>
      <c r="C99" s="329" t="s">
        <v>309</v>
      </c>
      <c r="D99" s="7"/>
      <c r="E99" s="325">
        <v>2020</v>
      </c>
      <c r="F99" s="325">
        <v>73069</v>
      </c>
      <c r="G99" s="345"/>
      <c r="H99" s="325" t="s">
        <v>373</v>
      </c>
      <c r="I99" s="39">
        <v>73069</v>
      </c>
    </row>
    <row r="100" spans="1:9" ht="18" customHeight="1">
      <c r="A100" s="322">
        <v>7</v>
      </c>
      <c r="B100" s="325" t="s">
        <v>368</v>
      </c>
      <c r="C100" s="329" t="s">
        <v>309</v>
      </c>
      <c r="D100" s="7"/>
      <c r="E100" s="325">
        <v>2021</v>
      </c>
      <c r="F100" s="325">
        <v>38280</v>
      </c>
      <c r="G100" s="345"/>
      <c r="H100" s="325" t="s">
        <v>1612</v>
      </c>
      <c r="I100" s="39">
        <v>38280</v>
      </c>
    </row>
    <row r="101" spans="1:9" ht="18" customHeight="1">
      <c r="A101" s="322">
        <v>8</v>
      </c>
      <c r="B101" s="325" t="s">
        <v>368</v>
      </c>
      <c r="C101" s="329" t="s">
        <v>309</v>
      </c>
      <c r="D101" s="7"/>
      <c r="E101" s="325">
        <v>2021</v>
      </c>
      <c r="F101" s="325">
        <v>1750</v>
      </c>
      <c r="G101" s="345"/>
      <c r="H101" s="325" t="s">
        <v>1613</v>
      </c>
      <c r="I101" s="39">
        <v>1750</v>
      </c>
    </row>
    <row r="102" spans="1:9" ht="18" customHeight="1">
      <c r="A102" s="322">
        <v>9</v>
      </c>
      <c r="B102" s="325" t="s">
        <v>368</v>
      </c>
      <c r="C102" s="329" t="s">
        <v>309</v>
      </c>
      <c r="D102" s="7"/>
      <c r="E102" s="325">
        <v>2022</v>
      </c>
      <c r="F102" s="325">
        <v>800</v>
      </c>
      <c r="G102" s="345"/>
      <c r="H102" s="325" t="s">
        <v>2139</v>
      </c>
      <c r="I102" s="39">
        <v>800</v>
      </c>
    </row>
    <row r="103" spans="1:9" ht="18" customHeight="1">
      <c r="A103" s="322">
        <v>10</v>
      </c>
      <c r="B103" s="325" t="s">
        <v>368</v>
      </c>
      <c r="C103" s="329" t="s">
        <v>309</v>
      </c>
      <c r="D103" s="7"/>
      <c r="E103" s="325">
        <v>2022</v>
      </c>
      <c r="F103" s="325">
        <v>67000</v>
      </c>
      <c r="G103" s="345"/>
      <c r="H103" s="325" t="s">
        <v>2140</v>
      </c>
      <c r="I103" s="39">
        <v>67000</v>
      </c>
    </row>
    <row r="104" spans="1:9" ht="18" customHeight="1">
      <c r="A104" s="322">
        <v>11</v>
      </c>
      <c r="B104" s="325" t="s">
        <v>368</v>
      </c>
      <c r="C104" s="329" t="s">
        <v>309</v>
      </c>
      <c r="D104" s="7"/>
      <c r="E104" s="325">
        <v>2022</v>
      </c>
      <c r="F104" s="325">
        <v>1650</v>
      </c>
      <c r="G104" s="345"/>
      <c r="H104" s="325" t="s">
        <v>2699</v>
      </c>
      <c r="I104" s="39">
        <v>1650</v>
      </c>
    </row>
    <row r="105" spans="1:9" ht="18" customHeight="1">
      <c r="A105" s="322">
        <v>12</v>
      </c>
      <c r="B105" s="325" t="s">
        <v>368</v>
      </c>
      <c r="C105" s="329" t="s">
        <v>309</v>
      </c>
      <c r="D105" s="7"/>
      <c r="E105" s="325">
        <v>2022</v>
      </c>
      <c r="F105" s="325">
        <v>38000</v>
      </c>
      <c r="G105" s="345"/>
      <c r="H105" s="325" t="s">
        <v>2700</v>
      </c>
      <c r="I105" s="39">
        <v>38000</v>
      </c>
    </row>
    <row r="106" spans="1:9" ht="18" customHeight="1">
      <c r="A106" s="322"/>
      <c r="B106" s="5"/>
      <c r="C106" s="342"/>
      <c r="D106" s="7" t="s">
        <v>12</v>
      </c>
      <c r="E106" s="342"/>
      <c r="F106" s="13">
        <v>695682.05</v>
      </c>
      <c r="G106" s="345"/>
      <c r="H106" s="325"/>
      <c r="I106" s="39">
        <v>695682.05</v>
      </c>
    </row>
    <row r="107" spans="1:9" ht="18" customHeight="1">
      <c r="A107" s="322"/>
      <c r="B107" s="5"/>
      <c r="C107" s="342"/>
      <c r="D107" s="8" t="s">
        <v>111</v>
      </c>
      <c r="E107" s="342"/>
      <c r="F107" s="9">
        <v>5273425.83</v>
      </c>
      <c r="G107" s="9"/>
      <c r="H107" s="14"/>
      <c r="I107" s="39">
        <v>3380603.52</v>
      </c>
    </row>
    <row r="108" spans="1:9" ht="18" customHeight="1">
      <c r="A108" s="639" t="s">
        <v>374</v>
      </c>
      <c r="B108" s="640"/>
      <c r="C108" s="640"/>
      <c r="D108" s="640"/>
      <c r="E108" s="640"/>
      <c r="F108" s="640"/>
      <c r="G108" s="640"/>
      <c r="H108" s="640"/>
      <c r="I108" s="641"/>
    </row>
    <row r="109" spans="1:9" ht="18" customHeight="1">
      <c r="A109" s="544" t="s">
        <v>22</v>
      </c>
      <c r="B109" s="545"/>
      <c r="C109" s="545"/>
      <c r="D109" s="545"/>
      <c r="E109" s="545"/>
      <c r="F109" s="545"/>
      <c r="G109" s="545"/>
      <c r="H109" s="545"/>
      <c r="I109" s="546"/>
    </row>
    <row r="110" spans="1:9" ht="15.75" customHeight="1">
      <c r="A110" s="642" t="s">
        <v>23</v>
      </c>
      <c r="B110" s="644" t="s">
        <v>24</v>
      </c>
      <c r="C110" s="562" t="s">
        <v>3</v>
      </c>
      <c r="D110" s="562" t="s">
        <v>4</v>
      </c>
      <c r="E110" s="562" t="s">
        <v>5</v>
      </c>
      <c r="F110" s="562" t="s">
        <v>6</v>
      </c>
      <c r="G110" s="562" t="s">
        <v>7</v>
      </c>
      <c r="H110" s="562" t="s">
        <v>8</v>
      </c>
      <c r="I110" s="562" t="s">
        <v>51</v>
      </c>
    </row>
    <row r="111" spans="1:9" ht="45" customHeight="1">
      <c r="A111" s="643"/>
      <c r="B111" s="645"/>
      <c r="C111" s="563"/>
      <c r="D111" s="563"/>
      <c r="E111" s="563"/>
      <c r="F111" s="563"/>
      <c r="G111" s="563"/>
      <c r="H111" s="563"/>
      <c r="I111" s="563"/>
    </row>
    <row r="112" spans="1:9" ht="16.5" customHeight="1">
      <c r="A112" s="649" t="s">
        <v>26</v>
      </c>
      <c r="B112" s="650"/>
      <c r="C112" s="650"/>
      <c r="D112" s="650"/>
      <c r="E112" s="650"/>
      <c r="F112" s="650"/>
      <c r="G112" s="650"/>
      <c r="H112" s="650"/>
      <c r="I112" s="651"/>
    </row>
    <row r="113" spans="1:9" ht="18" customHeight="1">
      <c r="A113" s="571" t="s">
        <v>375</v>
      </c>
      <c r="B113" s="572"/>
      <c r="C113" s="572"/>
      <c r="D113" s="572"/>
      <c r="E113" s="572"/>
      <c r="F113" s="572"/>
      <c r="G113" s="572"/>
      <c r="H113" s="572"/>
      <c r="I113" s="573"/>
    </row>
    <row r="114" spans="1:9" ht="115.5" customHeight="1" thickBot="1">
      <c r="A114" s="18" t="s">
        <v>27</v>
      </c>
      <c r="B114" s="19" t="s">
        <v>28</v>
      </c>
      <c r="C114" s="19" t="s">
        <v>29</v>
      </c>
      <c r="D114" s="20" t="s">
        <v>30</v>
      </c>
      <c r="E114" s="21" t="s">
        <v>31</v>
      </c>
      <c r="F114" s="22"/>
      <c r="G114" s="23"/>
      <c r="H114" s="24"/>
      <c r="I114" s="25"/>
    </row>
    <row r="115" spans="1:9" ht="18" customHeight="1">
      <c r="A115" s="325">
        <v>1</v>
      </c>
      <c r="B115" s="5">
        <v>2</v>
      </c>
      <c r="C115" s="342">
        <v>3</v>
      </c>
      <c r="D115" s="8">
        <v>4</v>
      </c>
      <c r="E115" s="342">
        <v>5</v>
      </c>
      <c r="F115" s="23"/>
      <c r="G115" s="23"/>
      <c r="H115" s="24"/>
      <c r="I115" s="25"/>
    </row>
    <row r="116" spans="1:9">
      <c r="A116" s="646" t="s">
        <v>32</v>
      </c>
      <c r="B116" s="647"/>
      <c r="C116" s="647"/>
      <c r="D116" s="647"/>
      <c r="E116" s="648"/>
    </row>
    <row r="120" spans="1:9">
      <c r="A120" s="348"/>
      <c r="B120" s="348"/>
      <c r="C120" s="348"/>
      <c r="D120" s="348"/>
      <c r="E120" s="348"/>
    </row>
    <row r="121" spans="1:9">
      <c r="A121" s="348"/>
      <c r="B121" s="348"/>
      <c r="C121" s="348"/>
      <c r="D121" s="348"/>
      <c r="E121" s="348"/>
    </row>
    <row r="122" spans="1:9">
      <c r="A122" s="348"/>
      <c r="B122" s="348"/>
      <c r="C122" s="348"/>
      <c r="D122" s="348"/>
      <c r="E122" s="348"/>
    </row>
    <row r="123" spans="1:9">
      <c r="B123" t="s">
        <v>221</v>
      </c>
    </row>
  </sheetData>
  <mergeCells count="39">
    <mergeCell ref="A113:I113"/>
    <mergeCell ref="A116:E116"/>
    <mergeCell ref="F110:F111"/>
    <mergeCell ref="G110:G111"/>
    <mergeCell ref="H110:H111"/>
    <mergeCell ref="I110:I111"/>
    <mergeCell ref="A112:I112"/>
    <mergeCell ref="A108:I108"/>
    <mergeCell ref="A109:I109"/>
    <mergeCell ref="A110:A111"/>
    <mergeCell ref="B110:B111"/>
    <mergeCell ref="C110:C111"/>
    <mergeCell ref="D110:D111"/>
    <mergeCell ref="E110:E111"/>
    <mergeCell ref="A16:I16"/>
    <mergeCell ref="A20:I20"/>
    <mergeCell ref="A24:I24"/>
    <mergeCell ref="A25:I25"/>
    <mergeCell ref="G6:G7"/>
    <mergeCell ref="H6:H7"/>
    <mergeCell ref="I6:I7"/>
    <mergeCell ref="A9:I9"/>
    <mergeCell ref="A10:I10"/>
    <mergeCell ref="A65:I65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7:I37"/>
    <mergeCell ref="A38:I38"/>
    <mergeCell ref="A30:XFD30"/>
    <mergeCell ref="A26:I26"/>
    <mergeCell ref="A11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2:I219"/>
  <sheetViews>
    <sheetView topLeftCell="A199" workbookViewId="0">
      <selection activeCell="E198" sqref="E198"/>
    </sheetView>
  </sheetViews>
  <sheetFormatPr defaultRowHeight="15"/>
  <cols>
    <col min="2" max="2" width="21.28515625" customWidth="1"/>
    <col min="3" max="3" width="21.5703125" customWidth="1"/>
    <col min="4" max="4" width="17.85546875" customWidth="1"/>
    <col min="5" max="5" width="18.28515625" customWidth="1"/>
    <col min="6" max="6" width="11.85546875" customWidth="1"/>
    <col min="7" max="7" width="14.42578125" customWidth="1"/>
    <col min="8" max="8" width="13.85546875" customWidth="1"/>
    <col min="9" max="9" width="13.570312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2701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400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52.5">
      <c r="A12" s="333">
        <v>1</v>
      </c>
      <c r="B12" s="5" t="s">
        <v>88</v>
      </c>
      <c r="C12" s="329" t="s">
        <v>401</v>
      </c>
      <c r="D12" s="342">
        <v>1010005</v>
      </c>
      <c r="E12" s="6" t="s">
        <v>402</v>
      </c>
      <c r="F12" s="346">
        <v>1506515.11</v>
      </c>
      <c r="G12" s="346"/>
      <c r="H12" s="325" t="s">
        <v>1614</v>
      </c>
      <c r="I12" s="346">
        <v>1506515.11</v>
      </c>
    </row>
    <row r="13" spans="1:9">
      <c r="A13" s="333"/>
      <c r="B13" s="5"/>
      <c r="C13" s="325"/>
      <c r="D13" s="7" t="s">
        <v>12</v>
      </c>
      <c r="E13" s="342" t="s">
        <v>232</v>
      </c>
      <c r="F13" s="345" t="e">
        <f>F12+G13</f>
        <v>#VALUE!</v>
      </c>
      <c r="G13" s="345" t="s">
        <v>1615</v>
      </c>
      <c r="H13" s="334"/>
      <c r="I13" s="17">
        <f>SUM(I12:I12)</f>
        <v>1506515.11</v>
      </c>
    </row>
    <row r="14" spans="1:9">
      <c r="A14" s="652" t="s">
        <v>58</v>
      </c>
      <c r="B14" s="652"/>
      <c r="C14" s="652"/>
      <c r="D14" s="652"/>
      <c r="E14" s="652"/>
      <c r="F14" s="652"/>
      <c r="G14" s="652"/>
      <c r="H14" s="652"/>
      <c r="I14" s="652"/>
    </row>
    <row r="15" spans="1:9" ht="52.5">
      <c r="A15" s="325">
        <v>2</v>
      </c>
      <c r="B15" s="5" t="s">
        <v>233</v>
      </c>
      <c r="C15" s="329" t="s">
        <v>401</v>
      </c>
      <c r="D15" s="342">
        <v>1010003</v>
      </c>
      <c r="E15" s="342" t="s">
        <v>403</v>
      </c>
      <c r="F15" s="346">
        <v>378312.38</v>
      </c>
      <c r="G15" s="346"/>
      <c r="H15" s="325" t="s">
        <v>1616</v>
      </c>
      <c r="I15" s="346">
        <v>378312</v>
      </c>
    </row>
    <row r="16" spans="1:9">
      <c r="A16" s="325"/>
      <c r="B16" s="325"/>
      <c r="C16" s="325"/>
      <c r="D16" s="7" t="s">
        <v>12</v>
      </c>
      <c r="E16" s="342"/>
      <c r="F16" s="345">
        <f>F15</f>
        <v>378312.38</v>
      </c>
      <c r="G16" s="345"/>
      <c r="H16" s="325"/>
      <c r="I16" s="345">
        <f>I15</f>
        <v>378312</v>
      </c>
    </row>
    <row r="17" spans="1:9">
      <c r="A17" s="325"/>
      <c r="B17" s="325"/>
      <c r="C17" s="325"/>
      <c r="D17" s="7" t="s">
        <v>59</v>
      </c>
      <c r="E17" s="342" t="s">
        <v>59</v>
      </c>
      <c r="F17" s="345" t="s">
        <v>59</v>
      </c>
      <c r="G17" s="345"/>
      <c r="H17" s="325"/>
      <c r="I17" s="325"/>
    </row>
    <row r="18" spans="1:9">
      <c r="A18" s="564" t="s">
        <v>60</v>
      </c>
      <c r="B18" s="565"/>
      <c r="C18" s="565"/>
      <c r="D18" s="565"/>
      <c r="E18" s="565"/>
      <c r="F18" s="565"/>
      <c r="G18" s="565"/>
      <c r="H18" s="565"/>
      <c r="I18" s="566"/>
    </row>
    <row r="19" spans="1:9" ht="73.5">
      <c r="A19" s="325">
        <v>3</v>
      </c>
      <c r="B19" s="325" t="s">
        <v>234</v>
      </c>
      <c r="C19" s="329" t="s">
        <v>401</v>
      </c>
      <c r="D19" s="325"/>
      <c r="E19" s="325" t="s">
        <v>404</v>
      </c>
      <c r="F19" s="325">
        <v>544179.03</v>
      </c>
      <c r="G19" s="325"/>
      <c r="H19" s="325" t="s">
        <v>405</v>
      </c>
      <c r="I19" s="325"/>
    </row>
    <row r="20" spans="1:9">
      <c r="A20" s="325"/>
      <c r="B20" s="5" t="s">
        <v>64</v>
      </c>
      <c r="C20" s="342" t="s">
        <v>59</v>
      </c>
      <c r="D20" s="7" t="s">
        <v>59</v>
      </c>
      <c r="E20" s="342" t="s">
        <v>59</v>
      </c>
      <c r="F20" s="345">
        <f>F19</f>
        <v>544179.03</v>
      </c>
      <c r="G20" s="345" t="s">
        <v>59</v>
      </c>
      <c r="H20" s="11"/>
      <c r="I20" s="38"/>
    </row>
    <row r="21" spans="1:9">
      <c r="A21" s="325"/>
      <c r="B21" s="5" t="s">
        <v>14</v>
      </c>
      <c r="C21" s="342" t="s">
        <v>59</v>
      </c>
      <c r="D21" s="7" t="s">
        <v>59</v>
      </c>
      <c r="E21" s="342" t="s">
        <v>59</v>
      </c>
      <c r="F21" s="345" t="s">
        <v>59</v>
      </c>
      <c r="G21" s="345" t="s">
        <v>59</v>
      </c>
      <c r="H21" s="11"/>
      <c r="I21" s="38"/>
    </row>
    <row r="22" spans="1:9" ht="18.75">
      <c r="A22" s="636" t="s">
        <v>406</v>
      </c>
      <c r="B22" s="637"/>
      <c r="C22" s="637"/>
      <c r="D22" s="637"/>
      <c r="E22" s="637"/>
      <c r="F22" s="637"/>
      <c r="G22" s="637"/>
      <c r="H22" s="637"/>
      <c r="I22" s="638"/>
    </row>
    <row r="23" spans="1:9" ht="15.75">
      <c r="A23" s="552" t="s">
        <v>15</v>
      </c>
      <c r="B23" s="553"/>
      <c r="C23" s="553"/>
      <c r="D23" s="553"/>
      <c r="E23" s="553"/>
      <c r="F23" s="553"/>
      <c r="G23" s="553"/>
      <c r="H23" s="553"/>
      <c r="I23" s="554"/>
    </row>
    <row r="24" spans="1:9">
      <c r="A24" s="652" t="s">
        <v>407</v>
      </c>
      <c r="B24" s="652"/>
      <c r="C24" s="652"/>
      <c r="D24" s="652"/>
      <c r="E24" s="652"/>
      <c r="F24" s="652"/>
      <c r="G24" s="652"/>
      <c r="H24" s="652"/>
      <c r="I24" s="652"/>
    </row>
    <row r="25" spans="1:9" ht="52.5">
      <c r="A25" s="325">
        <v>4</v>
      </c>
      <c r="B25" s="5" t="s">
        <v>408</v>
      </c>
      <c r="C25" s="329" t="s">
        <v>401</v>
      </c>
      <c r="D25" s="342">
        <v>1500003</v>
      </c>
      <c r="E25" s="342"/>
      <c r="F25" s="346">
        <v>26564.97</v>
      </c>
      <c r="G25" s="346"/>
      <c r="H25" s="325" t="s">
        <v>1616</v>
      </c>
      <c r="I25" s="346">
        <v>26564.97</v>
      </c>
    </row>
    <row r="26" spans="1:9" ht="52.5">
      <c r="A26" s="325">
        <v>5</v>
      </c>
      <c r="B26" s="5" t="s">
        <v>409</v>
      </c>
      <c r="C26" s="329" t="s">
        <v>401</v>
      </c>
      <c r="D26" s="342">
        <v>211201600001</v>
      </c>
      <c r="E26" s="342">
        <v>2016</v>
      </c>
      <c r="F26" s="346">
        <v>1165000</v>
      </c>
      <c r="G26" s="346"/>
      <c r="H26" s="11" t="s">
        <v>410</v>
      </c>
      <c r="I26" s="346">
        <v>815499.72</v>
      </c>
    </row>
    <row r="27" spans="1:9" ht="52.5">
      <c r="A27" s="322">
        <v>6</v>
      </c>
      <c r="B27" s="5" t="s">
        <v>411</v>
      </c>
      <c r="C27" s="329" t="s">
        <v>401</v>
      </c>
      <c r="D27" s="342">
        <v>1101050102</v>
      </c>
      <c r="E27" s="342">
        <v>2012</v>
      </c>
      <c r="F27" s="346">
        <v>1365000</v>
      </c>
      <c r="G27" s="346"/>
      <c r="H27" s="12" t="s">
        <v>412</v>
      </c>
      <c r="I27" s="346">
        <v>1365000</v>
      </c>
    </row>
    <row r="28" spans="1:9" ht="52.5">
      <c r="A28" s="322">
        <v>7</v>
      </c>
      <c r="B28" s="5" t="s">
        <v>1617</v>
      </c>
      <c r="C28" s="329" t="s">
        <v>401</v>
      </c>
      <c r="D28" s="342">
        <v>4.10135E+16</v>
      </c>
      <c r="E28" s="342">
        <v>2021</v>
      </c>
      <c r="F28" s="346">
        <v>2375200</v>
      </c>
      <c r="G28" s="346"/>
      <c r="H28" s="12" t="s">
        <v>1618</v>
      </c>
      <c r="I28" s="346">
        <v>494833.25</v>
      </c>
    </row>
    <row r="29" spans="1:9">
      <c r="A29" s="322"/>
      <c r="B29" s="5"/>
      <c r="C29" s="342"/>
      <c r="D29" s="7" t="s">
        <v>12</v>
      </c>
      <c r="E29" s="342"/>
      <c r="F29" s="345">
        <v>4931764.97</v>
      </c>
      <c r="G29" s="345"/>
      <c r="H29" s="12"/>
      <c r="I29" s="10">
        <v>2701897.94</v>
      </c>
    </row>
    <row r="30" spans="1:9">
      <c r="A30" s="325"/>
      <c r="B30" s="5"/>
      <c r="C30" s="342"/>
      <c r="D30" s="7" t="s">
        <v>59</v>
      </c>
      <c r="E30" s="342" t="s">
        <v>59</v>
      </c>
      <c r="F30" s="345" t="s">
        <v>59</v>
      </c>
      <c r="G30" s="345" t="s">
        <v>59</v>
      </c>
      <c r="H30" s="11"/>
      <c r="I30" s="38"/>
    </row>
    <row r="31" spans="1:9">
      <c r="A31" s="564" t="s">
        <v>67</v>
      </c>
      <c r="B31" s="565"/>
      <c r="C31" s="565"/>
      <c r="D31" s="565"/>
      <c r="E31" s="565"/>
      <c r="F31" s="565"/>
      <c r="G31" s="565"/>
      <c r="H31" s="565"/>
      <c r="I31" s="566"/>
    </row>
    <row r="32" spans="1:9" ht="15.75" thickBot="1">
      <c r="A32" s="564" t="s">
        <v>68</v>
      </c>
      <c r="B32" s="653"/>
      <c r="C32" s="653"/>
      <c r="D32" s="653"/>
      <c r="E32" s="653"/>
      <c r="F32" s="653"/>
      <c r="G32" s="653"/>
      <c r="H32" s="565"/>
      <c r="I32" s="566"/>
    </row>
    <row r="33" spans="1:9" ht="53.25" thickBot="1">
      <c r="A33" s="322">
        <v>8</v>
      </c>
      <c r="B33" s="228" t="s">
        <v>413</v>
      </c>
      <c r="C33" s="329" t="s">
        <v>401</v>
      </c>
      <c r="D33" s="229">
        <v>1101040080</v>
      </c>
      <c r="E33" s="229" t="s">
        <v>414</v>
      </c>
      <c r="F33" s="229">
        <v>69500</v>
      </c>
      <c r="G33" s="229" t="s">
        <v>415</v>
      </c>
      <c r="H33" s="325" t="s">
        <v>1616</v>
      </c>
      <c r="I33" s="346">
        <v>69500</v>
      </c>
    </row>
    <row r="34" spans="1:9" ht="53.25" thickBot="1">
      <c r="A34" s="322">
        <v>9</v>
      </c>
      <c r="B34" s="337" t="s">
        <v>416</v>
      </c>
      <c r="C34" s="329" t="s">
        <v>401</v>
      </c>
      <c r="D34" s="230">
        <v>11010400103</v>
      </c>
      <c r="E34" s="230" t="s">
        <v>198</v>
      </c>
      <c r="F34" s="230">
        <v>24000</v>
      </c>
      <c r="G34" s="230"/>
      <c r="H34" s="14"/>
      <c r="I34" s="346">
        <v>24000</v>
      </c>
    </row>
    <row r="35" spans="1:9" ht="53.25" thickBot="1">
      <c r="A35" s="322">
        <v>10</v>
      </c>
      <c r="B35" s="337" t="s">
        <v>417</v>
      </c>
      <c r="C35" s="329" t="s">
        <v>401</v>
      </c>
      <c r="D35" s="231">
        <v>11010400107</v>
      </c>
      <c r="E35" s="231" t="s">
        <v>100</v>
      </c>
      <c r="F35" s="231">
        <v>761190.2</v>
      </c>
      <c r="G35" s="230"/>
      <c r="H35" s="14" t="s">
        <v>1619</v>
      </c>
      <c r="I35" s="346">
        <v>761190.2</v>
      </c>
    </row>
    <row r="36" spans="1:9">
      <c r="A36" s="322">
        <v>10</v>
      </c>
      <c r="B36" s="654" t="s">
        <v>418</v>
      </c>
      <c r="C36" s="656" t="s">
        <v>401</v>
      </c>
      <c r="D36" s="658">
        <v>11010400105</v>
      </c>
      <c r="E36" s="658" t="s">
        <v>100</v>
      </c>
      <c r="F36" s="658">
        <v>291360</v>
      </c>
      <c r="G36" s="656"/>
      <c r="H36" s="14"/>
      <c r="I36" s="335">
        <v>26263.439999999999</v>
      </c>
    </row>
    <row r="37" spans="1:9" ht="26.25" thickBot="1">
      <c r="A37" s="322">
        <v>11</v>
      </c>
      <c r="B37" s="655"/>
      <c r="C37" s="657"/>
      <c r="D37" s="659"/>
      <c r="E37" s="659"/>
      <c r="F37" s="659"/>
      <c r="G37" s="657"/>
      <c r="H37" s="14" t="s">
        <v>1619</v>
      </c>
      <c r="I37" s="346">
        <v>291360</v>
      </c>
    </row>
    <row r="38" spans="1:9" ht="53.25" thickBot="1">
      <c r="A38" s="322">
        <v>12</v>
      </c>
      <c r="B38" s="337" t="s">
        <v>419</v>
      </c>
      <c r="C38" s="329" t="s">
        <v>401</v>
      </c>
      <c r="D38" s="231">
        <v>111010400104</v>
      </c>
      <c r="E38" s="231" t="s">
        <v>100</v>
      </c>
      <c r="F38" s="231">
        <v>98000</v>
      </c>
      <c r="G38" s="230"/>
      <c r="H38" s="14"/>
      <c r="I38" s="346">
        <v>98000</v>
      </c>
    </row>
    <row r="39" spans="1:9">
      <c r="A39" s="322">
        <v>13</v>
      </c>
      <c r="B39" s="654" t="s">
        <v>420</v>
      </c>
      <c r="C39" s="656" t="s">
        <v>401</v>
      </c>
      <c r="D39" s="658">
        <v>11010400106</v>
      </c>
      <c r="E39" s="658" t="s">
        <v>100</v>
      </c>
      <c r="F39" s="658">
        <v>598175.68999999994</v>
      </c>
      <c r="G39" s="656"/>
      <c r="H39" s="14"/>
      <c r="I39" s="346">
        <v>598175.68999999994</v>
      </c>
    </row>
    <row r="40" spans="1:9" ht="15.75" thickBot="1">
      <c r="A40" s="322">
        <v>16</v>
      </c>
      <c r="B40" s="655"/>
      <c r="C40" s="657"/>
      <c r="D40" s="659"/>
      <c r="E40" s="659"/>
      <c r="F40" s="659"/>
      <c r="G40" s="657"/>
      <c r="H40" s="14"/>
      <c r="I40" s="335">
        <v>39298.720000000001</v>
      </c>
    </row>
    <row r="41" spans="1:9">
      <c r="A41" s="322">
        <v>14</v>
      </c>
      <c r="B41" s="336" t="s">
        <v>421</v>
      </c>
      <c r="C41" s="656" t="s">
        <v>401</v>
      </c>
      <c r="D41" s="656">
        <v>1101040081</v>
      </c>
      <c r="E41" s="656">
        <v>2010</v>
      </c>
      <c r="F41" s="656">
        <v>23068</v>
      </c>
      <c r="G41" s="656"/>
      <c r="H41" s="654" t="s">
        <v>1616</v>
      </c>
      <c r="I41" s="329">
        <v>23068</v>
      </c>
    </row>
    <row r="42" spans="1:9" ht="15.75" thickBot="1">
      <c r="A42" s="322"/>
      <c r="B42" s="337" t="s">
        <v>422</v>
      </c>
      <c r="C42" s="657"/>
      <c r="D42" s="657"/>
      <c r="E42" s="657"/>
      <c r="F42" s="657"/>
      <c r="G42" s="657"/>
      <c r="H42" s="655"/>
      <c r="I42" s="346"/>
    </row>
    <row r="43" spans="1:9" ht="53.25" thickBot="1">
      <c r="A43" s="322">
        <v>15</v>
      </c>
      <c r="B43" s="337" t="s">
        <v>423</v>
      </c>
      <c r="C43" s="329" t="s">
        <v>401</v>
      </c>
      <c r="D43" s="230">
        <v>1101040089</v>
      </c>
      <c r="E43" s="230">
        <v>2010</v>
      </c>
      <c r="F43" s="230">
        <v>20830</v>
      </c>
      <c r="G43" s="230"/>
      <c r="H43" s="325" t="s">
        <v>1616</v>
      </c>
      <c r="I43" s="346">
        <v>20830</v>
      </c>
    </row>
    <row r="44" spans="1:9" ht="25.5">
      <c r="A44" s="322">
        <v>16</v>
      </c>
      <c r="B44" s="339" t="s">
        <v>424</v>
      </c>
      <c r="C44" s="656" t="s">
        <v>401</v>
      </c>
      <c r="D44" s="656">
        <v>1101040084</v>
      </c>
      <c r="E44" s="656">
        <v>2010</v>
      </c>
      <c r="F44" s="656">
        <v>20470</v>
      </c>
      <c r="G44" s="656"/>
      <c r="H44" s="654" t="s">
        <v>1616</v>
      </c>
      <c r="I44" s="346">
        <v>20470</v>
      </c>
    </row>
    <row r="45" spans="1:9" ht="15.75" thickBot="1">
      <c r="A45" s="322"/>
      <c r="B45" s="337" t="s">
        <v>425</v>
      </c>
      <c r="C45" s="657"/>
      <c r="D45" s="657"/>
      <c r="E45" s="657"/>
      <c r="F45" s="657"/>
      <c r="G45" s="657"/>
      <c r="H45" s="655"/>
      <c r="I45" s="329"/>
    </row>
    <row r="46" spans="1:9" ht="25.5">
      <c r="A46" s="322">
        <v>17</v>
      </c>
      <c r="B46" s="339" t="s">
        <v>424</v>
      </c>
      <c r="C46" s="656" t="s">
        <v>401</v>
      </c>
      <c r="D46" s="656">
        <v>1101040044</v>
      </c>
      <c r="E46" s="656">
        <v>2010</v>
      </c>
      <c r="F46" s="656">
        <v>22816.5</v>
      </c>
      <c r="G46" s="656"/>
      <c r="H46" s="654" t="s">
        <v>1616</v>
      </c>
      <c r="I46" s="329">
        <v>22816.5</v>
      </c>
    </row>
    <row r="47" spans="1:9" ht="15.75" thickBot="1">
      <c r="A47" s="322"/>
      <c r="B47" s="337" t="s">
        <v>426</v>
      </c>
      <c r="C47" s="657"/>
      <c r="D47" s="657"/>
      <c r="E47" s="657"/>
      <c r="F47" s="657"/>
      <c r="G47" s="657"/>
      <c r="H47" s="655"/>
      <c r="I47" s="329"/>
    </row>
    <row r="48" spans="1:9" ht="25.5">
      <c r="A48" s="322">
        <v>18</v>
      </c>
      <c r="B48" s="339" t="s">
        <v>424</v>
      </c>
      <c r="C48" s="656" t="s">
        <v>401</v>
      </c>
      <c r="D48" s="656">
        <v>1101040045</v>
      </c>
      <c r="E48" s="660">
        <v>2010</v>
      </c>
      <c r="F48" s="660">
        <v>23777.75</v>
      </c>
      <c r="G48" s="656"/>
      <c r="H48" s="654" t="s">
        <v>1616</v>
      </c>
      <c r="I48" s="329">
        <v>23777.75</v>
      </c>
    </row>
    <row r="49" spans="1:9" ht="15.75" thickBot="1">
      <c r="A49" s="322"/>
      <c r="B49" s="337" t="s">
        <v>427</v>
      </c>
      <c r="C49" s="657"/>
      <c r="D49" s="657"/>
      <c r="E49" s="661"/>
      <c r="F49" s="661"/>
      <c r="G49" s="657"/>
      <c r="H49" s="655"/>
      <c r="I49" s="42"/>
    </row>
    <row r="50" spans="1:9" ht="25.5">
      <c r="A50" s="322">
        <v>19</v>
      </c>
      <c r="B50" s="339" t="s">
        <v>424</v>
      </c>
      <c r="C50" s="656" t="s">
        <v>401</v>
      </c>
      <c r="D50" s="656">
        <v>1101040046</v>
      </c>
      <c r="E50" s="660">
        <v>2010</v>
      </c>
      <c r="F50" s="660">
        <v>23777.75</v>
      </c>
      <c r="G50" s="656"/>
      <c r="H50" s="654" t="s">
        <v>1616</v>
      </c>
      <c r="I50" s="42">
        <v>23777.75</v>
      </c>
    </row>
    <row r="51" spans="1:9" ht="15.75" thickBot="1">
      <c r="A51" s="322"/>
      <c r="B51" s="337" t="s">
        <v>427</v>
      </c>
      <c r="C51" s="657"/>
      <c r="D51" s="657"/>
      <c r="E51" s="661"/>
      <c r="F51" s="661"/>
      <c r="G51" s="657"/>
      <c r="H51" s="655"/>
      <c r="I51" s="42"/>
    </row>
    <row r="52" spans="1:9" ht="39" thickBot="1">
      <c r="A52" s="322">
        <v>20</v>
      </c>
      <c r="B52" s="337" t="s">
        <v>428</v>
      </c>
      <c r="C52" s="656" t="s">
        <v>401</v>
      </c>
      <c r="D52" s="230">
        <v>11010400101</v>
      </c>
      <c r="E52" s="230">
        <v>2011</v>
      </c>
      <c r="F52" s="230">
        <v>89375</v>
      </c>
      <c r="G52" s="230"/>
      <c r="H52" s="232"/>
      <c r="I52" s="42">
        <v>89375</v>
      </c>
    </row>
    <row r="53" spans="1:9" ht="15.75" thickBot="1">
      <c r="A53" s="322">
        <v>21</v>
      </c>
      <c r="B53" s="339" t="s">
        <v>429</v>
      </c>
      <c r="C53" s="657"/>
      <c r="D53" s="656">
        <v>10104036</v>
      </c>
      <c r="E53" s="656">
        <v>2009</v>
      </c>
      <c r="F53" s="656">
        <v>25300</v>
      </c>
      <c r="G53" s="656" t="s">
        <v>415</v>
      </c>
      <c r="H53" s="654" t="s">
        <v>1616</v>
      </c>
      <c r="I53" s="42">
        <v>25300</v>
      </c>
    </row>
    <row r="54" spans="1:9" ht="25.5">
      <c r="A54" s="322">
        <v>22</v>
      </c>
      <c r="B54" s="339" t="s">
        <v>430</v>
      </c>
      <c r="C54" s="656" t="s">
        <v>401</v>
      </c>
      <c r="D54" s="663"/>
      <c r="E54" s="663"/>
      <c r="F54" s="663"/>
      <c r="G54" s="663"/>
      <c r="H54" s="662"/>
      <c r="I54" s="42"/>
    </row>
    <row r="55" spans="1:9" ht="15.75" thickBot="1">
      <c r="A55" s="322"/>
      <c r="B55" s="337" t="s">
        <v>431</v>
      </c>
      <c r="C55" s="657"/>
      <c r="D55" s="657"/>
      <c r="E55" s="657"/>
      <c r="F55" s="657"/>
      <c r="G55" s="657"/>
      <c r="H55" s="655"/>
      <c r="I55" s="42"/>
    </row>
    <row r="56" spans="1:9" ht="25.5">
      <c r="A56" s="322">
        <v>23</v>
      </c>
      <c r="B56" s="339" t="s">
        <v>432</v>
      </c>
      <c r="C56" s="656" t="s">
        <v>401</v>
      </c>
      <c r="D56" s="656">
        <v>1101040291</v>
      </c>
      <c r="E56" s="656">
        <v>2007</v>
      </c>
      <c r="F56" s="656">
        <v>16521.189999999999</v>
      </c>
      <c r="G56" s="656"/>
      <c r="H56" s="654" t="s">
        <v>1616</v>
      </c>
      <c r="I56" s="42">
        <v>16521.189999999999</v>
      </c>
    </row>
    <row r="57" spans="1:9" ht="15.75" thickBot="1">
      <c r="A57" s="322"/>
      <c r="B57" s="337" t="s">
        <v>433</v>
      </c>
      <c r="C57" s="657"/>
      <c r="D57" s="657"/>
      <c r="E57" s="657"/>
      <c r="F57" s="657"/>
      <c r="G57" s="657"/>
      <c r="H57" s="655"/>
      <c r="I57" s="42"/>
    </row>
    <row r="58" spans="1:9" ht="25.5">
      <c r="A58" s="322">
        <v>24</v>
      </c>
      <c r="B58" s="339" t="s">
        <v>432</v>
      </c>
      <c r="C58" s="656" t="s">
        <v>401</v>
      </c>
      <c r="D58" s="656">
        <v>1101040292</v>
      </c>
      <c r="E58" s="656">
        <v>2007</v>
      </c>
      <c r="F58" s="656">
        <v>16521.189999999999</v>
      </c>
      <c r="G58" s="656"/>
      <c r="H58" s="654" t="s">
        <v>1616</v>
      </c>
      <c r="I58" s="42">
        <v>16521.189999999999</v>
      </c>
    </row>
    <row r="59" spans="1:9" ht="15.75" thickBot="1">
      <c r="A59" s="322"/>
      <c r="B59" s="337" t="s">
        <v>433</v>
      </c>
      <c r="C59" s="657"/>
      <c r="D59" s="657"/>
      <c r="E59" s="657"/>
      <c r="F59" s="657"/>
      <c r="G59" s="657"/>
      <c r="H59" s="655"/>
      <c r="I59" s="42"/>
    </row>
    <row r="60" spans="1:9" ht="25.5">
      <c r="A60" s="322">
        <v>25</v>
      </c>
      <c r="B60" s="339" t="s">
        <v>432</v>
      </c>
      <c r="C60" s="656" t="s">
        <v>401</v>
      </c>
      <c r="D60" s="656">
        <v>1101040293</v>
      </c>
      <c r="E60" s="656">
        <v>2007</v>
      </c>
      <c r="F60" s="656">
        <v>16521.189999999999</v>
      </c>
      <c r="G60" s="656"/>
      <c r="H60" s="654" t="s">
        <v>1616</v>
      </c>
      <c r="I60" s="42">
        <v>16521.189999999999</v>
      </c>
    </row>
    <row r="61" spans="1:9" ht="15.75" thickBot="1">
      <c r="A61" s="322"/>
      <c r="B61" s="337" t="s">
        <v>433</v>
      </c>
      <c r="C61" s="657"/>
      <c r="D61" s="657"/>
      <c r="E61" s="657"/>
      <c r="F61" s="657"/>
      <c r="G61" s="657"/>
      <c r="H61" s="655"/>
      <c r="I61" s="42"/>
    </row>
    <row r="62" spans="1:9" ht="25.5">
      <c r="A62" s="322">
        <v>26</v>
      </c>
      <c r="B62" s="339" t="s">
        <v>432</v>
      </c>
      <c r="C62" s="656" t="s">
        <v>401</v>
      </c>
      <c r="D62" s="656">
        <v>1101040294</v>
      </c>
      <c r="E62" s="656">
        <v>2007</v>
      </c>
      <c r="F62" s="656">
        <v>16521.189999999999</v>
      </c>
      <c r="G62" s="656"/>
      <c r="H62" s="654" t="s">
        <v>1616</v>
      </c>
      <c r="I62" s="42">
        <v>16521.189999999999</v>
      </c>
    </row>
    <row r="63" spans="1:9" ht="15.75" thickBot="1">
      <c r="A63" s="322"/>
      <c r="B63" s="337" t="s">
        <v>433</v>
      </c>
      <c r="C63" s="657"/>
      <c r="D63" s="657"/>
      <c r="E63" s="657"/>
      <c r="F63" s="657"/>
      <c r="G63" s="657"/>
      <c r="H63" s="655"/>
      <c r="I63" s="42"/>
    </row>
    <row r="64" spans="1:9" ht="25.5">
      <c r="A64" s="322">
        <v>27</v>
      </c>
      <c r="B64" s="339" t="s">
        <v>432</v>
      </c>
      <c r="C64" s="656" t="s">
        <v>401</v>
      </c>
      <c r="D64" s="656">
        <v>1101040295</v>
      </c>
      <c r="E64" s="656">
        <v>2007</v>
      </c>
      <c r="F64" s="656">
        <v>16521.189999999999</v>
      </c>
      <c r="G64" s="656"/>
      <c r="H64" s="654" t="s">
        <v>1616</v>
      </c>
      <c r="I64" s="42">
        <v>16521.189999999999</v>
      </c>
    </row>
    <row r="65" spans="1:9" ht="15.75" thickBot="1">
      <c r="A65" s="322"/>
      <c r="B65" s="337" t="s">
        <v>433</v>
      </c>
      <c r="C65" s="657"/>
      <c r="D65" s="657"/>
      <c r="E65" s="657"/>
      <c r="F65" s="657"/>
      <c r="G65" s="657"/>
      <c r="H65" s="655"/>
      <c r="I65" s="42"/>
    </row>
    <row r="66" spans="1:9" ht="21.75" thickBot="1">
      <c r="A66" s="322">
        <v>28</v>
      </c>
      <c r="B66" s="337" t="s">
        <v>434</v>
      </c>
      <c r="C66" s="656" t="s">
        <v>401</v>
      </c>
      <c r="D66" s="230">
        <v>101040301</v>
      </c>
      <c r="E66" s="230">
        <v>2007</v>
      </c>
      <c r="F66" s="230">
        <v>29665.78</v>
      </c>
      <c r="G66" s="230"/>
      <c r="H66" s="325" t="s">
        <v>1616</v>
      </c>
      <c r="I66" s="42">
        <v>29665.78</v>
      </c>
    </row>
    <row r="67" spans="1:9" ht="21.75" thickBot="1">
      <c r="A67" s="322">
        <v>29</v>
      </c>
      <c r="B67" s="337" t="s">
        <v>434</v>
      </c>
      <c r="C67" s="657"/>
      <c r="D67" s="230">
        <v>101040302</v>
      </c>
      <c r="E67" s="230">
        <v>2007</v>
      </c>
      <c r="F67" s="230">
        <v>29665.78</v>
      </c>
      <c r="G67" s="230"/>
      <c r="H67" s="325" t="s">
        <v>1616</v>
      </c>
      <c r="I67" s="42">
        <v>29665.78</v>
      </c>
    </row>
    <row r="68" spans="1:9" ht="25.5">
      <c r="A68" s="322">
        <v>30</v>
      </c>
      <c r="B68" s="339" t="s">
        <v>424</v>
      </c>
      <c r="C68" s="656" t="s">
        <v>401</v>
      </c>
      <c r="D68" s="656">
        <v>101040303</v>
      </c>
      <c r="E68" s="656">
        <v>2007</v>
      </c>
      <c r="F68" s="656">
        <v>28067</v>
      </c>
      <c r="G68" s="656"/>
      <c r="H68" s="654" t="s">
        <v>1616</v>
      </c>
      <c r="I68" s="42">
        <v>28067</v>
      </c>
    </row>
    <row r="69" spans="1:9" ht="15.75" thickBot="1">
      <c r="A69" s="322"/>
      <c r="B69" s="337" t="s">
        <v>435</v>
      </c>
      <c r="C69" s="657"/>
      <c r="D69" s="657"/>
      <c r="E69" s="657"/>
      <c r="F69" s="657"/>
      <c r="G69" s="657"/>
      <c r="H69" s="655"/>
      <c r="I69" s="42"/>
    </row>
    <row r="70" spans="1:9">
      <c r="A70" s="322">
        <v>31</v>
      </c>
      <c r="B70" s="339" t="s">
        <v>436</v>
      </c>
      <c r="C70" s="656" t="s">
        <v>401</v>
      </c>
      <c r="D70" s="656">
        <v>10140027</v>
      </c>
      <c r="E70" s="656">
        <v>2007</v>
      </c>
      <c r="F70" s="656">
        <v>19667.259999999998</v>
      </c>
      <c r="G70" s="656"/>
      <c r="H70" s="654" t="s">
        <v>1616</v>
      </c>
      <c r="I70" s="42">
        <v>19667.259999999998</v>
      </c>
    </row>
    <row r="71" spans="1:9" ht="15.75" thickBot="1">
      <c r="A71" s="322"/>
      <c r="B71" s="337" t="s">
        <v>435</v>
      </c>
      <c r="C71" s="657"/>
      <c r="D71" s="657"/>
      <c r="E71" s="657"/>
      <c r="F71" s="657"/>
      <c r="G71" s="657"/>
      <c r="H71" s="655"/>
      <c r="I71" s="42"/>
    </row>
    <row r="72" spans="1:9" ht="25.5">
      <c r="A72" s="322">
        <v>32</v>
      </c>
      <c r="B72" s="339" t="s">
        <v>424</v>
      </c>
      <c r="C72" s="656" t="s">
        <v>401</v>
      </c>
      <c r="D72" s="656">
        <v>110104035</v>
      </c>
      <c r="E72" s="656">
        <v>2008</v>
      </c>
      <c r="F72" s="656">
        <v>19649.36</v>
      </c>
      <c r="G72" s="656"/>
      <c r="H72" s="654" t="s">
        <v>1616</v>
      </c>
      <c r="I72" s="42">
        <v>19649.36</v>
      </c>
    </row>
    <row r="73" spans="1:9" ht="15.75" thickBot="1">
      <c r="A73" s="322"/>
      <c r="B73" s="337" t="s">
        <v>437</v>
      </c>
      <c r="C73" s="657"/>
      <c r="D73" s="657"/>
      <c r="E73" s="657"/>
      <c r="F73" s="657"/>
      <c r="G73" s="657"/>
      <c r="H73" s="655"/>
      <c r="I73" s="42"/>
    </row>
    <row r="74" spans="1:9" ht="25.5">
      <c r="A74" s="322">
        <v>33</v>
      </c>
      <c r="B74" s="339" t="s">
        <v>424</v>
      </c>
      <c r="C74" s="656" t="s">
        <v>401</v>
      </c>
      <c r="D74" s="656">
        <v>110104033</v>
      </c>
      <c r="E74" s="656">
        <v>2008</v>
      </c>
      <c r="F74" s="656">
        <v>19649.36</v>
      </c>
      <c r="G74" s="656"/>
      <c r="H74" s="654" t="s">
        <v>1616</v>
      </c>
      <c r="I74" s="42">
        <v>19649.36</v>
      </c>
    </row>
    <row r="75" spans="1:9" ht="15.75" thickBot="1">
      <c r="A75" s="322"/>
      <c r="B75" s="337" t="s">
        <v>437</v>
      </c>
      <c r="C75" s="657"/>
      <c r="D75" s="657"/>
      <c r="E75" s="657"/>
      <c r="F75" s="657"/>
      <c r="G75" s="657"/>
      <c r="H75" s="655"/>
      <c r="I75" s="42"/>
    </row>
    <row r="76" spans="1:9" ht="26.25" thickBot="1">
      <c r="A76" s="322">
        <v>34</v>
      </c>
      <c r="B76" s="228" t="s">
        <v>438</v>
      </c>
      <c r="C76" s="656" t="s">
        <v>401</v>
      </c>
      <c r="D76" s="229">
        <v>10104028</v>
      </c>
      <c r="E76" s="229">
        <v>2007</v>
      </c>
      <c r="F76" s="229">
        <v>16246.9</v>
      </c>
      <c r="G76" s="229"/>
      <c r="H76" s="325" t="s">
        <v>1616</v>
      </c>
      <c r="I76" s="42">
        <v>16246.9</v>
      </c>
    </row>
    <row r="77" spans="1:9" ht="21.75" thickBot="1">
      <c r="A77" s="322">
        <v>35</v>
      </c>
      <c r="B77" s="337" t="s">
        <v>439</v>
      </c>
      <c r="C77" s="657"/>
      <c r="D77" s="230">
        <v>1101040088</v>
      </c>
      <c r="E77" s="230">
        <v>2010</v>
      </c>
      <c r="F77" s="230">
        <v>8000</v>
      </c>
      <c r="G77" s="230"/>
      <c r="H77" s="325" t="s">
        <v>1616</v>
      </c>
      <c r="I77" s="42">
        <v>8000</v>
      </c>
    </row>
    <row r="78" spans="1:9" ht="21">
      <c r="A78" s="322">
        <v>36</v>
      </c>
      <c r="B78" s="654" t="s">
        <v>440</v>
      </c>
      <c r="C78" s="656" t="s">
        <v>401</v>
      </c>
      <c r="D78" s="656">
        <v>1101040087</v>
      </c>
      <c r="E78" s="656">
        <v>2010</v>
      </c>
      <c r="F78" s="656">
        <v>5000</v>
      </c>
      <c r="G78" s="656"/>
      <c r="H78" s="325" t="s">
        <v>1616</v>
      </c>
      <c r="I78" s="42">
        <v>5000</v>
      </c>
    </row>
    <row r="79" spans="1:9" ht="15.75" thickBot="1">
      <c r="A79" s="322"/>
      <c r="B79" s="655"/>
      <c r="C79" s="657"/>
      <c r="D79" s="657"/>
      <c r="E79" s="657"/>
      <c r="F79" s="657"/>
      <c r="G79" s="657"/>
      <c r="H79" s="14"/>
      <c r="I79" s="42"/>
    </row>
    <row r="80" spans="1:9" ht="21">
      <c r="A80" s="322">
        <v>37</v>
      </c>
      <c r="B80" s="654" t="s">
        <v>441</v>
      </c>
      <c r="C80" s="656" t="s">
        <v>401</v>
      </c>
      <c r="D80" s="656">
        <v>1101040086</v>
      </c>
      <c r="E80" s="656">
        <v>2010</v>
      </c>
      <c r="F80" s="656">
        <v>6200</v>
      </c>
      <c r="G80" s="656"/>
      <c r="H80" s="325" t="s">
        <v>1616</v>
      </c>
      <c r="I80" s="42">
        <v>6200</v>
      </c>
    </row>
    <row r="81" spans="1:9" ht="15.75" thickBot="1">
      <c r="A81" s="322"/>
      <c r="B81" s="655"/>
      <c r="C81" s="657"/>
      <c r="D81" s="657"/>
      <c r="E81" s="657"/>
      <c r="F81" s="657"/>
      <c r="G81" s="657"/>
      <c r="H81" s="14"/>
      <c r="I81" s="42"/>
    </row>
    <row r="82" spans="1:9" ht="26.25" thickBot="1">
      <c r="A82" s="322">
        <v>38</v>
      </c>
      <c r="B82" s="337" t="s">
        <v>442</v>
      </c>
      <c r="C82" s="656" t="s">
        <v>401</v>
      </c>
      <c r="D82" s="230">
        <v>1101040083</v>
      </c>
      <c r="E82" s="230">
        <v>2010</v>
      </c>
      <c r="F82" s="230">
        <v>4200</v>
      </c>
      <c r="G82" s="230"/>
      <c r="H82" s="325" t="s">
        <v>1616</v>
      </c>
      <c r="I82" s="42">
        <v>4200</v>
      </c>
    </row>
    <row r="83" spans="1:9" ht="26.25" thickBot="1">
      <c r="A83" s="322">
        <v>39</v>
      </c>
      <c r="B83" s="337" t="s">
        <v>443</v>
      </c>
      <c r="C83" s="657"/>
      <c r="D83" s="230">
        <v>1101040082</v>
      </c>
      <c r="E83" s="230">
        <v>2010</v>
      </c>
      <c r="F83" s="230">
        <v>6800</v>
      </c>
      <c r="G83" s="230" t="s">
        <v>415</v>
      </c>
      <c r="H83" s="325" t="s">
        <v>1616</v>
      </c>
      <c r="I83" s="42">
        <v>6800</v>
      </c>
    </row>
    <row r="84" spans="1:9" ht="26.25" thickBot="1">
      <c r="A84" s="322">
        <v>40</v>
      </c>
      <c r="B84" s="337" t="s">
        <v>443</v>
      </c>
      <c r="C84" s="656" t="s">
        <v>401</v>
      </c>
      <c r="D84" s="230">
        <v>1101040043</v>
      </c>
      <c r="E84" s="230">
        <v>2010</v>
      </c>
      <c r="F84" s="230">
        <v>10300</v>
      </c>
      <c r="G84" s="230"/>
      <c r="H84" s="325" t="s">
        <v>1616</v>
      </c>
      <c r="I84" s="42">
        <v>10300</v>
      </c>
    </row>
    <row r="85" spans="1:9" ht="26.25" thickBot="1">
      <c r="A85" s="322">
        <v>41</v>
      </c>
      <c r="B85" s="337" t="s">
        <v>444</v>
      </c>
      <c r="C85" s="657"/>
      <c r="D85" s="230">
        <v>1101040051</v>
      </c>
      <c r="E85" s="230">
        <v>2010</v>
      </c>
      <c r="F85" s="230">
        <v>17900</v>
      </c>
      <c r="G85" s="230"/>
      <c r="H85" s="325" t="s">
        <v>1616</v>
      </c>
      <c r="I85" s="42">
        <v>17900</v>
      </c>
    </row>
    <row r="86" spans="1:9" ht="26.25" thickBot="1">
      <c r="A86" s="322">
        <v>42</v>
      </c>
      <c r="B86" s="337" t="s">
        <v>445</v>
      </c>
      <c r="C86" s="656" t="s">
        <v>401</v>
      </c>
      <c r="D86" s="230">
        <v>1101040047</v>
      </c>
      <c r="E86" s="230">
        <v>2010</v>
      </c>
      <c r="F86" s="230">
        <v>19500</v>
      </c>
      <c r="G86" s="230"/>
      <c r="H86" s="325" t="s">
        <v>1616</v>
      </c>
      <c r="I86" s="42">
        <v>19500</v>
      </c>
    </row>
    <row r="87" spans="1:9" ht="21.75" thickBot="1">
      <c r="A87" s="322">
        <v>43</v>
      </c>
      <c r="B87" s="337" t="s">
        <v>446</v>
      </c>
      <c r="C87" s="657"/>
      <c r="D87" s="230">
        <v>1101040090</v>
      </c>
      <c r="E87" s="230">
        <v>2010</v>
      </c>
      <c r="F87" s="230">
        <v>3000</v>
      </c>
      <c r="G87" s="230"/>
      <c r="H87" s="325" t="s">
        <v>1616</v>
      </c>
      <c r="I87" s="42">
        <v>3000</v>
      </c>
    </row>
    <row r="88" spans="1:9" ht="21.75" thickBot="1">
      <c r="A88" s="322">
        <v>44</v>
      </c>
      <c r="B88" s="337" t="s">
        <v>447</v>
      </c>
      <c r="C88" s="656" t="s">
        <v>401</v>
      </c>
      <c r="D88" s="230">
        <v>1101040042</v>
      </c>
      <c r="E88" s="230">
        <v>2010</v>
      </c>
      <c r="F88" s="230">
        <v>13100</v>
      </c>
      <c r="G88" s="230"/>
      <c r="H88" s="325" t="s">
        <v>1616</v>
      </c>
      <c r="I88" s="42">
        <v>13100</v>
      </c>
    </row>
    <row r="89" spans="1:9" ht="26.25" thickBot="1">
      <c r="A89" s="322">
        <v>45</v>
      </c>
      <c r="B89" s="337" t="s">
        <v>448</v>
      </c>
      <c r="C89" s="657"/>
      <c r="D89" s="230">
        <v>1101040041</v>
      </c>
      <c r="E89" s="230">
        <v>2010</v>
      </c>
      <c r="F89" s="230">
        <v>10000</v>
      </c>
      <c r="G89" s="230"/>
      <c r="H89" s="325" t="s">
        <v>1616</v>
      </c>
      <c r="I89" s="42">
        <v>10000</v>
      </c>
    </row>
    <row r="90" spans="1:9" ht="26.25" thickBot="1">
      <c r="A90" s="322">
        <v>46</v>
      </c>
      <c r="B90" s="337" t="s">
        <v>449</v>
      </c>
      <c r="C90" s="656" t="s">
        <v>401</v>
      </c>
      <c r="D90" s="230">
        <v>1101040040</v>
      </c>
      <c r="E90" s="230">
        <v>2010</v>
      </c>
      <c r="F90" s="230">
        <v>5000</v>
      </c>
      <c r="G90" s="230"/>
      <c r="H90" s="325" t="s">
        <v>1616</v>
      </c>
      <c r="I90" s="42">
        <v>5000</v>
      </c>
    </row>
    <row r="91" spans="1:9" ht="26.25" thickBot="1">
      <c r="A91" s="322">
        <v>47</v>
      </c>
      <c r="B91" s="228" t="s">
        <v>450</v>
      </c>
      <c r="C91" s="657"/>
      <c r="D91" s="229">
        <v>13000017</v>
      </c>
      <c r="E91" s="229">
        <v>1992</v>
      </c>
      <c r="F91" s="229">
        <v>15340.68</v>
      </c>
      <c r="G91" s="229"/>
      <c r="H91" s="325" t="s">
        <v>1616</v>
      </c>
      <c r="I91" s="42">
        <v>15340.68</v>
      </c>
    </row>
    <row r="92" spans="1:9" ht="30.75" thickBot="1">
      <c r="A92" s="322">
        <v>48</v>
      </c>
      <c r="B92" s="337" t="s">
        <v>451</v>
      </c>
      <c r="C92" s="656" t="s">
        <v>401</v>
      </c>
      <c r="D92" s="231" t="s">
        <v>452</v>
      </c>
      <c r="E92" s="231">
        <v>2013</v>
      </c>
      <c r="F92" s="231">
        <v>17500</v>
      </c>
      <c r="G92" s="230"/>
      <c r="H92" s="14"/>
      <c r="I92" s="42">
        <v>17500</v>
      </c>
    </row>
    <row r="93" spans="1:9" ht="39" thickBot="1">
      <c r="A93" s="322">
        <v>49</v>
      </c>
      <c r="B93" s="337" t="s">
        <v>453</v>
      </c>
      <c r="C93" s="657"/>
      <c r="D93" s="231">
        <v>11013400110</v>
      </c>
      <c r="E93" s="231">
        <v>2013</v>
      </c>
      <c r="F93" s="231">
        <v>4250</v>
      </c>
      <c r="G93" s="230"/>
      <c r="H93" s="14"/>
      <c r="I93" s="42">
        <v>4250</v>
      </c>
    </row>
    <row r="94" spans="1:9" ht="26.25" thickBot="1">
      <c r="A94" s="322">
        <v>50</v>
      </c>
      <c r="B94" s="337" t="s">
        <v>454</v>
      </c>
      <c r="C94" s="656" t="s">
        <v>401</v>
      </c>
      <c r="D94" s="231">
        <v>11010400113</v>
      </c>
      <c r="E94" s="231">
        <v>2015</v>
      </c>
      <c r="F94" s="231">
        <v>31094.42</v>
      </c>
      <c r="G94" s="230"/>
      <c r="H94" s="14" t="s">
        <v>1620</v>
      </c>
      <c r="I94" s="42">
        <v>31094.42</v>
      </c>
    </row>
    <row r="95" spans="1:9" ht="26.25" thickBot="1">
      <c r="A95" s="322">
        <v>51</v>
      </c>
      <c r="B95" s="654" t="s">
        <v>455</v>
      </c>
      <c r="C95" s="657"/>
      <c r="D95" s="658">
        <v>11010400108</v>
      </c>
      <c r="E95" s="658">
        <v>2014</v>
      </c>
      <c r="F95" s="658">
        <v>20616.93</v>
      </c>
      <c r="G95" s="656"/>
      <c r="H95" s="14" t="s">
        <v>1620</v>
      </c>
      <c r="I95" s="42">
        <v>20616.93</v>
      </c>
    </row>
    <row r="96" spans="1:9">
      <c r="A96" s="322"/>
      <c r="B96" s="662"/>
      <c r="C96" s="656" t="s">
        <v>401</v>
      </c>
      <c r="D96" s="664"/>
      <c r="E96" s="664"/>
      <c r="F96" s="664"/>
      <c r="G96" s="663"/>
      <c r="H96" s="14"/>
      <c r="I96" s="42"/>
    </row>
    <row r="97" spans="1:9" ht="15.75" thickBot="1">
      <c r="A97" s="322"/>
      <c r="B97" s="655"/>
      <c r="C97" s="657"/>
      <c r="D97" s="659"/>
      <c r="E97" s="659"/>
      <c r="F97" s="659"/>
      <c r="G97" s="657"/>
      <c r="H97" s="14"/>
      <c r="I97" s="42"/>
    </row>
    <row r="98" spans="1:9" ht="64.5" thickBot="1">
      <c r="A98" s="322">
        <v>52</v>
      </c>
      <c r="B98" s="337" t="s">
        <v>455</v>
      </c>
      <c r="C98" s="230"/>
      <c r="D98" s="231">
        <v>11010400109</v>
      </c>
      <c r="E98" s="231">
        <v>2014</v>
      </c>
      <c r="F98" s="231">
        <v>20616.93</v>
      </c>
      <c r="G98" s="230"/>
      <c r="H98" s="14" t="s">
        <v>1620</v>
      </c>
      <c r="I98" s="42">
        <v>20616.93</v>
      </c>
    </row>
    <row r="99" spans="1:9" ht="25.5">
      <c r="A99" s="322">
        <v>53</v>
      </c>
      <c r="B99" s="654" t="s">
        <v>455</v>
      </c>
      <c r="C99" s="656" t="s">
        <v>401</v>
      </c>
      <c r="D99" s="658">
        <v>11010400110</v>
      </c>
      <c r="E99" s="658">
        <v>2014</v>
      </c>
      <c r="F99" s="658">
        <v>20616.93</v>
      </c>
      <c r="G99" s="656"/>
      <c r="H99" s="14" t="s">
        <v>1620</v>
      </c>
      <c r="I99" s="42">
        <v>20616.93</v>
      </c>
    </row>
    <row r="100" spans="1:9" ht="15.75" thickBot="1">
      <c r="A100" s="322"/>
      <c r="B100" s="655"/>
      <c r="C100" s="657"/>
      <c r="D100" s="659"/>
      <c r="E100" s="659"/>
      <c r="F100" s="659"/>
      <c r="G100" s="657"/>
      <c r="H100" s="14"/>
      <c r="I100" s="42"/>
    </row>
    <row r="101" spans="1:9" ht="25.5">
      <c r="A101" s="322">
        <v>54</v>
      </c>
      <c r="B101" s="654" t="s">
        <v>456</v>
      </c>
      <c r="C101" s="656" t="s">
        <v>401</v>
      </c>
      <c r="D101" s="658">
        <v>11010400111</v>
      </c>
      <c r="E101" s="658">
        <v>2014</v>
      </c>
      <c r="F101" s="658">
        <v>20616.93</v>
      </c>
      <c r="G101" s="656"/>
      <c r="H101" s="14" t="s">
        <v>1620</v>
      </c>
      <c r="I101" s="42">
        <v>20616.93</v>
      </c>
    </row>
    <row r="102" spans="1:9">
      <c r="A102" s="322"/>
      <c r="B102" s="662"/>
      <c r="C102" s="663"/>
      <c r="D102" s="664"/>
      <c r="E102" s="664"/>
      <c r="F102" s="664"/>
      <c r="G102" s="663"/>
      <c r="H102" s="14"/>
      <c r="I102" s="42"/>
    </row>
    <row r="103" spans="1:9" ht="15.75" thickBot="1">
      <c r="A103" s="322"/>
      <c r="B103" s="655"/>
      <c r="C103" s="657"/>
      <c r="D103" s="659"/>
      <c r="E103" s="659"/>
      <c r="F103" s="659"/>
      <c r="G103" s="657"/>
      <c r="H103" s="14"/>
      <c r="I103" s="42"/>
    </row>
    <row r="104" spans="1:9" ht="25.5">
      <c r="A104" s="233">
        <v>55</v>
      </c>
      <c r="B104" s="654" t="s">
        <v>456</v>
      </c>
      <c r="C104" s="656" t="s">
        <v>401</v>
      </c>
      <c r="D104" s="658">
        <v>11010400112</v>
      </c>
      <c r="E104" s="658">
        <v>2014</v>
      </c>
      <c r="F104" s="658">
        <v>20616.93</v>
      </c>
      <c r="G104" s="656"/>
      <c r="H104" s="14" t="s">
        <v>1620</v>
      </c>
      <c r="I104" s="42">
        <v>20616.93</v>
      </c>
    </row>
    <row r="105" spans="1:9" ht="15.75" thickBot="1">
      <c r="A105" s="322"/>
      <c r="B105" s="655"/>
      <c r="C105" s="657"/>
      <c r="D105" s="659"/>
      <c r="E105" s="659"/>
      <c r="F105" s="659"/>
      <c r="G105" s="657"/>
      <c r="H105" s="14"/>
      <c r="I105" s="42"/>
    </row>
    <row r="106" spans="1:9" ht="77.25" thickBot="1">
      <c r="A106" s="322">
        <v>56</v>
      </c>
      <c r="B106" s="339" t="s">
        <v>1621</v>
      </c>
      <c r="C106" s="338" t="s">
        <v>401</v>
      </c>
      <c r="D106" s="231">
        <v>41013400120</v>
      </c>
      <c r="E106" s="231">
        <v>2017</v>
      </c>
      <c r="F106" s="231">
        <v>30357</v>
      </c>
      <c r="G106" s="230"/>
      <c r="H106" s="14" t="s">
        <v>1622</v>
      </c>
      <c r="I106" s="234">
        <v>30357</v>
      </c>
    </row>
    <row r="107" spans="1:9">
      <c r="A107" s="322">
        <v>57</v>
      </c>
      <c r="B107" s="370" t="s">
        <v>457</v>
      </c>
      <c r="C107" s="665" t="s">
        <v>401</v>
      </c>
      <c r="D107" s="371">
        <v>11010400115</v>
      </c>
      <c r="E107" s="371">
        <v>2015</v>
      </c>
      <c r="F107" s="371">
        <v>5390</v>
      </c>
      <c r="G107" s="372"/>
      <c r="H107" s="14"/>
      <c r="I107" s="42">
        <v>5390</v>
      </c>
    </row>
    <row r="108" spans="1:9" ht="51">
      <c r="A108" s="322">
        <v>58</v>
      </c>
      <c r="B108" s="370" t="s">
        <v>1623</v>
      </c>
      <c r="C108" s="665"/>
      <c r="D108" s="373" t="s">
        <v>1624</v>
      </c>
      <c r="E108" s="373">
        <v>2021</v>
      </c>
      <c r="F108" s="373">
        <v>163252</v>
      </c>
      <c r="G108" s="374"/>
      <c r="H108" s="14" t="s">
        <v>1625</v>
      </c>
      <c r="I108" s="42">
        <v>163252</v>
      </c>
    </row>
    <row r="109" spans="1:9" ht="51">
      <c r="A109" s="322">
        <v>59</v>
      </c>
      <c r="B109" s="370" t="s">
        <v>1626</v>
      </c>
      <c r="C109" s="665"/>
      <c r="D109" s="373" t="s">
        <v>1627</v>
      </c>
      <c r="E109" s="373">
        <v>2021</v>
      </c>
      <c r="F109" s="373">
        <v>63786</v>
      </c>
      <c r="G109" s="374"/>
      <c r="H109" s="14" t="s">
        <v>1625</v>
      </c>
      <c r="I109" s="42">
        <v>63786</v>
      </c>
    </row>
    <row r="110" spans="1:9" ht="38.25">
      <c r="A110" s="322">
        <v>60</v>
      </c>
      <c r="B110" s="370" t="s">
        <v>2141</v>
      </c>
      <c r="C110" s="665"/>
      <c r="D110" s="375" t="s">
        <v>2074</v>
      </c>
      <c r="E110" s="373">
        <v>2022</v>
      </c>
      <c r="F110" s="373">
        <v>17000</v>
      </c>
      <c r="G110" s="374"/>
      <c r="H110" s="14" t="s">
        <v>2132</v>
      </c>
      <c r="I110" s="42">
        <v>17000</v>
      </c>
    </row>
    <row r="111" spans="1:9" ht="60">
      <c r="A111" s="322">
        <v>61</v>
      </c>
      <c r="B111" s="370" t="s">
        <v>2142</v>
      </c>
      <c r="C111" s="665"/>
      <c r="D111" s="375" t="s">
        <v>2143</v>
      </c>
      <c r="E111" s="373">
        <v>2022</v>
      </c>
      <c r="F111" s="373">
        <v>541591.82999999996</v>
      </c>
      <c r="G111" s="374"/>
      <c r="H111" s="14" t="s">
        <v>2132</v>
      </c>
      <c r="I111" s="42">
        <v>541591.82999999996</v>
      </c>
    </row>
    <row r="112" spans="1:9" ht="38.25">
      <c r="A112" s="322">
        <v>62</v>
      </c>
      <c r="B112" s="370" t="s">
        <v>2144</v>
      </c>
      <c r="C112" s="665"/>
      <c r="D112" s="375" t="s">
        <v>2145</v>
      </c>
      <c r="E112" s="373">
        <v>2022</v>
      </c>
      <c r="F112" s="373">
        <v>456750</v>
      </c>
      <c r="G112" s="374"/>
      <c r="H112" s="14" t="s">
        <v>2132</v>
      </c>
      <c r="I112" s="42">
        <v>106701</v>
      </c>
    </row>
    <row r="113" spans="1:9" ht="30">
      <c r="A113" s="322">
        <v>63</v>
      </c>
      <c r="B113" s="5" t="s">
        <v>2702</v>
      </c>
      <c r="C113" s="665"/>
      <c r="D113" s="375" t="s">
        <v>2703</v>
      </c>
      <c r="E113" s="373">
        <v>2023</v>
      </c>
      <c r="F113" s="373">
        <v>56496</v>
      </c>
      <c r="G113" s="374"/>
      <c r="H113" s="14" t="s">
        <v>2704</v>
      </c>
      <c r="I113" s="42">
        <v>56496</v>
      </c>
    </row>
    <row r="114" spans="1:9" ht="30">
      <c r="A114" s="322">
        <v>64</v>
      </c>
      <c r="B114" s="5" t="s">
        <v>2702</v>
      </c>
      <c r="C114" s="665"/>
      <c r="D114" s="375" t="s">
        <v>2705</v>
      </c>
      <c r="E114" s="373">
        <v>2023</v>
      </c>
      <c r="F114" s="373">
        <v>56496</v>
      </c>
      <c r="G114" s="374"/>
      <c r="H114" s="14" t="s">
        <v>2704</v>
      </c>
      <c r="I114" s="42">
        <v>56496</v>
      </c>
    </row>
    <row r="115" spans="1:9" ht="30">
      <c r="A115" s="322">
        <v>65</v>
      </c>
      <c r="B115" s="370" t="s">
        <v>2706</v>
      </c>
      <c r="C115" s="665"/>
      <c r="D115" s="375" t="s">
        <v>2707</v>
      </c>
      <c r="E115" s="373">
        <v>2023</v>
      </c>
      <c r="F115" s="373">
        <v>322998.13</v>
      </c>
      <c r="G115" s="374"/>
      <c r="H115" s="14" t="s">
        <v>2704</v>
      </c>
      <c r="I115" s="42">
        <v>16149.9</v>
      </c>
    </row>
    <row r="116" spans="1:9" ht="63.75">
      <c r="A116" s="322">
        <v>66</v>
      </c>
      <c r="B116" s="370" t="s">
        <v>2708</v>
      </c>
      <c r="C116" s="665"/>
      <c r="D116" s="375" t="s">
        <v>2709</v>
      </c>
      <c r="E116" s="373">
        <v>2023</v>
      </c>
      <c r="F116" s="373">
        <v>117798.13</v>
      </c>
      <c r="G116" s="374"/>
      <c r="H116" s="14" t="s">
        <v>2704</v>
      </c>
      <c r="I116" s="42">
        <v>5889.91</v>
      </c>
    </row>
    <row r="117" spans="1:9" ht="51">
      <c r="A117" s="322">
        <v>67</v>
      </c>
      <c r="B117" s="370" t="s">
        <v>2710</v>
      </c>
      <c r="C117" s="665"/>
      <c r="D117" s="375" t="s">
        <v>2711</v>
      </c>
      <c r="E117" s="373">
        <v>2023</v>
      </c>
      <c r="F117" s="373">
        <v>176698.14</v>
      </c>
      <c r="G117" s="374"/>
      <c r="H117" s="14" t="s">
        <v>2704</v>
      </c>
      <c r="I117" s="42">
        <v>8834.91</v>
      </c>
    </row>
    <row r="118" spans="1:9" ht="63.75">
      <c r="A118" s="322">
        <v>68</v>
      </c>
      <c r="B118" s="370" t="s">
        <v>2712</v>
      </c>
      <c r="C118" s="665"/>
      <c r="D118" s="375" t="s">
        <v>2713</v>
      </c>
      <c r="E118" s="373">
        <v>2023</v>
      </c>
      <c r="F118" s="373">
        <v>35969.879999999997</v>
      </c>
      <c r="G118" s="374"/>
      <c r="H118" s="14" t="s">
        <v>2704</v>
      </c>
      <c r="I118" s="42">
        <v>35969.879999999997</v>
      </c>
    </row>
    <row r="119" spans="1:9" ht="30">
      <c r="A119" s="322">
        <v>69</v>
      </c>
      <c r="B119" s="370" t="s">
        <v>2714</v>
      </c>
      <c r="C119" s="665"/>
      <c r="D119" s="375" t="s">
        <v>2715</v>
      </c>
      <c r="E119" s="373">
        <v>2023</v>
      </c>
      <c r="F119" s="373">
        <v>62912.74</v>
      </c>
      <c r="G119" s="374"/>
      <c r="H119" s="14" t="s">
        <v>2704</v>
      </c>
      <c r="I119" s="42">
        <v>62912.74</v>
      </c>
    </row>
    <row r="120" spans="1:9" ht="30">
      <c r="A120" s="322">
        <v>70</v>
      </c>
      <c r="B120" s="370" t="s">
        <v>2714</v>
      </c>
      <c r="C120" s="665"/>
      <c r="D120" s="375" t="s">
        <v>2716</v>
      </c>
      <c r="E120" s="373">
        <v>2023</v>
      </c>
      <c r="F120" s="42">
        <v>62912.74</v>
      </c>
      <c r="G120" s="374"/>
      <c r="H120" s="14" t="s">
        <v>2704</v>
      </c>
      <c r="I120" s="42">
        <v>62912.74</v>
      </c>
    </row>
    <row r="121" spans="1:9" ht="30">
      <c r="A121" s="322">
        <v>71</v>
      </c>
      <c r="B121" s="370" t="s">
        <v>2714</v>
      </c>
      <c r="C121" s="665"/>
      <c r="D121" s="375" t="s">
        <v>2717</v>
      </c>
      <c r="E121" s="373">
        <v>2023</v>
      </c>
      <c r="F121" s="42">
        <v>62912.74</v>
      </c>
      <c r="G121" s="374"/>
      <c r="H121" s="14" t="s">
        <v>2704</v>
      </c>
      <c r="I121" s="42">
        <v>62912.74</v>
      </c>
    </row>
    <row r="122" spans="1:9" ht="30">
      <c r="A122" s="322">
        <v>72</v>
      </c>
      <c r="B122" s="370" t="s">
        <v>2714</v>
      </c>
      <c r="C122" s="665"/>
      <c r="D122" s="375" t="s">
        <v>2718</v>
      </c>
      <c r="E122" s="373">
        <v>2023</v>
      </c>
      <c r="F122" s="373">
        <v>41533.03</v>
      </c>
      <c r="G122" s="374"/>
      <c r="H122" s="14" t="s">
        <v>2704</v>
      </c>
      <c r="I122" s="373">
        <v>41533.03</v>
      </c>
    </row>
    <row r="123" spans="1:9" ht="30">
      <c r="A123" s="322">
        <v>73</v>
      </c>
      <c r="B123" s="370" t="s">
        <v>2714</v>
      </c>
      <c r="C123" s="665"/>
      <c r="D123" s="375" t="s">
        <v>2719</v>
      </c>
      <c r="E123" s="373">
        <v>2023</v>
      </c>
      <c r="F123" s="373">
        <v>41533.03</v>
      </c>
      <c r="G123" s="374"/>
      <c r="H123" s="14" t="s">
        <v>2704</v>
      </c>
      <c r="I123" s="373">
        <v>41533.03</v>
      </c>
    </row>
    <row r="124" spans="1:9" ht="30">
      <c r="A124" s="322">
        <v>74</v>
      </c>
      <c r="B124" s="370" t="s">
        <v>2714</v>
      </c>
      <c r="C124" s="665"/>
      <c r="D124" s="375" t="s">
        <v>2720</v>
      </c>
      <c r="E124" s="373">
        <v>2023</v>
      </c>
      <c r="F124" s="373">
        <v>41533.03</v>
      </c>
      <c r="G124" s="374"/>
      <c r="H124" s="14" t="s">
        <v>2704</v>
      </c>
      <c r="I124" s="373">
        <v>41533.03</v>
      </c>
    </row>
    <row r="125" spans="1:9" ht="30">
      <c r="A125" s="322">
        <v>75</v>
      </c>
      <c r="B125" s="370" t="s">
        <v>2714</v>
      </c>
      <c r="C125" s="665"/>
      <c r="D125" s="375" t="s">
        <v>2721</v>
      </c>
      <c r="E125" s="373">
        <v>2023</v>
      </c>
      <c r="F125" s="373">
        <v>41533.03</v>
      </c>
      <c r="G125" s="374"/>
      <c r="H125" s="14" t="s">
        <v>2704</v>
      </c>
      <c r="I125" s="373">
        <v>41533.03</v>
      </c>
    </row>
    <row r="126" spans="1:9" ht="30">
      <c r="A126" s="322">
        <v>76</v>
      </c>
      <c r="B126" s="370" t="s">
        <v>2714</v>
      </c>
      <c r="C126" s="665"/>
      <c r="D126" s="375" t="s">
        <v>2722</v>
      </c>
      <c r="E126" s="373">
        <v>2023</v>
      </c>
      <c r="F126" s="373">
        <v>41533.03</v>
      </c>
      <c r="G126" s="374"/>
      <c r="H126" s="14" t="s">
        <v>2704</v>
      </c>
      <c r="I126" s="373">
        <v>41533.03</v>
      </c>
    </row>
    <row r="127" spans="1:9" ht="30">
      <c r="A127" s="322">
        <v>77</v>
      </c>
      <c r="B127" s="370" t="s">
        <v>2141</v>
      </c>
      <c r="C127" s="665"/>
      <c r="D127" s="375" t="s">
        <v>2723</v>
      </c>
      <c r="E127" s="373">
        <v>2023</v>
      </c>
      <c r="F127" s="373">
        <v>19700</v>
      </c>
      <c r="G127" s="374"/>
      <c r="H127" s="14" t="s">
        <v>2704</v>
      </c>
      <c r="I127" s="373">
        <v>19700</v>
      </c>
    </row>
    <row r="128" spans="1:9">
      <c r="A128" s="322"/>
      <c r="B128" s="370"/>
      <c r="C128" s="665"/>
      <c r="D128" s="375"/>
      <c r="E128" s="373"/>
      <c r="F128" s="373"/>
      <c r="G128" s="374"/>
      <c r="H128" s="14"/>
      <c r="I128" s="373"/>
    </row>
    <row r="129" spans="1:9">
      <c r="A129" s="322"/>
      <c r="B129" s="370"/>
      <c r="C129" s="665"/>
      <c r="D129" s="375"/>
      <c r="E129" s="373"/>
      <c r="F129" s="373"/>
      <c r="G129" s="374"/>
      <c r="H129" s="14"/>
      <c r="I129" s="42"/>
    </row>
    <row r="130" spans="1:9">
      <c r="A130" s="322"/>
      <c r="B130" s="370"/>
      <c r="C130" s="665"/>
      <c r="D130" s="375"/>
      <c r="E130" s="373"/>
      <c r="F130" s="373"/>
      <c r="G130" s="374"/>
      <c r="H130" s="14"/>
      <c r="I130" s="42"/>
    </row>
    <row r="131" spans="1:9">
      <c r="A131" s="322"/>
      <c r="B131" s="5"/>
      <c r="C131" s="665"/>
      <c r="D131" s="376" t="s">
        <v>12</v>
      </c>
      <c r="E131" s="342"/>
      <c r="F131" s="30">
        <v>5077814.51</v>
      </c>
      <c r="G131" s="30"/>
      <c r="H131" s="14"/>
      <c r="I131" s="13">
        <v>4125903.32</v>
      </c>
    </row>
    <row r="132" spans="1:9" ht="15.75" thickBot="1">
      <c r="A132" s="666" t="s">
        <v>78</v>
      </c>
      <c r="B132" s="667"/>
      <c r="C132" s="667"/>
      <c r="D132" s="667"/>
      <c r="E132" s="667"/>
      <c r="F132" s="667"/>
      <c r="G132" s="667"/>
      <c r="H132" s="668"/>
      <c r="I132" s="669"/>
    </row>
    <row r="133" spans="1:9" ht="39" thickBot="1">
      <c r="A133" s="322">
        <v>78</v>
      </c>
      <c r="B133" s="228" t="s">
        <v>458</v>
      </c>
      <c r="C133" s="656" t="s">
        <v>401</v>
      </c>
      <c r="D133" s="229">
        <v>1101060061</v>
      </c>
      <c r="E133" s="229">
        <v>2010</v>
      </c>
      <c r="F133" s="229">
        <v>5180</v>
      </c>
      <c r="G133" s="229"/>
      <c r="H133" s="325" t="s">
        <v>1616</v>
      </c>
      <c r="I133" s="346">
        <v>5180</v>
      </c>
    </row>
    <row r="134" spans="1:9" ht="39" thickBot="1">
      <c r="A134" s="322">
        <v>79</v>
      </c>
      <c r="B134" s="337" t="s">
        <v>459</v>
      </c>
      <c r="C134" s="657"/>
      <c r="D134" s="230">
        <v>1101060060</v>
      </c>
      <c r="E134" s="230">
        <v>2010</v>
      </c>
      <c r="F134" s="230">
        <v>5280</v>
      </c>
      <c r="G134" s="230"/>
      <c r="H134" s="325" t="s">
        <v>1616</v>
      </c>
      <c r="I134" s="346">
        <v>5280</v>
      </c>
    </row>
    <row r="135" spans="1:9" ht="21.75" thickBot="1">
      <c r="A135" s="322">
        <v>80</v>
      </c>
      <c r="B135" s="337" t="s">
        <v>460</v>
      </c>
      <c r="C135" s="230"/>
      <c r="D135" s="230">
        <v>1101060059</v>
      </c>
      <c r="E135" s="230">
        <v>2010</v>
      </c>
      <c r="F135" s="230">
        <v>8500</v>
      </c>
      <c r="G135" s="230"/>
      <c r="H135" s="325" t="s">
        <v>1616</v>
      </c>
      <c r="I135" s="346">
        <v>8500</v>
      </c>
    </row>
    <row r="136" spans="1:9" ht="21">
      <c r="A136" s="322">
        <v>81</v>
      </c>
      <c r="B136" s="654" t="s">
        <v>461</v>
      </c>
      <c r="C136" s="656" t="s">
        <v>401</v>
      </c>
      <c r="D136" s="656">
        <v>1101060056</v>
      </c>
      <c r="E136" s="656">
        <v>2010</v>
      </c>
      <c r="F136" s="656">
        <v>4700</v>
      </c>
      <c r="G136" s="656"/>
      <c r="H136" s="325" t="s">
        <v>1616</v>
      </c>
      <c r="I136" s="346">
        <v>4700</v>
      </c>
    </row>
    <row r="137" spans="1:9" ht="15.75" thickBot="1">
      <c r="A137" s="322"/>
      <c r="B137" s="655"/>
      <c r="C137" s="657"/>
      <c r="D137" s="657"/>
      <c r="E137" s="657"/>
      <c r="F137" s="657"/>
      <c r="G137" s="657"/>
      <c r="H137" s="14"/>
      <c r="I137" s="346"/>
    </row>
    <row r="138" spans="1:9" ht="21">
      <c r="A138" s="322">
        <v>82</v>
      </c>
      <c r="B138" s="654" t="s">
        <v>461</v>
      </c>
      <c r="C138" s="656" t="s">
        <v>401</v>
      </c>
      <c r="D138" s="656">
        <v>1101060055</v>
      </c>
      <c r="E138" s="656">
        <v>2010</v>
      </c>
      <c r="F138" s="656">
        <v>4700</v>
      </c>
      <c r="G138" s="656"/>
      <c r="H138" s="325" t="s">
        <v>1616</v>
      </c>
      <c r="I138" s="346">
        <v>4700</v>
      </c>
    </row>
    <row r="139" spans="1:9" ht="15.75" thickBot="1">
      <c r="A139" s="322"/>
      <c r="B139" s="655"/>
      <c r="C139" s="657"/>
      <c r="D139" s="657"/>
      <c r="E139" s="657"/>
      <c r="F139" s="657"/>
      <c r="G139" s="657"/>
      <c r="H139" s="14"/>
      <c r="I139" s="346"/>
    </row>
    <row r="140" spans="1:9" ht="21">
      <c r="A140" s="322">
        <v>83</v>
      </c>
      <c r="B140" s="654" t="s">
        <v>461</v>
      </c>
      <c r="C140" s="656" t="s">
        <v>401</v>
      </c>
      <c r="D140" s="656">
        <v>1101060052</v>
      </c>
      <c r="E140" s="656">
        <v>2010</v>
      </c>
      <c r="F140" s="656">
        <v>4700</v>
      </c>
      <c r="G140" s="656"/>
      <c r="H140" s="325" t="s">
        <v>1616</v>
      </c>
      <c r="I140" s="346">
        <v>4700</v>
      </c>
    </row>
    <row r="141" spans="1:9" ht="15.75" thickBot="1">
      <c r="A141" s="322"/>
      <c r="B141" s="655"/>
      <c r="C141" s="657"/>
      <c r="D141" s="657"/>
      <c r="E141" s="657"/>
      <c r="F141" s="657"/>
      <c r="G141" s="657"/>
      <c r="H141" s="14"/>
      <c r="I141" s="346"/>
    </row>
    <row r="142" spans="1:9" ht="21">
      <c r="A142" s="322">
        <v>84</v>
      </c>
      <c r="B142" s="654" t="s">
        <v>461</v>
      </c>
      <c r="C142" s="656" t="s">
        <v>401</v>
      </c>
      <c r="D142" s="656">
        <v>1101060053</v>
      </c>
      <c r="E142" s="656">
        <v>2010</v>
      </c>
      <c r="F142" s="656">
        <v>4700</v>
      </c>
      <c r="G142" s="656"/>
      <c r="H142" s="325" t="s">
        <v>1616</v>
      </c>
      <c r="I142" s="346"/>
    </row>
    <row r="143" spans="1:9" ht="15.75" thickBot="1">
      <c r="A143" s="322"/>
      <c r="B143" s="655"/>
      <c r="C143" s="657"/>
      <c r="D143" s="657"/>
      <c r="E143" s="657"/>
      <c r="F143" s="657"/>
      <c r="G143" s="657"/>
      <c r="H143" s="14"/>
      <c r="I143" s="346">
        <v>4700</v>
      </c>
    </row>
    <row r="144" spans="1:9" ht="21">
      <c r="A144" s="322">
        <v>85</v>
      </c>
      <c r="B144" s="654" t="s">
        <v>461</v>
      </c>
      <c r="C144" s="656" t="s">
        <v>401</v>
      </c>
      <c r="D144" s="656">
        <v>1101060054</v>
      </c>
      <c r="E144" s="656">
        <v>2010</v>
      </c>
      <c r="F144" s="656">
        <v>4700</v>
      </c>
      <c r="G144" s="656"/>
      <c r="H144" s="325" t="s">
        <v>1616</v>
      </c>
      <c r="I144" s="346">
        <v>4700</v>
      </c>
    </row>
    <row r="145" spans="1:9" ht="15.75" thickBot="1">
      <c r="A145" s="322"/>
      <c r="B145" s="655"/>
      <c r="C145" s="657"/>
      <c r="D145" s="657"/>
      <c r="E145" s="657"/>
      <c r="F145" s="657"/>
      <c r="G145" s="657"/>
      <c r="H145" s="14"/>
      <c r="I145" s="346"/>
    </row>
    <row r="146" spans="1:9" ht="21.75" thickBot="1">
      <c r="A146" s="322">
        <v>86</v>
      </c>
      <c r="B146" s="337" t="s">
        <v>462</v>
      </c>
      <c r="C146" s="656" t="s">
        <v>401</v>
      </c>
      <c r="D146" s="230">
        <v>1101060050</v>
      </c>
      <c r="E146" s="230">
        <v>2010</v>
      </c>
      <c r="F146" s="230">
        <v>9300</v>
      </c>
      <c r="G146" s="230"/>
      <c r="H146" s="325" t="s">
        <v>1616</v>
      </c>
      <c r="I146" s="346">
        <v>9300</v>
      </c>
    </row>
    <row r="147" spans="1:9" ht="26.25" thickBot="1">
      <c r="A147" s="322">
        <v>87</v>
      </c>
      <c r="B147" s="337" t="s">
        <v>463</v>
      </c>
      <c r="C147" s="657"/>
      <c r="D147" s="230">
        <v>1101060049</v>
      </c>
      <c r="E147" s="230">
        <v>2010</v>
      </c>
      <c r="F147" s="230">
        <v>16500</v>
      </c>
      <c r="G147" s="230"/>
      <c r="H147" s="325" t="s">
        <v>1616</v>
      </c>
      <c r="I147" s="346">
        <v>16500</v>
      </c>
    </row>
    <row r="148" spans="1:9" ht="21">
      <c r="A148" s="322">
        <v>88</v>
      </c>
      <c r="B148" s="654" t="s">
        <v>464</v>
      </c>
      <c r="C148" s="656" t="s">
        <v>401</v>
      </c>
      <c r="D148" s="656">
        <v>1101060048</v>
      </c>
      <c r="E148" s="656">
        <v>2010</v>
      </c>
      <c r="F148" s="656">
        <v>27000</v>
      </c>
      <c r="G148" s="656"/>
      <c r="H148" s="325" t="s">
        <v>1616</v>
      </c>
      <c r="I148" s="346"/>
    </row>
    <row r="149" spans="1:9" ht="15.75" thickBot="1">
      <c r="A149" s="322"/>
      <c r="B149" s="655"/>
      <c r="C149" s="657"/>
      <c r="D149" s="657"/>
      <c r="E149" s="657"/>
      <c r="F149" s="657"/>
      <c r="G149" s="657"/>
      <c r="H149" s="14"/>
      <c r="I149" s="346">
        <v>27000</v>
      </c>
    </row>
    <row r="150" spans="1:9" ht="21">
      <c r="A150" s="322">
        <v>89</v>
      </c>
      <c r="B150" s="654" t="s">
        <v>465</v>
      </c>
      <c r="C150" s="656" t="s">
        <v>401</v>
      </c>
      <c r="D150" s="656">
        <v>1101060090</v>
      </c>
      <c r="E150" s="656">
        <v>2004</v>
      </c>
      <c r="F150" s="656">
        <v>9000</v>
      </c>
      <c r="G150" s="656"/>
      <c r="H150" s="325" t="s">
        <v>1616</v>
      </c>
      <c r="I150" s="346">
        <v>9000</v>
      </c>
    </row>
    <row r="151" spans="1:9" ht="15.75" thickBot="1">
      <c r="A151" s="322"/>
      <c r="B151" s="655"/>
      <c r="C151" s="657"/>
      <c r="D151" s="657"/>
      <c r="E151" s="657"/>
      <c r="F151" s="657"/>
      <c r="G151" s="657"/>
      <c r="H151" s="14"/>
      <c r="I151" s="346"/>
    </row>
    <row r="152" spans="1:9" ht="21.75" thickBot="1">
      <c r="A152" s="322">
        <v>90</v>
      </c>
      <c r="B152" s="337" t="s">
        <v>466</v>
      </c>
      <c r="C152" s="656" t="s">
        <v>401</v>
      </c>
      <c r="D152" s="230">
        <v>1101060093</v>
      </c>
      <c r="E152" s="230">
        <v>2008</v>
      </c>
      <c r="F152" s="230">
        <v>42394.81</v>
      </c>
      <c r="G152" s="230"/>
      <c r="H152" s="325" t="s">
        <v>1616</v>
      </c>
      <c r="I152" s="346">
        <v>42394.81</v>
      </c>
    </row>
    <row r="153" spans="1:9" ht="21.75" thickBot="1">
      <c r="A153" s="322">
        <v>91</v>
      </c>
      <c r="B153" s="337" t="s">
        <v>467</v>
      </c>
      <c r="C153" s="657"/>
      <c r="D153" s="230">
        <v>1101060094</v>
      </c>
      <c r="E153" s="230">
        <v>1998</v>
      </c>
      <c r="F153" s="230">
        <v>13976.83</v>
      </c>
      <c r="G153" s="230"/>
      <c r="H153" s="325" t="s">
        <v>1616</v>
      </c>
      <c r="I153" s="346">
        <v>13976.83</v>
      </c>
    </row>
    <row r="154" spans="1:9" ht="21.75" thickBot="1">
      <c r="A154" s="322">
        <v>92</v>
      </c>
      <c r="B154" s="337" t="s">
        <v>468</v>
      </c>
      <c r="C154" s="656" t="s">
        <v>401</v>
      </c>
      <c r="D154" s="230">
        <v>1101060095</v>
      </c>
      <c r="E154" s="230">
        <v>1998</v>
      </c>
      <c r="F154" s="230">
        <v>10515.5</v>
      </c>
      <c r="G154" s="230"/>
      <c r="H154" s="325" t="s">
        <v>1616</v>
      </c>
      <c r="I154" s="346">
        <v>10515.5</v>
      </c>
    </row>
    <row r="155" spans="1:9" ht="21.75" thickBot="1">
      <c r="A155" s="322">
        <v>93</v>
      </c>
      <c r="B155" s="337" t="s">
        <v>468</v>
      </c>
      <c r="C155" s="657"/>
      <c r="D155" s="305">
        <v>1101060096</v>
      </c>
      <c r="E155" s="305">
        <v>1998</v>
      </c>
      <c r="F155" s="230">
        <v>8528.68</v>
      </c>
      <c r="G155" s="230"/>
      <c r="H155" s="325" t="s">
        <v>1616</v>
      </c>
      <c r="I155" s="346">
        <v>8528.68</v>
      </c>
    </row>
    <row r="156" spans="1:9" ht="26.25" thickBot="1">
      <c r="A156" s="322">
        <v>94</v>
      </c>
      <c r="B156" s="337" t="s">
        <v>469</v>
      </c>
      <c r="C156" s="230"/>
      <c r="D156" s="230">
        <v>1101060085</v>
      </c>
      <c r="E156" s="230">
        <v>2010</v>
      </c>
      <c r="F156" s="230">
        <v>5500</v>
      </c>
      <c r="G156" s="230"/>
      <c r="H156" s="325" t="s">
        <v>1616</v>
      </c>
      <c r="I156" s="346">
        <v>5500</v>
      </c>
    </row>
    <row r="157" spans="1:9" ht="21">
      <c r="A157" s="322">
        <v>95</v>
      </c>
      <c r="B157" s="654" t="s">
        <v>465</v>
      </c>
      <c r="C157" s="656" t="s">
        <v>401</v>
      </c>
      <c r="D157" s="656">
        <v>1101060091</v>
      </c>
      <c r="E157" s="656">
        <v>2004</v>
      </c>
      <c r="F157" s="656">
        <v>9000</v>
      </c>
      <c r="G157" s="656"/>
      <c r="H157" s="325" t="s">
        <v>1616</v>
      </c>
      <c r="I157" s="346">
        <v>9000</v>
      </c>
    </row>
    <row r="158" spans="1:9" ht="15.75" thickBot="1">
      <c r="A158" s="322"/>
      <c r="B158" s="655"/>
      <c r="C158" s="657"/>
      <c r="D158" s="657"/>
      <c r="E158" s="657"/>
      <c r="F158" s="657"/>
      <c r="G158" s="657"/>
      <c r="H158" s="14"/>
      <c r="I158" s="346"/>
    </row>
    <row r="159" spans="1:9" ht="21">
      <c r="A159" s="322">
        <v>96</v>
      </c>
      <c r="B159" s="339" t="s">
        <v>470</v>
      </c>
      <c r="C159" s="656" t="s">
        <v>401</v>
      </c>
      <c r="D159" s="656">
        <v>1101060092</v>
      </c>
      <c r="E159" s="656">
        <v>2004</v>
      </c>
      <c r="F159" s="656">
        <v>5500</v>
      </c>
      <c r="G159" s="656"/>
      <c r="H159" s="325" t="s">
        <v>1616</v>
      </c>
      <c r="I159" s="346">
        <v>5500</v>
      </c>
    </row>
    <row r="160" spans="1:9" ht="15.75" thickBot="1">
      <c r="A160" s="322"/>
      <c r="B160" s="337" t="s">
        <v>471</v>
      </c>
      <c r="C160" s="657"/>
      <c r="D160" s="657"/>
      <c r="E160" s="657"/>
      <c r="F160" s="657"/>
      <c r="G160" s="657"/>
      <c r="H160" s="14"/>
      <c r="I160" s="346"/>
    </row>
    <row r="161" spans="1:9" ht="21.75" thickBot="1">
      <c r="A161" s="322">
        <v>97</v>
      </c>
      <c r="B161" s="337" t="s">
        <v>472</v>
      </c>
      <c r="C161" s="656" t="s">
        <v>401</v>
      </c>
      <c r="D161" s="230">
        <v>1101060097</v>
      </c>
      <c r="E161" s="230">
        <v>2008</v>
      </c>
      <c r="F161" s="230">
        <v>4700</v>
      </c>
      <c r="G161" s="230"/>
      <c r="H161" s="325" t="s">
        <v>1616</v>
      </c>
      <c r="I161" s="346">
        <v>4700</v>
      </c>
    </row>
    <row r="162" spans="1:9" ht="21.75" thickBot="1">
      <c r="A162" s="322">
        <v>98</v>
      </c>
      <c r="B162" s="337" t="s">
        <v>473</v>
      </c>
      <c r="C162" s="657"/>
      <c r="D162" s="230">
        <v>1101060098</v>
      </c>
      <c r="E162" s="230">
        <v>2008</v>
      </c>
      <c r="F162" s="230">
        <v>8155</v>
      </c>
      <c r="G162" s="230"/>
      <c r="H162" s="325" t="s">
        <v>1616</v>
      </c>
      <c r="I162" s="346">
        <v>8155</v>
      </c>
    </row>
    <row r="163" spans="1:9" ht="15.75" thickBot="1">
      <c r="A163" s="322">
        <v>99</v>
      </c>
      <c r="B163" s="337" t="s">
        <v>474</v>
      </c>
      <c r="C163" s="656" t="s">
        <v>401</v>
      </c>
      <c r="D163" s="230">
        <v>11010600100</v>
      </c>
      <c r="E163" s="230">
        <v>2011</v>
      </c>
      <c r="F163" s="230">
        <v>7462</v>
      </c>
      <c r="G163" s="230"/>
      <c r="H163" s="14"/>
      <c r="I163" s="346">
        <v>7462</v>
      </c>
    </row>
    <row r="164" spans="1:9" ht="15.75" thickBot="1">
      <c r="A164" s="322">
        <v>100</v>
      </c>
      <c r="B164" s="337" t="s">
        <v>475</v>
      </c>
      <c r="C164" s="657"/>
      <c r="D164" s="231">
        <v>11010400114</v>
      </c>
      <c r="E164" s="231">
        <v>2014</v>
      </c>
      <c r="F164" s="231">
        <v>4000</v>
      </c>
      <c r="G164" s="230"/>
      <c r="H164" s="14"/>
      <c r="I164" s="346">
        <v>4000</v>
      </c>
    </row>
    <row r="165" spans="1:9" ht="15.75" thickBot="1">
      <c r="A165" s="322">
        <v>101</v>
      </c>
      <c r="B165" s="337" t="s">
        <v>476</v>
      </c>
      <c r="C165" s="656" t="s">
        <v>401</v>
      </c>
      <c r="D165" s="231">
        <v>11010600116</v>
      </c>
      <c r="E165" s="231">
        <v>2015</v>
      </c>
      <c r="F165" s="231">
        <v>10000</v>
      </c>
      <c r="G165" s="230"/>
      <c r="H165" s="14"/>
      <c r="I165" s="346">
        <v>10000</v>
      </c>
    </row>
    <row r="166" spans="1:9" ht="15.75" thickBot="1">
      <c r="A166" s="322">
        <v>102</v>
      </c>
      <c r="B166" s="337" t="s">
        <v>477</v>
      </c>
      <c r="C166" s="657"/>
      <c r="D166" s="231">
        <v>11010600119</v>
      </c>
      <c r="E166" s="231">
        <v>2015</v>
      </c>
      <c r="F166" s="231">
        <v>5700</v>
      </c>
      <c r="G166" s="230"/>
      <c r="H166" s="14"/>
      <c r="I166" s="346">
        <v>5700</v>
      </c>
    </row>
    <row r="167" spans="1:9" ht="26.25" thickBot="1">
      <c r="A167" s="322">
        <v>103</v>
      </c>
      <c r="B167" s="337" t="s">
        <v>478</v>
      </c>
      <c r="C167" s="656" t="s">
        <v>401</v>
      </c>
      <c r="D167" s="231">
        <v>11010600117</v>
      </c>
      <c r="E167" s="231">
        <v>2015</v>
      </c>
      <c r="F167" s="231">
        <v>4500</v>
      </c>
      <c r="G167" s="230"/>
      <c r="H167" s="14"/>
      <c r="I167" s="346">
        <v>4500</v>
      </c>
    </row>
    <row r="168" spans="1:9" ht="26.25" thickBot="1">
      <c r="A168" s="322">
        <v>104</v>
      </c>
      <c r="B168" s="337" t="s">
        <v>478</v>
      </c>
      <c r="C168" s="657"/>
      <c r="D168" s="231">
        <v>11010600118</v>
      </c>
      <c r="E168" s="231">
        <v>2015</v>
      </c>
      <c r="F168" s="231">
        <v>4500</v>
      </c>
      <c r="G168" s="230"/>
      <c r="H168" s="14"/>
      <c r="I168" s="346">
        <v>4500</v>
      </c>
    </row>
    <row r="169" spans="1:9" ht="39" thickBot="1">
      <c r="A169" s="322">
        <v>105</v>
      </c>
      <c r="B169" s="337" t="s">
        <v>479</v>
      </c>
      <c r="C169" s="656" t="s">
        <v>401</v>
      </c>
      <c r="D169" s="231">
        <v>11010600120</v>
      </c>
      <c r="E169" s="231">
        <v>2015</v>
      </c>
      <c r="F169" s="231">
        <v>15814.9</v>
      </c>
      <c r="G169" s="230"/>
      <c r="H169" s="14"/>
      <c r="I169" s="346">
        <v>15814.9</v>
      </c>
    </row>
    <row r="170" spans="1:9" ht="39" thickBot="1">
      <c r="A170" s="322">
        <v>106</v>
      </c>
      <c r="B170" s="337" t="s">
        <v>480</v>
      </c>
      <c r="C170" s="657"/>
      <c r="D170" s="231">
        <v>41013600124</v>
      </c>
      <c r="E170" s="231">
        <v>2017</v>
      </c>
      <c r="F170" s="231">
        <v>8900</v>
      </c>
      <c r="G170" s="230"/>
      <c r="H170" s="14" t="s">
        <v>1622</v>
      </c>
      <c r="I170" s="346">
        <v>8900</v>
      </c>
    </row>
    <row r="171" spans="1:9" ht="39" thickBot="1">
      <c r="A171" s="322">
        <v>107</v>
      </c>
      <c r="B171" s="337" t="s">
        <v>480</v>
      </c>
      <c r="C171" s="656" t="s">
        <v>401</v>
      </c>
      <c r="D171" s="231">
        <v>41013600123</v>
      </c>
      <c r="E171" s="231">
        <v>2017</v>
      </c>
      <c r="F171" s="231">
        <v>8900</v>
      </c>
      <c r="G171" s="230"/>
      <c r="H171" s="14" t="s">
        <v>1622</v>
      </c>
      <c r="I171" s="346">
        <v>8900</v>
      </c>
    </row>
    <row r="172" spans="1:9" ht="39" thickBot="1">
      <c r="A172" s="322">
        <v>108</v>
      </c>
      <c r="B172" s="337" t="s">
        <v>481</v>
      </c>
      <c r="C172" s="657"/>
      <c r="D172" s="231">
        <v>41013600122</v>
      </c>
      <c r="E172" s="231">
        <v>2017</v>
      </c>
      <c r="F172" s="231">
        <v>4200</v>
      </c>
      <c r="G172" s="230"/>
      <c r="H172" s="14" t="s">
        <v>1622</v>
      </c>
      <c r="I172" s="346">
        <v>4200</v>
      </c>
    </row>
    <row r="173" spans="1:9" ht="26.25" thickBot="1">
      <c r="A173" s="322">
        <v>109</v>
      </c>
      <c r="B173" s="337" t="s">
        <v>482</v>
      </c>
      <c r="C173" s="338"/>
      <c r="D173" s="231">
        <v>41013600125</v>
      </c>
      <c r="E173" s="231">
        <v>2020</v>
      </c>
      <c r="F173" s="231">
        <v>26999</v>
      </c>
      <c r="G173" s="230"/>
      <c r="H173" s="14" t="s">
        <v>1628</v>
      </c>
      <c r="I173" s="346">
        <v>26999</v>
      </c>
    </row>
    <row r="174" spans="1:9" ht="39" thickBot="1">
      <c r="A174" s="322">
        <v>110</v>
      </c>
      <c r="B174" s="337" t="s">
        <v>483</v>
      </c>
      <c r="C174" s="656" t="s">
        <v>401</v>
      </c>
      <c r="D174" s="231">
        <v>41013600121</v>
      </c>
      <c r="E174" s="231">
        <v>2017</v>
      </c>
      <c r="F174" s="231">
        <v>8000</v>
      </c>
      <c r="G174" s="230"/>
      <c r="H174" s="14" t="s">
        <v>1622</v>
      </c>
      <c r="I174" s="346">
        <v>8000</v>
      </c>
    </row>
    <row r="175" spans="1:9">
      <c r="A175" s="322"/>
      <c r="B175" s="5"/>
      <c r="C175" s="663"/>
      <c r="D175" s="7"/>
      <c r="E175" s="342"/>
      <c r="F175" s="345"/>
      <c r="G175" s="345"/>
      <c r="H175" s="14"/>
      <c r="I175" s="345"/>
    </row>
    <row r="176" spans="1:9" ht="25.5">
      <c r="A176" s="322">
        <v>111</v>
      </c>
      <c r="B176" s="5" t="s">
        <v>2724</v>
      </c>
      <c r="C176" s="236"/>
      <c r="D176" s="377" t="s">
        <v>2725</v>
      </c>
      <c r="E176" s="342">
        <v>2023</v>
      </c>
      <c r="F176" s="345">
        <v>49220</v>
      </c>
      <c r="G176" s="345"/>
      <c r="H176" s="14" t="s">
        <v>2704</v>
      </c>
      <c r="I176" s="71">
        <v>49220</v>
      </c>
    </row>
    <row r="177" spans="1:9" ht="25.5">
      <c r="A177" s="322">
        <v>112</v>
      </c>
      <c r="B177" s="5" t="s">
        <v>2726</v>
      </c>
      <c r="C177" s="374"/>
      <c r="D177" s="377" t="s">
        <v>2727</v>
      </c>
      <c r="E177" s="342">
        <v>2023</v>
      </c>
      <c r="F177" s="345">
        <v>45368</v>
      </c>
      <c r="G177" s="345"/>
      <c r="H177" s="14" t="s">
        <v>2704</v>
      </c>
      <c r="I177" s="71">
        <v>45368</v>
      </c>
    </row>
    <row r="178" spans="1:9" ht="25.5">
      <c r="A178" s="322">
        <v>113</v>
      </c>
      <c r="B178" s="5" t="s">
        <v>2724</v>
      </c>
      <c r="C178" s="374"/>
      <c r="D178" s="377" t="s">
        <v>2728</v>
      </c>
      <c r="E178" s="342">
        <v>2023</v>
      </c>
      <c r="F178" s="345">
        <v>49220</v>
      </c>
      <c r="G178" s="345"/>
      <c r="H178" s="14" t="s">
        <v>2704</v>
      </c>
      <c r="I178" s="71">
        <v>49220</v>
      </c>
    </row>
    <row r="179" spans="1:9" ht="25.5">
      <c r="A179" s="322">
        <v>114</v>
      </c>
      <c r="B179" s="5" t="s">
        <v>2726</v>
      </c>
      <c r="C179" s="374"/>
      <c r="D179" s="378" t="s">
        <v>2729</v>
      </c>
      <c r="E179" s="342">
        <v>2023</v>
      </c>
      <c r="F179" s="345">
        <v>45368</v>
      </c>
      <c r="G179" s="345"/>
      <c r="H179" s="14" t="s">
        <v>2704</v>
      </c>
      <c r="I179" s="71">
        <v>45368</v>
      </c>
    </row>
    <row r="180" spans="1:9" ht="38.25">
      <c r="A180" s="322">
        <v>115</v>
      </c>
      <c r="B180" s="5" t="s">
        <v>1629</v>
      </c>
      <c r="C180" s="374"/>
      <c r="D180" s="376" t="s">
        <v>1630</v>
      </c>
      <c r="E180" s="342">
        <v>2021</v>
      </c>
      <c r="F180" s="345">
        <v>245300</v>
      </c>
      <c r="G180" s="345"/>
      <c r="H180" s="14" t="s">
        <v>1631</v>
      </c>
      <c r="I180" s="71">
        <v>245300</v>
      </c>
    </row>
    <row r="181" spans="1:9" ht="15.75" thickBot="1">
      <c r="A181" s="322"/>
      <c r="B181" s="5"/>
      <c r="C181" s="374"/>
      <c r="D181" s="376" t="s">
        <v>12</v>
      </c>
      <c r="E181" s="342"/>
      <c r="F181" s="345">
        <v>755982.45</v>
      </c>
      <c r="G181" s="345"/>
      <c r="H181" s="14"/>
      <c r="I181" s="71">
        <v>755982.45</v>
      </c>
    </row>
    <row r="182" spans="1:9" ht="21.75" thickBot="1">
      <c r="A182" s="322">
        <v>97</v>
      </c>
      <c r="B182" s="228" t="s">
        <v>484</v>
      </c>
      <c r="C182" s="663" t="s">
        <v>401</v>
      </c>
      <c r="D182" s="229"/>
      <c r="E182" s="229">
        <v>2010</v>
      </c>
      <c r="F182" s="229">
        <v>20542.25</v>
      </c>
      <c r="G182" s="229"/>
      <c r="H182" s="325" t="s">
        <v>1616</v>
      </c>
      <c r="I182" s="71">
        <v>20542.25</v>
      </c>
    </row>
    <row r="183" spans="1:9" ht="39" thickBot="1">
      <c r="A183" s="322">
        <v>98</v>
      </c>
      <c r="B183" s="337" t="s">
        <v>485</v>
      </c>
      <c r="C183" s="657"/>
      <c r="D183" s="230"/>
      <c r="E183" s="230">
        <v>2011</v>
      </c>
      <c r="F183" s="230">
        <v>85565.81</v>
      </c>
      <c r="G183" s="230"/>
      <c r="H183" s="232" t="s">
        <v>486</v>
      </c>
      <c r="I183" s="71">
        <v>85565.81</v>
      </c>
    </row>
    <row r="184" spans="1:9" ht="39" thickBot="1">
      <c r="A184" s="322">
        <v>99</v>
      </c>
      <c r="B184" s="337" t="s">
        <v>487</v>
      </c>
      <c r="C184" s="656" t="s">
        <v>401</v>
      </c>
      <c r="D184" s="230"/>
      <c r="E184" s="230">
        <v>2011</v>
      </c>
      <c r="F184" s="230">
        <v>5340</v>
      </c>
      <c r="G184" s="230"/>
      <c r="H184" s="232" t="s">
        <v>488</v>
      </c>
      <c r="I184" s="71">
        <v>5340</v>
      </c>
    </row>
    <row r="185" spans="1:9" ht="39" thickBot="1">
      <c r="A185" s="322">
        <v>100</v>
      </c>
      <c r="B185" s="337" t="s">
        <v>489</v>
      </c>
      <c r="C185" s="657"/>
      <c r="D185" s="230"/>
      <c r="E185" s="230">
        <v>2012</v>
      </c>
      <c r="F185" s="230">
        <v>22582</v>
      </c>
      <c r="G185" s="230"/>
      <c r="H185" s="232" t="s">
        <v>490</v>
      </c>
      <c r="I185" s="71">
        <v>22582</v>
      </c>
    </row>
    <row r="186" spans="1:9" ht="39" thickBot="1">
      <c r="A186" s="322">
        <v>101</v>
      </c>
      <c r="B186" s="337" t="s">
        <v>491</v>
      </c>
      <c r="C186" s="656" t="s">
        <v>401</v>
      </c>
      <c r="D186" s="230"/>
      <c r="E186" s="230">
        <v>2012</v>
      </c>
      <c r="F186" s="230">
        <v>2340</v>
      </c>
      <c r="G186" s="230"/>
      <c r="H186" s="232" t="s">
        <v>492</v>
      </c>
      <c r="I186" s="71">
        <v>2340</v>
      </c>
    </row>
    <row r="187" spans="1:9" ht="26.25" thickBot="1">
      <c r="A187" s="322">
        <v>102</v>
      </c>
      <c r="B187" s="337" t="s">
        <v>493</v>
      </c>
      <c r="C187" s="657"/>
      <c r="D187" s="231"/>
      <c r="E187" s="231">
        <v>2014</v>
      </c>
      <c r="F187" s="231">
        <v>160580</v>
      </c>
      <c r="G187" s="230"/>
      <c r="H187" s="232" t="s">
        <v>1632</v>
      </c>
      <c r="I187" s="71">
        <v>160580</v>
      </c>
    </row>
    <row r="188" spans="1:9" ht="26.25" thickBot="1">
      <c r="A188" s="322">
        <v>103</v>
      </c>
      <c r="B188" s="337" t="s">
        <v>484</v>
      </c>
      <c r="C188" s="656" t="s">
        <v>401</v>
      </c>
      <c r="D188" s="231"/>
      <c r="E188" s="231">
        <v>2015</v>
      </c>
      <c r="F188" s="231">
        <v>109495.1</v>
      </c>
      <c r="G188" s="230"/>
      <c r="H188" s="232" t="s">
        <v>1633</v>
      </c>
      <c r="I188" s="71">
        <v>109495.1</v>
      </c>
    </row>
    <row r="189" spans="1:9" ht="26.25" thickBot="1">
      <c r="A189" s="322">
        <v>104</v>
      </c>
      <c r="B189" s="337" t="s">
        <v>484</v>
      </c>
      <c r="C189" s="657"/>
      <c r="D189" s="231"/>
      <c r="E189" s="231">
        <v>2016</v>
      </c>
      <c r="F189" s="231">
        <v>33825</v>
      </c>
      <c r="G189" s="230"/>
      <c r="H189" s="232" t="s">
        <v>1634</v>
      </c>
      <c r="I189" s="71">
        <v>33825</v>
      </c>
    </row>
    <row r="190" spans="1:9">
      <c r="A190" s="322">
        <v>105</v>
      </c>
      <c r="B190" s="654" t="s">
        <v>484</v>
      </c>
      <c r="C190" s="656" t="s">
        <v>2146</v>
      </c>
      <c r="D190" s="658"/>
      <c r="E190" s="658">
        <v>2017</v>
      </c>
      <c r="F190" s="658">
        <v>81906</v>
      </c>
      <c r="G190" s="656"/>
      <c r="H190" s="654" t="s">
        <v>1635</v>
      </c>
      <c r="I190" s="71">
        <v>81906</v>
      </c>
    </row>
    <row r="191" spans="1:9" ht="15.75" thickBot="1">
      <c r="A191" s="322"/>
      <c r="B191" s="655"/>
      <c r="C191" s="657"/>
      <c r="D191" s="659"/>
      <c r="E191" s="659"/>
      <c r="F191" s="659"/>
      <c r="G191" s="657"/>
      <c r="H191" s="655"/>
      <c r="I191" s="71"/>
    </row>
    <row r="192" spans="1:9" ht="26.25" thickBot="1">
      <c r="A192" s="322">
        <v>106</v>
      </c>
      <c r="B192" s="337" t="s">
        <v>484</v>
      </c>
      <c r="C192" s="656" t="s">
        <v>2146</v>
      </c>
      <c r="D192" s="231"/>
      <c r="E192" s="231">
        <v>2019</v>
      </c>
      <c r="F192" s="231">
        <v>127644.68</v>
      </c>
      <c r="G192" s="230"/>
      <c r="H192" s="232" t="s">
        <v>1636</v>
      </c>
      <c r="I192" s="71">
        <v>127644.68</v>
      </c>
    </row>
    <row r="193" spans="1:9" ht="26.25" thickBot="1">
      <c r="A193" s="322">
        <v>107</v>
      </c>
      <c r="B193" s="337" t="s">
        <v>484</v>
      </c>
      <c r="C193" s="657"/>
      <c r="D193" s="7"/>
      <c r="E193" s="342">
        <v>2020</v>
      </c>
      <c r="F193" s="345">
        <v>69312</v>
      </c>
      <c r="G193" s="345"/>
      <c r="H193" s="14" t="s">
        <v>1637</v>
      </c>
      <c r="I193" s="71">
        <v>69312</v>
      </c>
    </row>
    <row r="194" spans="1:9" ht="38.25">
      <c r="A194" s="322">
        <v>108</v>
      </c>
      <c r="B194" s="339" t="s">
        <v>484</v>
      </c>
      <c r="C194" s="338" t="s">
        <v>2146</v>
      </c>
      <c r="D194" s="7"/>
      <c r="E194" s="342">
        <v>2021</v>
      </c>
      <c r="F194" s="345">
        <v>4550</v>
      </c>
      <c r="G194" s="345"/>
      <c r="H194" s="14" t="s">
        <v>1631</v>
      </c>
      <c r="I194" s="71">
        <v>4550</v>
      </c>
    </row>
    <row r="195" spans="1:9" ht="38.25">
      <c r="A195" s="322">
        <v>108</v>
      </c>
      <c r="B195" s="370" t="s">
        <v>484</v>
      </c>
      <c r="C195" s="370" t="s">
        <v>2146</v>
      </c>
      <c r="D195" s="376"/>
      <c r="E195" s="342">
        <v>2021</v>
      </c>
      <c r="F195" s="345">
        <v>56760</v>
      </c>
      <c r="G195" s="345"/>
      <c r="H195" s="14" t="s">
        <v>1638</v>
      </c>
      <c r="I195" s="71">
        <v>56860</v>
      </c>
    </row>
    <row r="196" spans="1:9" ht="38.25">
      <c r="A196" s="322">
        <v>110</v>
      </c>
      <c r="B196" s="370" t="s">
        <v>2147</v>
      </c>
      <c r="C196" s="370"/>
      <c r="D196" s="376"/>
      <c r="E196" s="342">
        <v>2022</v>
      </c>
      <c r="F196" s="345">
        <v>40000</v>
      </c>
      <c r="G196" s="345"/>
      <c r="H196" s="14" t="s">
        <v>2148</v>
      </c>
      <c r="I196" s="71">
        <v>40000</v>
      </c>
    </row>
    <row r="197" spans="1:9" ht="51">
      <c r="A197" s="322">
        <v>111</v>
      </c>
      <c r="B197" s="370" t="s">
        <v>2147</v>
      </c>
      <c r="C197" s="370"/>
      <c r="D197" s="376"/>
      <c r="E197" s="342">
        <v>2022</v>
      </c>
      <c r="F197" s="345">
        <v>1000</v>
      </c>
      <c r="G197" s="345"/>
      <c r="H197" s="14" t="s">
        <v>2149</v>
      </c>
      <c r="I197" s="71">
        <v>1000</v>
      </c>
    </row>
    <row r="198" spans="1:9" ht="38.25">
      <c r="A198" s="322">
        <v>112</v>
      </c>
      <c r="B198" s="370" t="s">
        <v>2147</v>
      </c>
      <c r="C198" s="370"/>
      <c r="D198" s="376"/>
      <c r="E198" s="342">
        <v>2023</v>
      </c>
      <c r="F198" s="345">
        <v>2684</v>
      </c>
      <c r="G198" s="345"/>
      <c r="H198" s="14" t="s">
        <v>2730</v>
      </c>
      <c r="I198" s="71">
        <v>2684</v>
      </c>
    </row>
    <row r="199" spans="1:9" ht="25.5">
      <c r="A199" s="322">
        <v>113</v>
      </c>
      <c r="B199" s="370" t="s">
        <v>2147</v>
      </c>
      <c r="C199" s="370"/>
      <c r="D199" s="376"/>
      <c r="E199" s="342">
        <v>2023</v>
      </c>
      <c r="F199" s="345">
        <v>56000</v>
      </c>
      <c r="G199" s="345"/>
      <c r="H199" s="14" t="s">
        <v>2731</v>
      </c>
      <c r="I199" s="71">
        <v>56000</v>
      </c>
    </row>
    <row r="200" spans="1:9">
      <c r="A200" s="322"/>
      <c r="B200" s="5"/>
      <c r="C200" s="370"/>
      <c r="D200" s="376" t="s">
        <v>12</v>
      </c>
      <c r="E200" s="342"/>
      <c r="F200" s="345">
        <v>880126.84</v>
      </c>
      <c r="G200" s="345"/>
      <c r="H200" s="14"/>
      <c r="I200" s="71">
        <v>880126.84</v>
      </c>
    </row>
    <row r="201" spans="1:9">
      <c r="A201" s="322"/>
      <c r="B201" s="370"/>
      <c r="C201" s="374"/>
      <c r="D201" s="376"/>
      <c r="E201" s="342"/>
      <c r="F201" s="345"/>
      <c r="G201" s="345"/>
      <c r="H201" s="14"/>
      <c r="I201" s="71"/>
    </row>
    <row r="202" spans="1:9">
      <c r="A202" s="322"/>
      <c r="B202" s="235"/>
      <c r="C202" s="236"/>
      <c r="D202" s="7"/>
      <c r="E202" s="342"/>
      <c r="F202" s="345"/>
      <c r="G202" s="345"/>
      <c r="H202" s="14"/>
      <c r="I202" s="71"/>
    </row>
    <row r="203" spans="1:9">
      <c r="A203" s="322"/>
      <c r="B203" s="5"/>
      <c r="C203" s="342"/>
      <c r="D203" s="8" t="s">
        <v>238</v>
      </c>
      <c r="E203" s="342"/>
      <c r="F203" s="9">
        <v>14074695.289999999</v>
      </c>
      <c r="G203" s="9"/>
      <c r="H203" s="14"/>
      <c r="I203" s="41">
        <v>10348737.539999999</v>
      </c>
    </row>
    <row r="204" spans="1:9">
      <c r="A204" s="671" t="s">
        <v>494</v>
      </c>
      <c r="B204" s="671"/>
      <c r="C204" s="671"/>
      <c r="D204" s="671"/>
      <c r="E204" s="671"/>
      <c r="F204" s="671"/>
      <c r="G204" s="671"/>
      <c r="H204" s="671"/>
      <c r="I204" s="671"/>
    </row>
    <row r="205" spans="1:9">
      <c r="A205" s="544" t="s">
        <v>22</v>
      </c>
      <c r="B205" s="545"/>
      <c r="C205" s="545"/>
      <c r="D205" s="545"/>
      <c r="E205" s="545"/>
      <c r="F205" s="545"/>
      <c r="G205" s="545"/>
      <c r="H205" s="545"/>
      <c r="I205" s="546"/>
    </row>
    <row r="206" spans="1:9">
      <c r="A206" s="672" t="s">
        <v>23</v>
      </c>
      <c r="B206" s="673" t="s">
        <v>24</v>
      </c>
      <c r="C206" s="555" t="s">
        <v>3</v>
      </c>
      <c r="D206" s="555" t="s">
        <v>4</v>
      </c>
      <c r="E206" s="555" t="s">
        <v>5</v>
      </c>
      <c r="F206" s="555" t="s">
        <v>6</v>
      </c>
      <c r="G206" s="555" t="s">
        <v>7</v>
      </c>
      <c r="H206" s="555" t="s">
        <v>8</v>
      </c>
      <c r="I206" s="555" t="s">
        <v>51</v>
      </c>
    </row>
    <row r="207" spans="1:9">
      <c r="A207" s="672"/>
      <c r="B207" s="673"/>
      <c r="C207" s="577"/>
      <c r="D207" s="556"/>
      <c r="E207" s="555"/>
      <c r="F207" s="556"/>
      <c r="G207" s="555"/>
      <c r="H207" s="556"/>
      <c r="I207" s="556"/>
    </row>
    <row r="208" spans="1:9" ht="15.75">
      <c r="A208" s="649" t="s">
        <v>26</v>
      </c>
      <c r="B208" s="650"/>
      <c r="C208" s="650"/>
      <c r="D208" s="650"/>
      <c r="E208" s="650"/>
      <c r="F208" s="650"/>
      <c r="G208" s="650"/>
      <c r="H208" s="650"/>
      <c r="I208" s="651"/>
    </row>
    <row r="209" spans="1:9">
      <c r="A209" s="670" t="s">
        <v>495</v>
      </c>
      <c r="B209" s="670"/>
      <c r="C209" s="670"/>
      <c r="D209" s="670"/>
      <c r="E209" s="670"/>
      <c r="F209" s="670"/>
      <c r="G209" s="670"/>
      <c r="H209" s="670"/>
      <c r="I209" s="670"/>
    </row>
    <row r="210" spans="1:9" ht="84.75" thickBot="1">
      <c r="A210" s="18" t="s">
        <v>27</v>
      </c>
      <c r="B210" s="19" t="s">
        <v>28</v>
      </c>
      <c r="C210" s="19" t="s">
        <v>29</v>
      </c>
      <c r="D210" s="20" t="s">
        <v>30</v>
      </c>
      <c r="E210" s="21" t="s">
        <v>31</v>
      </c>
      <c r="F210" s="22"/>
      <c r="G210" s="23"/>
      <c r="H210" s="24"/>
      <c r="I210" s="25"/>
    </row>
    <row r="211" spans="1:9">
      <c r="A211" s="325">
        <v>1</v>
      </c>
      <c r="B211" s="5">
        <v>2</v>
      </c>
      <c r="C211" s="342">
        <v>3</v>
      </c>
      <c r="D211" s="8">
        <v>4</v>
      </c>
      <c r="E211" s="342">
        <v>5</v>
      </c>
      <c r="F211" s="23"/>
      <c r="G211" s="23"/>
      <c r="H211" s="24"/>
      <c r="I211" s="25"/>
    </row>
    <row r="212" spans="1:9">
      <c r="A212" s="646" t="s">
        <v>32</v>
      </c>
      <c r="B212" s="647"/>
      <c r="C212" s="647"/>
      <c r="D212" s="647"/>
      <c r="E212" s="648"/>
    </row>
    <row r="216" spans="1:9">
      <c r="A216" s="348"/>
      <c r="B216" s="348"/>
      <c r="C216" s="348"/>
      <c r="D216" s="348"/>
      <c r="E216" s="348"/>
    </row>
    <row r="217" spans="1:9">
      <c r="A217" s="348"/>
      <c r="B217" s="348"/>
      <c r="C217" s="348"/>
      <c r="D217" s="348"/>
      <c r="E217" s="348"/>
    </row>
    <row r="218" spans="1:9">
      <c r="A218" s="348"/>
      <c r="B218" s="348"/>
      <c r="C218" s="348"/>
      <c r="D218" s="348"/>
      <c r="E218" s="348"/>
    </row>
    <row r="219" spans="1:9">
      <c r="B219" t="s">
        <v>221</v>
      </c>
      <c r="C219" t="s">
        <v>496</v>
      </c>
    </row>
  </sheetData>
  <mergeCells count="263">
    <mergeCell ref="H190:H191"/>
    <mergeCell ref="C192:C193"/>
    <mergeCell ref="A208:I208"/>
    <mergeCell ref="A209:I209"/>
    <mergeCell ref="A212:E212"/>
    <mergeCell ref="A204:I204"/>
    <mergeCell ref="A205:I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E159:E160"/>
    <mergeCell ref="F159:F160"/>
    <mergeCell ref="G159:G160"/>
    <mergeCell ref="C161:C162"/>
    <mergeCell ref="C163:C164"/>
    <mergeCell ref="C165:C166"/>
    <mergeCell ref="C167:C168"/>
    <mergeCell ref="C188:C189"/>
    <mergeCell ref="B190:B191"/>
    <mergeCell ref="C190:C191"/>
    <mergeCell ref="D190:D191"/>
    <mergeCell ref="E190:E191"/>
    <mergeCell ref="F190:F191"/>
    <mergeCell ref="G190:G191"/>
    <mergeCell ref="C182:C183"/>
    <mergeCell ref="C184:C185"/>
    <mergeCell ref="C186:C187"/>
    <mergeCell ref="C169:C170"/>
    <mergeCell ref="C171:C172"/>
    <mergeCell ref="C174:C175"/>
    <mergeCell ref="C159:C160"/>
    <mergeCell ref="D159:D160"/>
    <mergeCell ref="E150:E151"/>
    <mergeCell ref="F150:F151"/>
    <mergeCell ref="G150:G151"/>
    <mergeCell ref="C152:C153"/>
    <mergeCell ref="C154:C155"/>
    <mergeCell ref="B157:B158"/>
    <mergeCell ref="C157:C158"/>
    <mergeCell ref="D157:D158"/>
    <mergeCell ref="E157:E158"/>
    <mergeCell ref="F157:F158"/>
    <mergeCell ref="G157:G158"/>
    <mergeCell ref="B150:B151"/>
    <mergeCell ref="C150:C151"/>
    <mergeCell ref="D150:D151"/>
    <mergeCell ref="F136:F137"/>
    <mergeCell ref="G136:G137"/>
    <mergeCell ref="B138:B139"/>
    <mergeCell ref="C138:C139"/>
    <mergeCell ref="D138:D139"/>
    <mergeCell ref="E138:E139"/>
    <mergeCell ref="F138:F139"/>
    <mergeCell ref="G138:G139"/>
    <mergeCell ref="E144:E145"/>
    <mergeCell ref="F144:F145"/>
    <mergeCell ref="G144:G145"/>
    <mergeCell ref="B144:B145"/>
    <mergeCell ref="C144:C145"/>
    <mergeCell ref="D144:D145"/>
    <mergeCell ref="B136:B137"/>
    <mergeCell ref="D136:D137"/>
    <mergeCell ref="E136:E137"/>
    <mergeCell ref="C146:C147"/>
    <mergeCell ref="B148:B149"/>
    <mergeCell ref="C148:C149"/>
    <mergeCell ref="D148:D149"/>
    <mergeCell ref="E148:E149"/>
    <mergeCell ref="E140:E141"/>
    <mergeCell ref="F140:F141"/>
    <mergeCell ref="G140:G141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F148:F149"/>
    <mergeCell ref="G148:G149"/>
    <mergeCell ref="C107:C131"/>
    <mergeCell ref="A132:I132"/>
    <mergeCell ref="C133:C134"/>
    <mergeCell ref="B78:B79"/>
    <mergeCell ref="C78:C79"/>
    <mergeCell ref="C136:C137"/>
    <mergeCell ref="B104:B105"/>
    <mergeCell ref="C104:C105"/>
    <mergeCell ref="C92:C93"/>
    <mergeCell ref="C94:C95"/>
    <mergeCell ref="B95:B97"/>
    <mergeCell ref="D78:D79"/>
    <mergeCell ref="E78:E79"/>
    <mergeCell ref="F78:F79"/>
    <mergeCell ref="G78:G79"/>
    <mergeCell ref="D104:D105"/>
    <mergeCell ref="E104:E105"/>
    <mergeCell ref="F104:F105"/>
    <mergeCell ref="G104:G105"/>
    <mergeCell ref="B99:B100"/>
    <mergeCell ref="C99:C100"/>
    <mergeCell ref="D99:D100"/>
    <mergeCell ref="E99:E100"/>
    <mergeCell ref="F99:F100"/>
    <mergeCell ref="C66:C67"/>
    <mergeCell ref="C68:C69"/>
    <mergeCell ref="D68:D69"/>
    <mergeCell ref="E68:E69"/>
    <mergeCell ref="F68:F69"/>
    <mergeCell ref="G68:G69"/>
    <mergeCell ref="H68:H69"/>
    <mergeCell ref="C70:C71"/>
    <mergeCell ref="C74:C75"/>
    <mergeCell ref="D74:D75"/>
    <mergeCell ref="E74:E75"/>
    <mergeCell ref="F74:F75"/>
    <mergeCell ref="C72:C73"/>
    <mergeCell ref="D72:D73"/>
    <mergeCell ref="E72:E73"/>
    <mergeCell ref="F72:F73"/>
    <mergeCell ref="G72:G73"/>
    <mergeCell ref="D62:D63"/>
    <mergeCell ref="E62:E63"/>
    <mergeCell ref="F62:F63"/>
    <mergeCell ref="G62:G63"/>
    <mergeCell ref="H62:H63"/>
    <mergeCell ref="C64:C65"/>
    <mergeCell ref="D64:D65"/>
    <mergeCell ref="E64:E65"/>
    <mergeCell ref="F64:F65"/>
    <mergeCell ref="G64:G65"/>
    <mergeCell ref="H64:H65"/>
    <mergeCell ref="C52:C53"/>
    <mergeCell ref="D53:D55"/>
    <mergeCell ref="E53:E55"/>
    <mergeCell ref="F53:F55"/>
    <mergeCell ref="G53:G55"/>
    <mergeCell ref="H53:H55"/>
    <mergeCell ref="C54:C55"/>
    <mergeCell ref="C56:C57"/>
    <mergeCell ref="D56:D57"/>
    <mergeCell ref="E56:E57"/>
    <mergeCell ref="F56:F57"/>
    <mergeCell ref="G56:G57"/>
    <mergeCell ref="H56:H57"/>
    <mergeCell ref="G99:G100"/>
    <mergeCell ref="B101:B103"/>
    <mergeCell ref="C101:C103"/>
    <mergeCell ref="D101:D103"/>
    <mergeCell ref="E101:E103"/>
    <mergeCell ref="F101:F103"/>
    <mergeCell ref="G101:G103"/>
    <mergeCell ref="D95:D97"/>
    <mergeCell ref="E95:E97"/>
    <mergeCell ref="F95:F97"/>
    <mergeCell ref="G95:G97"/>
    <mergeCell ref="C96:C97"/>
    <mergeCell ref="B80:B81"/>
    <mergeCell ref="C80:C81"/>
    <mergeCell ref="D80:D81"/>
    <mergeCell ref="E80:E81"/>
    <mergeCell ref="F80:F81"/>
    <mergeCell ref="G80:G81"/>
    <mergeCell ref="C82:C83"/>
    <mergeCell ref="C84:C85"/>
    <mergeCell ref="C86:C87"/>
    <mergeCell ref="C88:C89"/>
    <mergeCell ref="C90:C91"/>
    <mergeCell ref="D70:D71"/>
    <mergeCell ref="E70:E71"/>
    <mergeCell ref="F70:F71"/>
    <mergeCell ref="G70:G71"/>
    <mergeCell ref="H70:H71"/>
    <mergeCell ref="C58:C59"/>
    <mergeCell ref="D58:D59"/>
    <mergeCell ref="E58:E59"/>
    <mergeCell ref="F58:F59"/>
    <mergeCell ref="G58:G59"/>
    <mergeCell ref="H58:H59"/>
    <mergeCell ref="C60:C61"/>
    <mergeCell ref="D60:D61"/>
    <mergeCell ref="E60:E61"/>
    <mergeCell ref="F60:F61"/>
    <mergeCell ref="G60:G61"/>
    <mergeCell ref="H60:H61"/>
    <mergeCell ref="H72:H73"/>
    <mergeCell ref="G74:G75"/>
    <mergeCell ref="H74:H75"/>
    <mergeCell ref="C76:C77"/>
    <mergeCell ref="C62:C63"/>
    <mergeCell ref="C48:C49"/>
    <mergeCell ref="D48:D49"/>
    <mergeCell ref="E48:E49"/>
    <mergeCell ref="F48:F49"/>
    <mergeCell ref="G48:G49"/>
    <mergeCell ref="H48:H49"/>
    <mergeCell ref="C50:C51"/>
    <mergeCell ref="D50:D51"/>
    <mergeCell ref="E50:E51"/>
    <mergeCell ref="F50:F51"/>
    <mergeCell ref="G50:G51"/>
    <mergeCell ref="H50:H51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  <mergeCell ref="H46:H47"/>
    <mergeCell ref="H41:H42"/>
    <mergeCell ref="A31:I31"/>
    <mergeCell ref="A32:I32"/>
    <mergeCell ref="B36:B37"/>
    <mergeCell ref="C36:C37"/>
    <mergeCell ref="D36:D37"/>
    <mergeCell ref="E36:E37"/>
    <mergeCell ref="F36:F37"/>
    <mergeCell ref="G36:G37"/>
    <mergeCell ref="B39:B40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A14:I14"/>
    <mergeCell ref="A18:I18"/>
    <mergeCell ref="A22:I22"/>
    <mergeCell ref="A23:I23"/>
    <mergeCell ref="A24:I24"/>
    <mergeCell ref="G6:G7"/>
    <mergeCell ref="H6:H7"/>
    <mergeCell ref="I6:I7"/>
    <mergeCell ref="A9:I9"/>
    <mergeCell ref="A10:I10"/>
    <mergeCell ref="A11:I11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8"/>
  <sheetViews>
    <sheetView topLeftCell="A94" workbookViewId="0">
      <selection activeCell="E13" sqref="E13"/>
    </sheetView>
  </sheetViews>
  <sheetFormatPr defaultRowHeight="26.25" customHeight="1"/>
  <cols>
    <col min="2" max="2" width="20.140625" customWidth="1"/>
    <col min="3" max="3" width="34.28515625" customWidth="1"/>
    <col min="4" max="4" width="21.140625" customWidth="1"/>
    <col min="5" max="5" width="17.5703125" customWidth="1"/>
    <col min="6" max="6" width="15.42578125" customWidth="1"/>
  </cols>
  <sheetData>
    <row r="2" spans="1:9" ht="26.2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6.25" customHeight="1">
      <c r="A3" s="630" t="s">
        <v>2732</v>
      </c>
      <c r="B3" s="625"/>
      <c r="C3" s="625"/>
      <c r="D3" s="625"/>
      <c r="E3" s="625"/>
      <c r="F3" s="625"/>
      <c r="G3" s="625"/>
      <c r="H3" s="625"/>
      <c r="I3" s="625"/>
    </row>
    <row r="4" spans="1:9" ht="26.25" customHeight="1">
      <c r="A4" s="631" t="s">
        <v>1209</v>
      </c>
      <c r="B4" s="631"/>
      <c r="C4" s="631"/>
      <c r="D4" s="631"/>
      <c r="E4" s="631"/>
      <c r="F4" s="631"/>
      <c r="G4" s="631"/>
      <c r="H4" s="631"/>
      <c r="I4" s="631"/>
    </row>
    <row r="5" spans="1:9" ht="26.25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26.25" customHeight="1">
      <c r="A6" s="674" t="s">
        <v>1</v>
      </c>
      <c r="B6" s="675" t="s">
        <v>2</v>
      </c>
      <c r="C6" s="675" t="s">
        <v>50</v>
      </c>
      <c r="D6" s="676" t="s">
        <v>4</v>
      </c>
      <c r="E6" s="676" t="s">
        <v>5</v>
      </c>
      <c r="F6" s="676" t="s">
        <v>6</v>
      </c>
      <c r="G6" s="675" t="s">
        <v>7</v>
      </c>
      <c r="H6" s="676" t="s">
        <v>8</v>
      </c>
      <c r="I6" s="676" t="s">
        <v>51</v>
      </c>
    </row>
    <row r="7" spans="1:9" ht="26.25" customHeight="1">
      <c r="A7" s="674"/>
      <c r="B7" s="567"/>
      <c r="C7" s="567"/>
      <c r="D7" s="674"/>
      <c r="E7" s="676"/>
      <c r="F7" s="674"/>
      <c r="G7" s="681"/>
      <c r="H7" s="674"/>
      <c r="I7" s="674"/>
    </row>
    <row r="8" spans="1:9" ht="26.25" customHeight="1">
      <c r="A8" s="3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6.25" customHeight="1">
      <c r="A9" s="677"/>
      <c r="B9" s="679"/>
      <c r="C9" s="679"/>
      <c r="D9" s="679"/>
      <c r="E9" s="679"/>
      <c r="F9" s="679"/>
      <c r="G9" s="679"/>
      <c r="H9" s="679"/>
      <c r="I9" s="680"/>
    </row>
    <row r="10" spans="1:9" ht="26.25" customHeight="1">
      <c r="A10" s="677" t="s">
        <v>52</v>
      </c>
      <c r="B10" s="679"/>
      <c r="C10" s="679"/>
      <c r="D10" s="679"/>
      <c r="E10" s="679"/>
      <c r="F10" s="679"/>
      <c r="G10" s="679"/>
      <c r="H10" s="679"/>
      <c r="I10" s="680"/>
    </row>
    <row r="11" spans="1:9" ht="26.25" customHeight="1">
      <c r="A11" s="677" t="s">
        <v>53</v>
      </c>
      <c r="B11" s="678"/>
      <c r="C11" s="678"/>
      <c r="D11" s="678"/>
      <c r="E11" s="678"/>
      <c r="F11" s="678"/>
      <c r="G11" s="678"/>
      <c r="H11" s="679"/>
      <c r="I11" s="680"/>
    </row>
    <row r="12" spans="1:9" ht="26.25" customHeight="1">
      <c r="A12" s="379">
        <v>1</v>
      </c>
      <c r="B12" s="5" t="s">
        <v>1210</v>
      </c>
      <c r="C12" s="328" t="s">
        <v>1211</v>
      </c>
      <c r="D12" s="342">
        <v>1010005</v>
      </c>
      <c r="E12" s="6" t="s">
        <v>1212</v>
      </c>
      <c r="F12" s="346" t="s">
        <v>1213</v>
      </c>
      <c r="G12" s="346"/>
      <c r="H12" s="380"/>
      <c r="I12" s="326">
        <v>3519068.59</v>
      </c>
    </row>
    <row r="13" spans="1:9" ht="26.25" customHeight="1">
      <c r="A13" s="379">
        <v>2</v>
      </c>
      <c r="B13" s="5" t="s">
        <v>1210</v>
      </c>
      <c r="C13" s="328"/>
      <c r="D13" s="342">
        <v>1010001</v>
      </c>
      <c r="E13" s="6" t="s">
        <v>1214</v>
      </c>
      <c r="F13" s="346" t="s">
        <v>1215</v>
      </c>
      <c r="G13" s="346"/>
      <c r="H13" s="380"/>
      <c r="I13" s="326">
        <v>163668.9</v>
      </c>
    </row>
    <row r="14" spans="1:9" ht="26.25" customHeight="1">
      <c r="A14" s="379"/>
      <c r="B14" s="5"/>
      <c r="C14" s="109"/>
      <c r="D14" s="7" t="s">
        <v>12</v>
      </c>
      <c r="E14" s="342"/>
      <c r="F14" s="345" t="s">
        <v>1216</v>
      </c>
      <c r="G14" s="345"/>
      <c r="H14" s="380"/>
      <c r="I14" s="381"/>
    </row>
    <row r="15" spans="1:9" ht="26.25" customHeight="1">
      <c r="A15" s="682" t="s">
        <v>58</v>
      </c>
      <c r="B15" s="682"/>
      <c r="C15" s="682"/>
      <c r="D15" s="682"/>
      <c r="E15" s="682"/>
      <c r="F15" s="682"/>
      <c r="G15" s="682"/>
      <c r="H15" s="682"/>
      <c r="I15" s="682"/>
    </row>
    <row r="16" spans="1:9" ht="26.25" customHeight="1">
      <c r="A16" s="109">
        <v>3</v>
      </c>
      <c r="B16" s="5" t="s">
        <v>1217</v>
      </c>
      <c r="C16" s="328" t="s">
        <v>1211</v>
      </c>
      <c r="D16" s="342">
        <v>1010002</v>
      </c>
      <c r="E16" s="342" t="s">
        <v>1218</v>
      </c>
      <c r="F16" s="346" t="s">
        <v>1219</v>
      </c>
      <c r="G16" s="346"/>
      <c r="H16" s="109"/>
      <c r="I16" s="328">
        <v>612449.96</v>
      </c>
    </row>
    <row r="17" spans="1:9" ht="26.25" customHeight="1">
      <c r="A17" s="109"/>
      <c r="B17" s="109" t="s">
        <v>1220</v>
      </c>
      <c r="C17" s="109" t="s">
        <v>1211</v>
      </c>
      <c r="D17" s="7">
        <v>1010004</v>
      </c>
      <c r="E17" s="342" t="s">
        <v>1221</v>
      </c>
      <c r="F17" s="345" t="s">
        <v>1222</v>
      </c>
      <c r="G17" s="345"/>
      <c r="H17" s="109"/>
      <c r="I17" s="109">
        <v>530002.44999999995</v>
      </c>
    </row>
    <row r="18" spans="1:9" ht="26.25" customHeight="1">
      <c r="A18" s="109"/>
      <c r="B18" s="109"/>
      <c r="C18" s="109"/>
      <c r="D18" s="7" t="s">
        <v>12</v>
      </c>
      <c r="E18" s="342"/>
      <c r="F18" s="345" t="s">
        <v>1223</v>
      </c>
      <c r="G18" s="345"/>
      <c r="H18" s="109"/>
      <c r="I18" s="109"/>
    </row>
    <row r="19" spans="1:9" ht="26.25" customHeight="1">
      <c r="A19" s="677" t="s">
        <v>60</v>
      </c>
      <c r="B19" s="679"/>
      <c r="C19" s="679"/>
      <c r="D19" s="679"/>
      <c r="E19" s="679"/>
      <c r="F19" s="679"/>
      <c r="G19" s="679"/>
      <c r="H19" s="679"/>
      <c r="I19" s="680"/>
    </row>
    <row r="20" spans="1:9" ht="26.25" customHeight="1">
      <c r="A20" s="109">
        <v>4</v>
      </c>
      <c r="B20" s="109" t="s">
        <v>796</v>
      </c>
      <c r="C20" s="109" t="s">
        <v>1211</v>
      </c>
      <c r="D20" s="109"/>
      <c r="E20" s="109"/>
      <c r="F20" s="109">
        <v>988905</v>
      </c>
      <c r="G20" s="109"/>
      <c r="H20" s="109"/>
      <c r="I20" s="109">
        <v>988905</v>
      </c>
    </row>
    <row r="21" spans="1:9" ht="26.25" customHeight="1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9" ht="26.25" customHeight="1">
      <c r="A22" s="109"/>
      <c r="B22" s="5"/>
      <c r="C22" s="342"/>
      <c r="D22" s="7" t="s">
        <v>12</v>
      </c>
      <c r="E22" s="342"/>
      <c r="F22" s="345">
        <v>988905</v>
      </c>
      <c r="G22" s="345"/>
      <c r="H22" s="11"/>
      <c r="I22" s="38"/>
    </row>
    <row r="23" spans="1:9" ht="26.25" customHeight="1">
      <c r="A23" s="109"/>
      <c r="B23" s="5"/>
      <c r="C23" s="342" t="s">
        <v>59</v>
      </c>
      <c r="D23" s="7" t="s">
        <v>59</v>
      </c>
      <c r="E23" s="342" t="s">
        <v>59</v>
      </c>
      <c r="F23" s="345" t="s">
        <v>59</v>
      </c>
      <c r="G23" s="345" t="s">
        <v>59</v>
      </c>
      <c r="H23" s="11"/>
      <c r="I23" s="38"/>
    </row>
    <row r="24" spans="1:9" ht="26.25" customHeight="1">
      <c r="A24" s="683" t="s">
        <v>1224</v>
      </c>
      <c r="B24" s="684"/>
      <c r="C24" s="684"/>
      <c r="D24" s="684"/>
      <c r="E24" s="684"/>
      <c r="F24" s="684"/>
      <c r="G24" s="684"/>
      <c r="H24" s="684"/>
      <c r="I24" s="685"/>
    </row>
    <row r="25" spans="1:9" ht="26.25" customHeight="1">
      <c r="A25" s="686" t="s">
        <v>15</v>
      </c>
      <c r="B25" s="687"/>
      <c r="C25" s="687"/>
      <c r="D25" s="687"/>
      <c r="E25" s="687"/>
      <c r="F25" s="687"/>
      <c r="G25" s="687"/>
      <c r="H25" s="687"/>
      <c r="I25" s="688"/>
    </row>
    <row r="26" spans="1:9" ht="26.25" customHeight="1">
      <c r="A26" s="682" t="s">
        <v>66</v>
      </c>
      <c r="B26" s="682"/>
      <c r="C26" s="682"/>
      <c r="D26" s="682"/>
      <c r="E26" s="682"/>
      <c r="F26" s="682"/>
      <c r="G26" s="682"/>
      <c r="H26" s="682"/>
      <c r="I26" s="682"/>
    </row>
    <row r="27" spans="1:9" ht="26.25" customHeight="1">
      <c r="A27" s="109">
        <v>5</v>
      </c>
      <c r="B27" s="5" t="s">
        <v>1225</v>
      </c>
      <c r="C27" s="328" t="s">
        <v>1226</v>
      </c>
      <c r="D27" s="342">
        <v>1101040011</v>
      </c>
      <c r="E27" s="342" t="s">
        <v>394</v>
      </c>
      <c r="F27" s="346">
        <v>69500</v>
      </c>
      <c r="G27" s="346"/>
      <c r="H27" s="109"/>
      <c r="I27" s="328">
        <v>69500</v>
      </c>
    </row>
    <row r="28" spans="1:9" ht="26.25" customHeight="1">
      <c r="A28" s="109">
        <v>6</v>
      </c>
      <c r="B28" s="5" t="s">
        <v>104</v>
      </c>
      <c r="C28" s="328" t="s">
        <v>1226</v>
      </c>
      <c r="D28" s="342">
        <v>1101040014</v>
      </c>
      <c r="E28" s="342" t="s">
        <v>239</v>
      </c>
      <c r="F28" s="346">
        <v>29055</v>
      </c>
      <c r="G28" s="346"/>
      <c r="H28" s="109"/>
      <c r="I28" s="328">
        <v>29055</v>
      </c>
    </row>
    <row r="29" spans="1:9" ht="26.25" customHeight="1">
      <c r="A29" s="109">
        <v>7</v>
      </c>
      <c r="B29" s="5" t="s">
        <v>1227</v>
      </c>
      <c r="C29" s="328" t="s">
        <v>1211</v>
      </c>
      <c r="D29" s="342">
        <v>1101240029</v>
      </c>
      <c r="E29" s="342" t="s">
        <v>1228</v>
      </c>
      <c r="F29" s="346">
        <v>933487</v>
      </c>
      <c r="G29" s="346"/>
      <c r="H29" s="11"/>
      <c r="I29" s="328">
        <v>933487</v>
      </c>
    </row>
    <row r="30" spans="1:9" ht="26.25" customHeight="1">
      <c r="A30" s="382">
        <v>8</v>
      </c>
      <c r="B30" s="5" t="s">
        <v>1229</v>
      </c>
      <c r="C30" s="328" t="s">
        <v>1211</v>
      </c>
      <c r="D30" s="342">
        <v>1101040015</v>
      </c>
      <c r="E30" s="342" t="s">
        <v>395</v>
      </c>
      <c r="F30" s="346">
        <v>474248.79</v>
      </c>
      <c r="G30" s="346"/>
      <c r="H30" s="12"/>
      <c r="I30" s="328">
        <v>474248.79</v>
      </c>
    </row>
    <row r="31" spans="1:9" ht="26.25" customHeight="1">
      <c r="A31" s="382"/>
      <c r="B31" s="5"/>
      <c r="C31" s="342"/>
      <c r="D31" s="7" t="s">
        <v>12</v>
      </c>
      <c r="E31" s="342"/>
      <c r="F31" s="345">
        <v>1506290.79</v>
      </c>
      <c r="G31" s="345"/>
      <c r="H31" s="12"/>
      <c r="I31" s="38"/>
    </row>
    <row r="32" spans="1:9" ht="26.25" customHeight="1">
      <c r="A32" s="109"/>
      <c r="B32" s="5"/>
      <c r="C32" s="342"/>
      <c r="D32" s="7" t="s">
        <v>59</v>
      </c>
      <c r="E32" s="342" t="s">
        <v>59</v>
      </c>
      <c r="F32" s="345" t="s">
        <v>59</v>
      </c>
      <c r="G32" s="345" t="s">
        <v>59</v>
      </c>
      <c r="H32" s="11"/>
      <c r="I32" s="38"/>
    </row>
    <row r="33" spans="1:9" ht="26.25" customHeight="1">
      <c r="A33" s="677" t="s">
        <v>67</v>
      </c>
      <c r="B33" s="679"/>
      <c r="C33" s="679"/>
      <c r="D33" s="679"/>
      <c r="E33" s="679"/>
      <c r="F33" s="679"/>
      <c r="G33" s="679"/>
      <c r="H33" s="679"/>
      <c r="I33" s="680"/>
    </row>
    <row r="34" spans="1:9" ht="26.25" customHeight="1">
      <c r="A34" s="677" t="s">
        <v>68</v>
      </c>
      <c r="B34" s="678"/>
      <c r="C34" s="678"/>
      <c r="D34" s="678"/>
      <c r="E34" s="678"/>
      <c r="F34" s="678"/>
      <c r="G34" s="678"/>
      <c r="H34" s="679"/>
      <c r="I34" s="680"/>
    </row>
    <row r="35" spans="1:9" ht="26.25" customHeight="1">
      <c r="A35" s="382">
        <v>7</v>
      </c>
      <c r="B35" s="5" t="s">
        <v>127</v>
      </c>
      <c r="C35" s="328" t="s">
        <v>1211</v>
      </c>
      <c r="D35" s="342">
        <v>11010401</v>
      </c>
      <c r="E35" s="342" t="s">
        <v>93</v>
      </c>
      <c r="F35" s="346">
        <v>20489.009999999998</v>
      </c>
      <c r="G35" s="346"/>
      <c r="H35" s="14"/>
      <c r="I35" s="326">
        <v>20489.009999999998</v>
      </c>
    </row>
    <row r="36" spans="1:9" ht="26.25" customHeight="1">
      <c r="A36" s="382">
        <v>8</v>
      </c>
      <c r="B36" s="5" t="s">
        <v>127</v>
      </c>
      <c r="C36" s="328" t="s">
        <v>1211</v>
      </c>
      <c r="D36" s="342">
        <v>11010402</v>
      </c>
      <c r="E36" s="342" t="s">
        <v>93</v>
      </c>
      <c r="F36" s="346">
        <v>28067</v>
      </c>
      <c r="G36" s="346"/>
      <c r="H36" s="14"/>
      <c r="I36" s="326">
        <v>28067</v>
      </c>
    </row>
    <row r="37" spans="1:9" ht="26.25" customHeight="1">
      <c r="A37" s="382">
        <v>9</v>
      </c>
      <c r="B37" s="5" t="s">
        <v>95</v>
      </c>
      <c r="C37" s="328" t="s">
        <v>1211</v>
      </c>
      <c r="D37" s="342">
        <v>11010403</v>
      </c>
      <c r="E37" s="342" t="s">
        <v>130</v>
      </c>
      <c r="F37" s="346">
        <v>4545</v>
      </c>
      <c r="G37" s="346"/>
      <c r="H37" s="14"/>
      <c r="I37" s="326">
        <v>4545</v>
      </c>
    </row>
    <row r="38" spans="1:9" ht="26.25" customHeight="1">
      <c r="A38" s="382">
        <v>10</v>
      </c>
      <c r="B38" s="5" t="s">
        <v>1230</v>
      </c>
      <c r="C38" s="328" t="s">
        <v>1211</v>
      </c>
      <c r="D38" s="342">
        <v>1101040010</v>
      </c>
      <c r="E38" s="342" t="s">
        <v>394</v>
      </c>
      <c r="F38" s="346">
        <v>6421</v>
      </c>
      <c r="G38" s="346"/>
      <c r="H38" s="14"/>
      <c r="I38" s="326">
        <v>6421</v>
      </c>
    </row>
    <row r="39" spans="1:9" ht="26.25" customHeight="1">
      <c r="A39" s="382">
        <v>11</v>
      </c>
      <c r="B39" s="5" t="s">
        <v>1231</v>
      </c>
      <c r="C39" s="328" t="s">
        <v>1211</v>
      </c>
      <c r="D39" s="342">
        <v>1101040012</v>
      </c>
      <c r="E39" s="342" t="s">
        <v>394</v>
      </c>
      <c r="F39" s="346">
        <v>23068</v>
      </c>
      <c r="G39" s="346"/>
      <c r="H39" s="14"/>
      <c r="I39" s="326">
        <v>23068</v>
      </c>
    </row>
    <row r="40" spans="1:9" ht="26.25" customHeight="1">
      <c r="A40" s="382">
        <v>12</v>
      </c>
      <c r="B40" s="5" t="s">
        <v>1232</v>
      </c>
      <c r="C40" s="328" t="s">
        <v>1211</v>
      </c>
      <c r="D40" s="342">
        <v>1101040013</v>
      </c>
      <c r="E40" s="342" t="s">
        <v>239</v>
      </c>
      <c r="F40" s="346">
        <v>17945</v>
      </c>
      <c r="G40" s="346"/>
      <c r="H40" s="14"/>
      <c r="I40" s="326">
        <v>17945</v>
      </c>
    </row>
    <row r="41" spans="1:9" ht="26.25" customHeight="1">
      <c r="A41" s="382">
        <v>13</v>
      </c>
      <c r="B41" s="5" t="s">
        <v>1233</v>
      </c>
      <c r="C41" s="328" t="s">
        <v>1211</v>
      </c>
      <c r="D41" s="342">
        <v>712201218</v>
      </c>
      <c r="E41" s="342" t="s">
        <v>1228</v>
      </c>
      <c r="F41" s="346">
        <v>24800</v>
      </c>
      <c r="G41" s="346"/>
      <c r="H41" s="14"/>
      <c r="I41" s="326">
        <v>24800</v>
      </c>
    </row>
    <row r="42" spans="1:9" ht="26.25" customHeight="1">
      <c r="A42" s="382">
        <v>14</v>
      </c>
      <c r="B42" s="5" t="s">
        <v>1234</v>
      </c>
      <c r="C42" s="328" t="s">
        <v>1211</v>
      </c>
      <c r="D42" s="342">
        <v>1101040016</v>
      </c>
      <c r="E42" s="342" t="s">
        <v>395</v>
      </c>
      <c r="F42" s="346">
        <v>8295</v>
      </c>
      <c r="G42" s="346"/>
      <c r="H42" s="14"/>
      <c r="I42" s="326">
        <v>8295</v>
      </c>
    </row>
    <row r="43" spans="1:9" ht="26.25" customHeight="1">
      <c r="A43" s="382">
        <v>15</v>
      </c>
      <c r="B43" s="5" t="s">
        <v>1235</v>
      </c>
      <c r="C43" s="328" t="s">
        <v>1211</v>
      </c>
      <c r="D43" s="342">
        <v>1101040022</v>
      </c>
      <c r="E43" s="342" t="s">
        <v>1236</v>
      </c>
      <c r="F43" s="346">
        <v>9797</v>
      </c>
      <c r="G43" s="346"/>
      <c r="H43" s="14"/>
      <c r="I43" s="326">
        <v>9797</v>
      </c>
    </row>
    <row r="44" spans="1:9" ht="26.25" customHeight="1">
      <c r="A44" s="382">
        <v>16</v>
      </c>
      <c r="B44" s="5" t="s">
        <v>1235</v>
      </c>
      <c r="C44" s="328" t="s">
        <v>1211</v>
      </c>
      <c r="D44" s="342">
        <v>1101040023</v>
      </c>
      <c r="E44" s="342" t="s">
        <v>1236</v>
      </c>
      <c r="F44" s="346">
        <v>9797</v>
      </c>
      <c r="G44" s="346"/>
      <c r="H44" s="14"/>
      <c r="I44" s="326">
        <v>9797</v>
      </c>
    </row>
    <row r="45" spans="1:9" ht="26.25" customHeight="1">
      <c r="A45" s="382">
        <v>17</v>
      </c>
      <c r="B45" s="5" t="s">
        <v>1235</v>
      </c>
      <c r="C45" s="328" t="s">
        <v>1211</v>
      </c>
      <c r="D45" s="342">
        <v>1101040024</v>
      </c>
      <c r="E45" s="342" t="s">
        <v>1237</v>
      </c>
      <c r="F45" s="346">
        <v>9797</v>
      </c>
      <c r="G45" s="346"/>
      <c r="H45" s="14"/>
      <c r="I45" s="326">
        <v>9797</v>
      </c>
    </row>
    <row r="46" spans="1:9" ht="26.25" customHeight="1">
      <c r="A46" s="382">
        <v>18</v>
      </c>
      <c r="B46" s="5" t="s">
        <v>1238</v>
      </c>
      <c r="C46" s="328" t="s">
        <v>1211</v>
      </c>
      <c r="D46" s="342">
        <v>1101040025</v>
      </c>
      <c r="E46" s="342" t="s">
        <v>1236</v>
      </c>
      <c r="F46" s="346">
        <v>9312</v>
      </c>
      <c r="G46" s="346"/>
      <c r="H46" s="14"/>
      <c r="I46" s="326">
        <v>9312</v>
      </c>
    </row>
    <row r="47" spans="1:9" ht="26.25" customHeight="1">
      <c r="A47" s="382">
        <v>19</v>
      </c>
      <c r="B47" s="5" t="s">
        <v>1239</v>
      </c>
      <c r="C47" s="328" t="s">
        <v>1240</v>
      </c>
      <c r="D47" s="342">
        <v>1101040026</v>
      </c>
      <c r="E47" s="342" t="s">
        <v>1236</v>
      </c>
      <c r="F47" s="346">
        <v>12610</v>
      </c>
      <c r="G47" s="346"/>
      <c r="H47" s="14"/>
      <c r="I47" s="326">
        <v>12610</v>
      </c>
    </row>
    <row r="48" spans="1:9" ht="26.25" customHeight="1">
      <c r="A48" s="382">
        <v>20</v>
      </c>
      <c r="B48" s="5" t="s">
        <v>518</v>
      </c>
      <c r="C48" s="328" t="s">
        <v>1211</v>
      </c>
      <c r="D48" s="342">
        <v>23020144</v>
      </c>
      <c r="E48" s="342" t="s">
        <v>1236</v>
      </c>
      <c r="F48" s="346">
        <v>48202.34</v>
      </c>
      <c r="G48" s="346"/>
      <c r="H48" s="14"/>
      <c r="I48" s="326">
        <v>48202.34</v>
      </c>
    </row>
    <row r="49" spans="1:9" ht="26.25" customHeight="1">
      <c r="A49" s="382">
        <v>21</v>
      </c>
      <c r="B49" s="5" t="s">
        <v>1241</v>
      </c>
      <c r="C49" s="328" t="s">
        <v>1211</v>
      </c>
      <c r="D49" s="342">
        <v>23102014233</v>
      </c>
      <c r="E49" s="342" t="s">
        <v>1236</v>
      </c>
      <c r="F49" s="346">
        <v>31162</v>
      </c>
      <c r="G49" s="346"/>
      <c r="H49" s="14"/>
      <c r="I49" s="326">
        <v>31162</v>
      </c>
    </row>
    <row r="50" spans="1:9" ht="26.25" customHeight="1">
      <c r="A50" s="382">
        <v>22</v>
      </c>
      <c r="B50" s="5" t="s">
        <v>1242</v>
      </c>
      <c r="C50" s="328" t="s">
        <v>1211</v>
      </c>
      <c r="D50" s="342">
        <v>1101040029</v>
      </c>
      <c r="E50" s="342" t="s">
        <v>389</v>
      </c>
      <c r="F50" s="346">
        <v>30000</v>
      </c>
      <c r="G50" s="346"/>
      <c r="H50" s="14"/>
      <c r="I50" s="326">
        <v>30000</v>
      </c>
    </row>
    <row r="51" spans="1:9" ht="26.25" customHeight="1">
      <c r="A51" s="382">
        <v>23</v>
      </c>
      <c r="B51" s="5" t="s">
        <v>1243</v>
      </c>
      <c r="C51" s="328" t="s">
        <v>1211</v>
      </c>
      <c r="D51" s="342">
        <v>1101040033</v>
      </c>
      <c r="E51" s="342" t="s">
        <v>97</v>
      </c>
      <c r="F51" s="346">
        <v>14599</v>
      </c>
      <c r="G51" s="346"/>
      <c r="H51" s="14"/>
      <c r="I51" s="326">
        <v>14599</v>
      </c>
    </row>
    <row r="52" spans="1:9" ht="26.25" customHeight="1">
      <c r="A52" s="382">
        <v>24</v>
      </c>
      <c r="B52" s="5" t="s">
        <v>1244</v>
      </c>
      <c r="C52" s="328" t="s">
        <v>1211</v>
      </c>
      <c r="D52" s="342">
        <v>1101040032</v>
      </c>
      <c r="E52" s="342" t="s">
        <v>97</v>
      </c>
      <c r="F52" s="346">
        <v>11999</v>
      </c>
      <c r="G52" s="346"/>
      <c r="H52" s="14"/>
      <c r="I52" s="326">
        <v>11999</v>
      </c>
    </row>
    <row r="53" spans="1:9" ht="26.25" customHeight="1">
      <c r="A53" s="382">
        <v>25</v>
      </c>
      <c r="B53" s="5" t="s">
        <v>1245</v>
      </c>
      <c r="C53" s="328" t="s">
        <v>1211</v>
      </c>
      <c r="D53" s="224">
        <v>1101040031</v>
      </c>
      <c r="E53" s="342" t="s">
        <v>97</v>
      </c>
      <c r="F53" s="225">
        <v>24999</v>
      </c>
      <c r="G53" s="346"/>
      <c r="H53" s="14"/>
      <c r="I53" s="326">
        <v>24999</v>
      </c>
    </row>
    <row r="54" spans="1:9" ht="26.25" customHeight="1">
      <c r="A54" s="382">
        <v>26</v>
      </c>
      <c r="B54" s="5" t="s">
        <v>104</v>
      </c>
      <c r="C54" s="328" t="s">
        <v>1211</v>
      </c>
      <c r="D54" s="224">
        <v>1101040034</v>
      </c>
      <c r="E54" s="342" t="s">
        <v>1527</v>
      </c>
      <c r="F54" s="225">
        <v>43742</v>
      </c>
      <c r="G54" s="346"/>
      <c r="H54" s="14"/>
      <c r="I54" s="326">
        <v>43742</v>
      </c>
    </row>
    <row r="55" spans="1:9" ht="26.25" customHeight="1">
      <c r="A55" s="382">
        <v>27</v>
      </c>
      <c r="B55" s="5" t="s">
        <v>104</v>
      </c>
      <c r="C55" s="328" t="s">
        <v>1211</v>
      </c>
      <c r="D55" s="224">
        <v>1101040035</v>
      </c>
      <c r="E55" s="342" t="s">
        <v>1527</v>
      </c>
      <c r="F55" s="225">
        <v>43742</v>
      </c>
      <c r="G55" s="346"/>
      <c r="H55" s="14"/>
      <c r="I55" s="326">
        <v>43742</v>
      </c>
    </row>
    <row r="56" spans="1:9" ht="26.25" customHeight="1">
      <c r="A56" s="382">
        <v>28</v>
      </c>
      <c r="B56" s="5" t="s">
        <v>104</v>
      </c>
      <c r="C56" s="328" t="s">
        <v>1211</v>
      </c>
      <c r="D56" s="224">
        <v>1101040036</v>
      </c>
      <c r="E56" s="342" t="s">
        <v>1527</v>
      </c>
      <c r="F56" s="225">
        <v>43742</v>
      </c>
      <c r="G56" s="346"/>
      <c r="H56" s="14"/>
      <c r="I56" s="326">
        <v>43742</v>
      </c>
    </row>
    <row r="57" spans="1:9" ht="26.25" customHeight="1">
      <c r="A57" s="382">
        <v>29</v>
      </c>
      <c r="B57" s="5" t="s">
        <v>1596</v>
      </c>
      <c r="C57" s="328" t="s">
        <v>1211</v>
      </c>
      <c r="D57" s="224">
        <v>1101040037</v>
      </c>
      <c r="E57" s="342" t="s">
        <v>1527</v>
      </c>
      <c r="F57" s="225">
        <v>42005</v>
      </c>
      <c r="G57" s="346"/>
      <c r="H57" s="14"/>
      <c r="I57" s="326">
        <v>42005</v>
      </c>
    </row>
    <row r="58" spans="1:9" ht="26.25" customHeight="1">
      <c r="A58" s="382">
        <v>30</v>
      </c>
      <c r="B58" s="5" t="s">
        <v>235</v>
      </c>
      <c r="C58" s="328" t="s">
        <v>1211</v>
      </c>
      <c r="D58" s="224">
        <v>1101040038</v>
      </c>
      <c r="E58" s="342" t="s">
        <v>1527</v>
      </c>
      <c r="F58" s="225">
        <v>44803</v>
      </c>
      <c r="G58" s="346"/>
      <c r="H58" s="14"/>
      <c r="I58" s="326">
        <v>44803</v>
      </c>
    </row>
    <row r="59" spans="1:9" ht="26.25" customHeight="1">
      <c r="A59" s="382">
        <v>30</v>
      </c>
      <c r="B59" s="5" t="s">
        <v>236</v>
      </c>
      <c r="C59" s="328" t="s">
        <v>1211</v>
      </c>
      <c r="D59" s="224">
        <v>1101040039</v>
      </c>
      <c r="E59" s="342" t="s">
        <v>1527</v>
      </c>
      <c r="F59" s="225">
        <v>50056</v>
      </c>
      <c r="G59" s="346"/>
      <c r="H59" s="14"/>
      <c r="I59" s="326">
        <v>50056</v>
      </c>
    </row>
    <row r="60" spans="1:9" ht="26.25" customHeight="1">
      <c r="A60" s="382"/>
      <c r="B60" s="5"/>
      <c r="C60" s="342"/>
      <c r="D60" s="7" t="s">
        <v>12</v>
      </c>
      <c r="E60" s="342"/>
      <c r="F60" s="226">
        <v>605699.35</v>
      </c>
      <c r="G60" s="226"/>
      <c r="H60" s="14"/>
      <c r="I60" s="39"/>
    </row>
    <row r="61" spans="1:9" ht="26.25" customHeight="1">
      <c r="A61" s="690" t="s">
        <v>78</v>
      </c>
      <c r="B61" s="691"/>
      <c r="C61" s="691"/>
      <c r="D61" s="691"/>
      <c r="E61" s="691"/>
      <c r="F61" s="691"/>
      <c r="G61" s="691"/>
      <c r="H61" s="692"/>
      <c r="I61" s="693"/>
    </row>
    <row r="62" spans="1:9" ht="26.25" customHeight="1">
      <c r="A62" s="382">
        <v>27</v>
      </c>
      <c r="B62" s="5" t="s">
        <v>1246</v>
      </c>
      <c r="C62" s="328" t="s">
        <v>1211</v>
      </c>
      <c r="D62" s="342">
        <v>1101060017</v>
      </c>
      <c r="E62" s="342" t="s">
        <v>394</v>
      </c>
      <c r="F62" s="346">
        <v>5180</v>
      </c>
      <c r="G62" s="346"/>
      <c r="H62" s="14"/>
      <c r="I62" s="326">
        <v>5180</v>
      </c>
    </row>
    <row r="63" spans="1:9" ht="26.25" customHeight="1">
      <c r="A63" s="382">
        <v>28</v>
      </c>
      <c r="B63" s="5" t="s">
        <v>1247</v>
      </c>
      <c r="C63" s="328" t="s">
        <v>1211</v>
      </c>
      <c r="D63" s="342">
        <v>1101060016</v>
      </c>
      <c r="E63" s="342" t="s">
        <v>394</v>
      </c>
      <c r="F63" s="346">
        <v>5280</v>
      </c>
      <c r="G63" s="346"/>
      <c r="H63" s="14"/>
      <c r="I63" s="326">
        <v>5280</v>
      </c>
    </row>
    <row r="64" spans="1:9" ht="26.25" customHeight="1">
      <c r="A64" s="382">
        <v>29</v>
      </c>
      <c r="B64" s="5" t="s">
        <v>1248</v>
      </c>
      <c r="C64" s="328" t="s">
        <v>1211</v>
      </c>
      <c r="D64" s="342">
        <v>1101060013</v>
      </c>
      <c r="E64" s="342" t="s">
        <v>394</v>
      </c>
      <c r="F64" s="346">
        <v>4700</v>
      </c>
      <c r="G64" s="346"/>
      <c r="H64" s="14"/>
      <c r="I64" s="326">
        <v>4700</v>
      </c>
    </row>
    <row r="65" spans="1:9" ht="26.25" customHeight="1">
      <c r="A65" s="382">
        <v>30</v>
      </c>
      <c r="B65" s="5" t="s">
        <v>1248</v>
      </c>
      <c r="C65" s="328" t="s">
        <v>1211</v>
      </c>
      <c r="D65" s="342">
        <v>1101060014</v>
      </c>
      <c r="E65" s="342" t="s">
        <v>394</v>
      </c>
      <c r="F65" s="346">
        <v>4700</v>
      </c>
      <c r="G65" s="346"/>
      <c r="H65" s="14"/>
      <c r="I65" s="326">
        <v>4700</v>
      </c>
    </row>
    <row r="66" spans="1:9" ht="26.25" customHeight="1">
      <c r="A66" s="382">
        <v>31</v>
      </c>
      <c r="B66" s="5" t="s">
        <v>1248</v>
      </c>
      <c r="C66" s="328" t="s">
        <v>1240</v>
      </c>
      <c r="D66" s="342">
        <v>1101060015</v>
      </c>
      <c r="E66" s="342" t="s">
        <v>394</v>
      </c>
      <c r="F66" s="346">
        <v>4700</v>
      </c>
      <c r="G66" s="346"/>
      <c r="H66" s="14"/>
      <c r="I66" s="326">
        <v>4700</v>
      </c>
    </row>
    <row r="67" spans="1:9" ht="26.25" customHeight="1">
      <c r="A67" s="382">
        <v>32</v>
      </c>
      <c r="B67" s="5" t="s">
        <v>928</v>
      </c>
      <c r="C67" s="328" t="s">
        <v>1211</v>
      </c>
      <c r="D67" s="342">
        <v>1101060018</v>
      </c>
      <c r="E67" s="342" t="s">
        <v>130</v>
      </c>
      <c r="F67" s="346">
        <v>18290</v>
      </c>
      <c r="G67" s="346"/>
      <c r="H67" s="14"/>
      <c r="I67" s="326">
        <v>18290</v>
      </c>
    </row>
    <row r="68" spans="1:9" ht="26.25" customHeight="1">
      <c r="A68" s="382">
        <v>33</v>
      </c>
      <c r="B68" s="5" t="s">
        <v>1249</v>
      </c>
      <c r="C68" s="328" t="s">
        <v>1211</v>
      </c>
      <c r="D68" s="342">
        <v>1101060019</v>
      </c>
      <c r="E68" s="342" t="s">
        <v>1250</v>
      </c>
      <c r="F68" s="346">
        <v>4035.37</v>
      </c>
      <c r="G68" s="346"/>
      <c r="H68" s="14"/>
      <c r="I68" s="326">
        <v>4035.37</v>
      </c>
    </row>
    <row r="69" spans="1:9" ht="26.25" customHeight="1">
      <c r="A69" s="382">
        <v>34</v>
      </c>
      <c r="B69" s="5" t="s">
        <v>1251</v>
      </c>
      <c r="C69" s="328" t="s">
        <v>1211</v>
      </c>
      <c r="D69" s="342">
        <v>1101060020</v>
      </c>
      <c r="E69" s="342" t="s">
        <v>1250</v>
      </c>
      <c r="F69" s="346">
        <v>15390.21</v>
      </c>
      <c r="G69" s="346"/>
      <c r="H69" s="14"/>
      <c r="I69" s="326">
        <v>15390.21</v>
      </c>
    </row>
    <row r="70" spans="1:9" ht="26.25" customHeight="1">
      <c r="A70" s="382">
        <v>35</v>
      </c>
      <c r="B70" s="5" t="s">
        <v>1252</v>
      </c>
      <c r="C70" s="328" t="s">
        <v>1211</v>
      </c>
      <c r="D70" s="342">
        <v>1101060021</v>
      </c>
      <c r="E70" s="342" t="s">
        <v>1253</v>
      </c>
      <c r="F70" s="346">
        <v>816</v>
      </c>
      <c r="G70" s="346"/>
      <c r="H70" s="14"/>
      <c r="I70" s="326">
        <v>816</v>
      </c>
    </row>
    <row r="71" spans="1:9" ht="26.25" customHeight="1">
      <c r="A71" s="382">
        <v>36</v>
      </c>
      <c r="B71" s="5" t="s">
        <v>144</v>
      </c>
      <c r="C71" s="328" t="s">
        <v>1211</v>
      </c>
      <c r="D71" s="342">
        <v>1101060022</v>
      </c>
      <c r="E71" s="342" t="s">
        <v>91</v>
      </c>
      <c r="F71" s="346">
        <v>4200</v>
      </c>
      <c r="G71" s="346"/>
      <c r="H71" s="14"/>
      <c r="I71" s="326">
        <v>4200</v>
      </c>
    </row>
    <row r="72" spans="1:9" ht="26.25" customHeight="1">
      <c r="A72" s="382">
        <v>37</v>
      </c>
      <c r="B72" s="5" t="s">
        <v>360</v>
      </c>
      <c r="C72" s="328" t="s">
        <v>1211</v>
      </c>
      <c r="D72" s="342">
        <v>1101060023</v>
      </c>
      <c r="E72" s="342" t="s">
        <v>91</v>
      </c>
      <c r="F72" s="346">
        <v>4350</v>
      </c>
      <c r="G72" s="346"/>
      <c r="H72" s="14"/>
      <c r="I72" s="326">
        <v>4350</v>
      </c>
    </row>
    <row r="73" spans="1:9" ht="26.25" customHeight="1">
      <c r="A73" s="382">
        <v>38</v>
      </c>
      <c r="B73" s="5" t="s">
        <v>1254</v>
      </c>
      <c r="C73" s="328" t="s">
        <v>1211</v>
      </c>
      <c r="D73" s="342">
        <v>1101060025</v>
      </c>
      <c r="E73" s="342" t="s">
        <v>130</v>
      </c>
      <c r="F73" s="346">
        <v>3750</v>
      </c>
      <c r="G73" s="346"/>
      <c r="H73" s="14"/>
      <c r="I73" s="326">
        <v>3750</v>
      </c>
    </row>
    <row r="74" spans="1:9" ht="26.25" customHeight="1">
      <c r="A74" s="382">
        <v>39</v>
      </c>
      <c r="B74" s="5" t="s">
        <v>353</v>
      </c>
      <c r="C74" s="328" t="s">
        <v>1211</v>
      </c>
      <c r="D74" s="342">
        <v>1101060026</v>
      </c>
      <c r="E74" s="342" t="s">
        <v>91</v>
      </c>
      <c r="F74" s="346">
        <v>4990</v>
      </c>
      <c r="G74" s="346"/>
      <c r="H74" s="14"/>
      <c r="I74" s="326">
        <v>4990</v>
      </c>
    </row>
    <row r="75" spans="1:9" ht="26.25" customHeight="1">
      <c r="A75" s="382">
        <v>40</v>
      </c>
      <c r="B75" s="5" t="s">
        <v>1255</v>
      </c>
      <c r="C75" s="328" t="s">
        <v>1211</v>
      </c>
      <c r="D75" s="342">
        <v>1101060027</v>
      </c>
      <c r="E75" s="342" t="s">
        <v>1256</v>
      </c>
      <c r="F75" s="346">
        <v>7102</v>
      </c>
      <c r="G75" s="346"/>
      <c r="H75" s="14"/>
      <c r="I75" s="326">
        <v>7102</v>
      </c>
    </row>
    <row r="76" spans="1:9" ht="26.25" customHeight="1">
      <c r="A76" s="382">
        <v>41</v>
      </c>
      <c r="B76" s="5" t="s">
        <v>141</v>
      </c>
      <c r="C76" s="328" t="s">
        <v>1211</v>
      </c>
      <c r="D76" s="342">
        <v>1101360028</v>
      </c>
      <c r="E76" s="342" t="s">
        <v>239</v>
      </c>
      <c r="F76" s="346">
        <v>5438</v>
      </c>
      <c r="G76" s="346"/>
      <c r="H76" s="14"/>
      <c r="I76" s="326">
        <v>5438</v>
      </c>
    </row>
    <row r="77" spans="1:9" ht="26.25" customHeight="1">
      <c r="A77" s="382">
        <v>42</v>
      </c>
      <c r="B77" s="5" t="s">
        <v>1257</v>
      </c>
      <c r="C77" s="328" t="s">
        <v>1211</v>
      </c>
      <c r="D77" s="342">
        <v>24122011626</v>
      </c>
      <c r="E77" s="342" t="s">
        <v>239</v>
      </c>
      <c r="F77" s="346">
        <v>27540</v>
      </c>
      <c r="G77" s="346"/>
      <c r="H77" s="14"/>
      <c r="I77" s="326">
        <v>27540</v>
      </c>
    </row>
    <row r="78" spans="1:9" ht="26.25" customHeight="1">
      <c r="A78" s="382">
        <v>43</v>
      </c>
      <c r="B78" s="5" t="s">
        <v>393</v>
      </c>
      <c r="C78" s="328" t="s">
        <v>1211</v>
      </c>
      <c r="D78" s="342">
        <v>1101060017</v>
      </c>
      <c r="E78" s="342" t="s">
        <v>1236</v>
      </c>
      <c r="F78" s="346">
        <v>46538</v>
      </c>
      <c r="G78" s="346"/>
      <c r="H78" s="14"/>
      <c r="I78" s="326">
        <v>46538</v>
      </c>
    </row>
    <row r="79" spans="1:9" ht="26.25" customHeight="1">
      <c r="A79" s="382">
        <v>44</v>
      </c>
      <c r="B79" s="5" t="s">
        <v>269</v>
      </c>
      <c r="C79" s="328" t="s">
        <v>1211</v>
      </c>
      <c r="D79" s="342">
        <v>11010600182</v>
      </c>
      <c r="E79" s="342" t="s">
        <v>1236</v>
      </c>
      <c r="F79" s="346">
        <v>2799.4</v>
      </c>
      <c r="G79" s="346"/>
      <c r="H79" s="14"/>
      <c r="I79" s="326">
        <v>2799.4</v>
      </c>
    </row>
    <row r="80" spans="1:9" ht="26.25" customHeight="1">
      <c r="A80" s="382">
        <v>45</v>
      </c>
      <c r="B80" s="5" t="s">
        <v>1258</v>
      </c>
      <c r="C80" s="328" t="s">
        <v>1211</v>
      </c>
      <c r="D80" s="342">
        <v>11010600192</v>
      </c>
      <c r="E80" s="342" t="s">
        <v>1236</v>
      </c>
      <c r="F80" s="346">
        <v>1000</v>
      </c>
      <c r="G80" s="346"/>
      <c r="H80" s="14"/>
      <c r="I80" s="326">
        <v>1000</v>
      </c>
    </row>
    <row r="81" spans="1:9" ht="26.25" customHeight="1">
      <c r="A81" s="382">
        <v>46</v>
      </c>
      <c r="B81" s="5" t="s">
        <v>1258</v>
      </c>
      <c r="C81" s="328" t="s">
        <v>1211</v>
      </c>
      <c r="D81" s="342">
        <v>11010600202</v>
      </c>
      <c r="E81" s="342" t="s">
        <v>1236</v>
      </c>
      <c r="F81" s="346">
        <v>1000</v>
      </c>
      <c r="G81" s="346"/>
      <c r="H81" s="14"/>
      <c r="I81" s="326">
        <v>1000</v>
      </c>
    </row>
    <row r="82" spans="1:9" ht="26.25" customHeight="1">
      <c r="A82" s="382">
        <v>47</v>
      </c>
      <c r="B82" s="5" t="s">
        <v>1259</v>
      </c>
      <c r="C82" s="328" t="s">
        <v>1211</v>
      </c>
      <c r="D82" s="342">
        <v>11010600212</v>
      </c>
      <c r="E82" s="342" t="s">
        <v>1236</v>
      </c>
      <c r="F82" s="346">
        <v>14648</v>
      </c>
      <c r="G82" s="346"/>
      <c r="H82" s="14"/>
      <c r="I82" s="326">
        <v>14648</v>
      </c>
    </row>
    <row r="83" spans="1:9" ht="26.25" customHeight="1">
      <c r="A83" s="382">
        <v>48</v>
      </c>
      <c r="B83" s="5" t="s">
        <v>1260</v>
      </c>
      <c r="C83" s="328" t="s">
        <v>1211</v>
      </c>
      <c r="D83" s="342">
        <v>1101040030</v>
      </c>
      <c r="E83" s="342" t="s">
        <v>1261</v>
      </c>
      <c r="F83" s="346">
        <v>7699</v>
      </c>
      <c r="G83" s="346"/>
      <c r="H83" s="14"/>
      <c r="I83" s="326">
        <v>7699</v>
      </c>
    </row>
    <row r="84" spans="1:9" ht="26.25" customHeight="1">
      <c r="A84" s="382">
        <v>49</v>
      </c>
      <c r="B84" s="5" t="s">
        <v>1232</v>
      </c>
      <c r="C84" s="328" t="s">
        <v>1211</v>
      </c>
      <c r="D84" s="342">
        <v>1101060034</v>
      </c>
      <c r="E84" s="342" t="s">
        <v>97</v>
      </c>
      <c r="F84" s="346">
        <v>32000</v>
      </c>
      <c r="G84" s="346"/>
      <c r="H84" s="14"/>
      <c r="I84" s="326">
        <v>32000</v>
      </c>
    </row>
    <row r="85" spans="1:9" ht="26.25" customHeight="1">
      <c r="A85" s="382">
        <v>50</v>
      </c>
      <c r="B85" s="5" t="s">
        <v>1597</v>
      </c>
      <c r="C85" s="328" t="s">
        <v>1211</v>
      </c>
      <c r="D85" s="224">
        <v>1101040040</v>
      </c>
      <c r="E85" s="342" t="s">
        <v>1527</v>
      </c>
      <c r="F85" s="225">
        <v>112575</v>
      </c>
      <c r="G85" s="346"/>
      <c r="H85" s="14"/>
      <c r="I85" s="326">
        <v>112575</v>
      </c>
    </row>
    <row r="86" spans="1:9" ht="26.25" customHeight="1">
      <c r="A86" s="382">
        <v>51</v>
      </c>
      <c r="B86" s="5" t="s">
        <v>1598</v>
      </c>
      <c r="C86" s="328" t="s">
        <v>1211</v>
      </c>
      <c r="D86" s="224">
        <v>1101040041</v>
      </c>
      <c r="E86" s="342" t="s">
        <v>1527</v>
      </c>
      <c r="F86" s="225">
        <v>121500</v>
      </c>
      <c r="G86" s="346"/>
      <c r="H86" s="14"/>
      <c r="I86" s="326">
        <v>121500</v>
      </c>
    </row>
    <row r="87" spans="1:9" ht="26.25" customHeight="1">
      <c r="A87" s="382">
        <v>52</v>
      </c>
      <c r="B87" s="5" t="s">
        <v>1599</v>
      </c>
      <c r="C87" s="328" t="s">
        <v>1211</v>
      </c>
      <c r="D87" s="224">
        <v>1101040042</v>
      </c>
      <c r="E87" s="342" t="s">
        <v>1527</v>
      </c>
      <c r="F87" s="225">
        <v>41670</v>
      </c>
      <c r="G87" s="346"/>
      <c r="H87" s="14"/>
      <c r="I87" s="326">
        <v>41670</v>
      </c>
    </row>
    <row r="88" spans="1:9" ht="26.25" customHeight="1">
      <c r="A88" s="382"/>
      <c r="B88" s="5"/>
      <c r="C88" s="342"/>
      <c r="D88" s="7" t="s">
        <v>12</v>
      </c>
      <c r="E88" s="342"/>
      <c r="F88" s="226">
        <v>551287.98</v>
      </c>
      <c r="G88" s="345"/>
      <c r="H88" s="14"/>
      <c r="I88" s="39"/>
    </row>
    <row r="89" spans="1:9" ht="26.25" customHeight="1">
      <c r="A89" s="382">
        <v>53</v>
      </c>
      <c r="B89" s="5" t="s">
        <v>368</v>
      </c>
      <c r="C89" s="342"/>
      <c r="D89" s="7"/>
      <c r="E89" s="342"/>
      <c r="F89" s="226">
        <v>452229.81</v>
      </c>
      <c r="G89" s="345"/>
      <c r="H89" s="14"/>
      <c r="I89" s="39"/>
    </row>
    <row r="90" spans="1:9" ht="26.25" customHeight="1">
      <c r="A90" s="382"/>
      <c r="B90" s="5"/>
      <c r="C90" s="342"/>
      <c r="D90" s="7"/>
      <c r="E90" s="342"/>
      <c r="F90" s="226"/>
      <c r="G90" s="345"/>
      <c r="H90" s="14"/>
      <c r="I90" s="39"/>
    </row>
    <row r="91" spans="1:9" ht="26.25" customHeight="1">
      <c r="A91" s="382"/>
      <c r="B91" s="5"/>
      <c r="C91" s="342"/>
      <c r="D91" s="7"/>
      <c r="E91" s="342"/>
      <c r="F91" s="226"/>
      <c r="G91" s="345"/>
      <c r="H91" s="14"/>
      <c r="I91" s="39"/>
    </row>
    <row r="92" spans="1:9" ht="26.25" customHeight="1">
      <c r="A92" s="382"/>
      <c r="B92" s="5"/>
      <c r="C92" s="342"/>
      <c r="D92" s="8" t="s">
        <v>111</v>
      </c>
      <c r="E92" s="342"/>
      <c r="F92" s="227">
        <v>1003517.79</v>
      </c>
      <c r="G92" s="9"/>
      <c r="H92" s="14"/>
      <c r="I92" s="39"/>
    </row>
    <row r="93" spans="1:9" ht="26.25" customHeight="1">
      <c r="A93" s="671" t="s">
        <v>1262</v>
      </c>
      <c r="B93" s="671"/>
      <c r="C93" s="671"/>
      <c r="D93" s="671"/>
      <c r="E93" s="671"/>
      <c r="F93" s="671"/>
      <c r="G93" s="671"/>
      <c r="H93" s="671"/>
      <c r="I93" s="671"/>
    </row>
    <row r="94" spans="1:9" ht="26.25" customHeight="1">
      <c r="A94" s="694" t="s">
        <v>22</v>
      </c>
      <c r="B94" s="695"/>
      <c r="C94" s="695"/>
      <c r="D94" s="695"/>
      <c r="E94" s="695"/>
      <c r="F94" s="695"/>
      <c r="G94" s="695"/>
      <c r="H94" s="695"/>
      <c r="I94" s="696"/>
    </row>
    <row r="95" spans="1:9" ht="26.25" customHeight="1">
      <c r="A95" s="672" t="s">
        <v>23</v>
      </c>
      <c r="B95" s="673" t="s">
        <v>24</v>
      </c>
      <c r="C95" s="676" t="s">
        <v>3</v>
      </c>
      <c r="D95" s="676" t="s">
        <v>4</v>
      </c>
      <c r="E95" s="676" t="s">
        <v>5</v>
      </c>
      <c r="F95" s="676" t="s">
        <v>6</v>
      </c>
      <c r="G95" s="676" t="s">
        <v>7</v>
      </c>
      <c r="H95" s="676" t="s">
        <v>8</v>
      </c>
      <c r="I95" s="676" t="s">
        <v>51</v>
      </c>
    </row>
    <row r="96" spans="1:9" ht="26.25" customHeight="1">
      <c r="A96" s="672"/>
      <c r="B96" s="673"/>
      <c r="C96" s="577"/>
      <c r="D96" s="674"/>
      <c r="E96" s="676"/>
      <c r="F96" s="674"/>
      <c r="G96" s="676"/>
      <c r="H96" s="674"/>
      <c r="I96" s="674"/>
    </row>
    <row r="97" spans="1:9" ht="26.25" customHeight="1">
      <c r="A97" s="649" t="s">
        <v>26</v>
      </c>
      <c r="B97" s="650"/>
      <c r="C97" s="650"/>
      <c r="D97" s="650"/>
      <c r="E97" s="650"/>
      <c r="F97" s="650"/>
      <c r="G97" s="650"/>
      <c r="H97" s="650"/>
      <c r="I97" s="651"/>
    </row>
    <row r="98" spans="1:9" ht="26.25" customHeight="1">
      <c r="A98" s="689" t="s">
        <v>1263</v>
      </c>
      <c r="B98" s="689"/>
      <c r="C98" s="689"/>
      <c r="D98" s="689"/>
      <c r="E98" s="689"/>
      <c r="F98" s="689"/>
      <c r="G98" s="689"/>
      <c r="H98" s="689"/>
      <c r="I98" s="689"/>
    </row>
    <row r="99" spans="1:9" ht="26.25" customHeight="1" thickBot="1">
      <c r="A99" s="18" t="s">
        <v>27</v>
      </c>
      <c r="B99" s="19" t="s">
        <v>28</v>
      </c>
      <c r="C99" s="19" t="s">
        <v>29</v>
      </c>
      <c r="D99" s="20" t="s">
        <v>30</v>
      </c>
      <c r="E99" s="21" t="s">
        <v>31</v>
      </c>
      <c r="F99" s="383"/>
      <c r="G99" s="384"/>
      <c r="H99" s="385"/>
      <c r="I99" s="386"/>
    </row>
    <row r="100" spans="1:9" ht="26.25" customHeight="1">
      <c r="A100" s="109">
        <v>1</v>
      </c>
      <c r="B100" s="5">
        <v>2</v>
      </c>
      <c r="C100" s="342">
        <v>3</v>
      </c>
      <c r="D100" s="8">
        <v>4</v>
      </c>
      <c r="E100" s="342">
        <v>5</v>
      </c>
      <c r="F100" s="384"/>
      <c r="G100" s="384"/>
      <c r="H100" s="385"/>
      <c r="I100" s="386"/>
    </row>
    <row r="101" spans="1:9" ht="26.25" customHeight="1">
      <c r="A101" s="646" t="s">
        <v>32</v>
      </c>
      <c r="B101" s="647"/>
      <c r="C101" s="647"/>
      <c r="D101" s="647"/>
      <c r="E101" s="648"/>
    </row>
    <row r="105" spans="1:9" ht="26.25" customHeight="1">
      <c r="A105" s="347"/>
      <c r="B105" s="347"/>
      <c r="C105" s="347"/>
      <c r="D105" s="347"/>
      <c r="E105" s="347"/>
    </row>
    <row r="106" spans="1:9" ht="26.25" customHeight="1">
      <c r="A106" s="347"/>
      <c r="B106" s="347"/>
      <c r="C106" s="347"/>
      <c r="D106" s="347"/>
      <c r="E106" s="347"/>
    </row>
    <row r="107" spans="1:9" ht="26.25" customHeight="1">
      <c r="A107" s="347"/>
      <c r="B107" s="347"/>
      <c r="C107" s="347"/>
      <c r="D107" s="347"/>
      <c r="E107" s="347"/>
    </row>
    <row r="108" spans="1:9" ht="26.25" customHeight="1">
      <c r="B108" t="s">
        <v>1600</v>
      </c>
      <c r="D108" t="s">
        <v>1601</v>
      </c>
    </row>
  </sheetData>
  <mergeCells count="38">
    <mergeCell ref="A97:I97"/>
    <mergeCell ref="A98:I98"/>
    <mergeCell ref="A101:E101"/>
    <mergeCell ref="A61:I61"/>
    <mergeCell ref="A93:I93"/>
    <mergeCell ref="A94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I113"/>
  <sheetViews>
    <sheetView topLeftCell="A85" workbookViewId="0">
      <selection activeCell="G104" sqref="G104"/>
    </sheetView>
  </sheetViews>
  <sheetFormatPr defaultRowHeight="21" customHeight="1"/>
  <cols>
    <col min="1" max="1" width="6.7109375" customWidth="1"/>
    <col min="2" max="2" width="23.140625" customWidth="1"/>
    <col min="3" max="3" width="31.42578125" customWidth="1"/>
    <col min="4" max="4" width="15.140625" customWidth="1"/>
    <col min="5" max="5" width="16.5703125" customWidth="1"/>
    <col min="6" max="6" width="14.85546875" customWidth="1"/>
    <col min="7" max="7" width="17.7109375" customWidth="1"/>
    <col min="8" max="8" width="19.28515625" customWidth="1"/>
    <col min="9" max="9" width="17.42578125" customWidth="1"/>
  </cols>
  <sheetData>
    <row r="2" spans="1:9" ht="21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1" customHeight="1">
      <c r="A3" s="630" t="s">
        <v>2733</v>
      </c>
      <c r="B3" s="625"/>
      <c r="C3" s="625"/>
      <c r="D3" s="625"/>
      <c r="E3" s="625"/>
      <c r="F3" s="625"/>
      <c r="G3" s="625"/>
      <c r="H3" s="625"/>
      <c r="I3" s="625"/>
    </row>
    <row r="4" spans="1:9" ht="21" customHeight="1">
      <c r="A4" s="631" t="s">
        <v>1264</v>
      </c>
      <c r="B4" s="631"/>
      <c r="C4" s="631"/>
      <c r="D4" s="631"/>
      <c r="E4" s="631"/>
      <c r="F4" s="631"/>
      <c r="G4" s="631"/>
      <c r="H4" s="631"/>
      <c r="I4" s="631"/>
    </row>
    <row r="5" spans="1:9" ht="21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21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2734</v>
      </c>
      <c r="H6" s="555" t="s">
        <v>8</v>
      </c>
      <c r="I6" s="555" t="s">
        <v>51</v>
      </c>
    </row>
    <row r="7" spans="1:9" ht="21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21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1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21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21" customHeight="1">
      <c r="A11" s="564"/>
      <c r="B11" s="653"/>
      <c r="C11" s="653"/>
      <c r="D11" s="653"/>
      <c r="E11" s="653"/>
      <c r="F11" s="653"/>
      <c r="G11" s="653"/>
      <c r="H11" s="565"/>
      <c r="I11" s="566"/>
    </row>
    <row r="12" spans="1:9" ht="21" customHeight="1">
      <c r="A12" s="354">
        <v>1</v>
      </c>
      <c r="B12" s="5" t="s">
        <v>88</v>
      </c>
      <c r="C12" s="353" t="s">
        <v>1265</v>
      </c>
      <c r="D12" s="357">
        <v>1010002</v>
      </c>
      <c r="E12" s="6" t="s">
        <v>1266</v>
      </c>
      <c r="F12" s="358">
        <v>47936.46</v>
      </c>
      <c r="G12" s="358"/>
      <c r="H12" s="355"/>
      <c r="I12" s="358">
        <v>47936.46</v>
      </c>
    </row>
    <row r="13" spans="1:9" ht="21" customHeight="1">
      <c r="A13" s="354">
        <v>2</v>
      </c>
      <c r="B13" s="5" t="s">
        <v>88</v>
      </c>
      <c r="C13" s="353" t="s">
        <v>1267</v>
      </c>
      <c r="D13" s="357">
        <v>1010007</v>
      </c>
      <c r="E13" s="6" t="s">
        <v>1268</v>
      </c>
      <c r="F13" s="358">
        <v>2363338.75</v>
      </c>
      <c r="G13" s="358"/>
      <c r="H13" s="355"/>
      <c r="I13" s="358">
        <v>2363338.75</v>
      </c>
    </row>
    <row r="14" spans="1:9" ht="21" customHeight="1">
      <c r="A14" s="354">
        <v>3</v>
      </c>
      <c r="B14" s="5" t="s">
        <v>2735</v>
      </c>
      <c r="C14" s="353" t="s">
        <v>1267</v>
      </c>
      <c r="D14" s="357">
        <v>10102055</v>
      </c>
      <c r="E14" s="6" t="s">
        <v>2736</v>
      </c>
      <c r="F14" s="358">
        <v>827686</v>
      </c>
      <c r="G14" s="358"/>
      <c r="H14" s="355"/>
      <c r="I14" s="356">
        <v>827686</v>
      </c>
    </row>
    <row r="15" spans="1:9" ht="21" customHeight="1">
      <c r="A15" s="354"/>
      <c r="B15" s="5"/>
      <c r="C15" s="351"/>
      <c r="D15" s="53" t="s">
        <v>12</v>
      </c>
      <c r="E15" s="357"/>
      <c r="F15" s="359">
        <v>3238961.21</v>
      </c>
      <c r="G15" s="359"/>
      <c r="H15" s="355"/>
      <c r="I15" s="17">
        <f>SUM(I12:I14)</f>
        <v>3238961.21</v>
      </c>
    </row>
    <row r="16" spans="1:9" ht="21" customHeight="1">
      <c r="A16" s="652" t="s">
        <v>58</v>
      </c>
      <c r="B16" s="652"/>
      <c r="C16" s="652"/>
      <c r="D16" s="652"/>
      <c r="E16" s="652"/>
      <c r="F16" s="652"/>
      <c r="G16" s="652"/>
      <c r="H16" s="652"/>
      <c r="I16" s="652"/>
    </row>
    <row r="17" spans="1:9" ht="21" customHeight="1">
      <c r="A17" s="351"/>
      <c r="B17" s="5"/>
      <c r="C17" s="353"/>
      <c r="D17" s="357"/>
      <c r="E17" s="357"/>
      <c r="F17" s="358"/>
      <c r="G17" s="358"/>
      <c r="H17" s="351"/>
      <c r="I17" s="353"/>
    </row>
    <row r="18" spans="1:9" ht="21" customHeight="1">
      <c r="A18" s="351"/>
      <c r="B18" s="351"/>
      <c r="C18" s="351"/>
      <c r="D18" s="7"/>
      <c r="E18" s="357"/>
      <c r="F18" s="359"/>
      <c r="G18" s="359"/>
      <c r="H18" s="351"/>
      <c r="I18" s="351"/>
    </row>
    <row r="19" spans="1:9" ht="21" customHeight="1">
      <c r="A19" s="351"/>
      <c r="B19" s="351"/>
      <c r="C19" s="351"/>
      <c r="D19" s="7" t="s">
        <v>59</v>
      </c>
      <c r="E19" s="357" t="s">
        <v>59</v>
      </c>
      <c r="F19" s="359" t="s">
        <v>59</v>
      </c>
      <c r="G19" s="359"/>
      <c r="H19" s="351"/>
      <c r="I19" s="351"/>
    </row>
    <row r="20" spans="1:9" ht="21" customHeight="1">
      <c r="A20" s="564" t="s">
        <v>60</v>
      </c>
      <c r="B20" s="565"/>
      <c r="C20" s="565"/>
      <c r="D20" s="565"/>
      <c r="E20" s="565"/>
      <c r="F20" s="565"/>
      <c r="G20" s="565"/>
      <c r="H20" s="565"/>
      <c r="I20" s="566"/>
    </row>
    <row r="21" spans="1:9" ht="21" customHeight="1">
      <c r="A21" s="351">
        <v>4</v>
      </c>
      <c r="B21" s="353" t="s">
        <v>796</v>
      </c>
      <c r="C21" s="353" t="s">
        <v>1267</v>
      </c>
      <c r="D21" s="351"/>
      <c r="E21" s="353" t="s">
        <v>1501</v>
      </c>
      <c r="F21" s="351">
        <v>186033</v>
      </c>
      <c r="G21" s="353" t="s">
        <v>1269</v>
      </c>
      <c r="H21" s="351"/>
      <c r="I21" s="351">
        <v>186033</v>
      </c>
    </row>
    <row r="22" spans="1:9" ht="21" customHeight="1">
      <c r="A22" s="351"/>
      <c r="B22" s="351"/>
      <c r="C22" s="351"/>
      <c r="D22" s="351" t="s">
        <v>224</v>
      </c>
      <c r="E22" s="351"/>
      <c r="F22" s="351">
        <v>186033</v>
      </c>
      <c r="G22" s="351"/>
      <c r="H22" s="351"/>
      <c r="I22" s="351"/>
    </row>
    <row r="23" spans="1:9" ht="21" customHeight="1">
      <c r="A23" s="351"/>
      <c r="B23" s="5" t="s">
        <v>64</v>
      </c>
      <c r="C23" s="357" t="s">
        <v>59</v>
      </c>
      <c r="D23" s="7" t="s">
        <v>59</v>
      </c>
      <c r="E23" s="357" t="s">
        <v>59</v>
      </c>
      <c r="F23" s="359" t="s">
        <v>59</v>
      </c>
      <c r="G23" s="359" t="s">
        <v>59</v>
      </c>
      <c r="H23" s="11"/>
      <c r="I23" s="38"/>
    </row>
    <row r="24" spans="1:9" ht="21" customHeight="1">
      <c r="A24" s="351"/>
      <c r="B24" s="5" t="s">
        <v>14</v>
      </c>
      <c r="C24" s="357" t="s">
        <v>59</v>
      </c>
      <c r="D24" s="7" t="s">
        <v>59</v>
      </c>
      <c r="E24" s="357" t="s">
        <v>59</v>
      </c>
      <c r="F24" s="359" t="s">
        <v>59</v>
      </c>
      <c r="G24" s="359" t="s">
        <v>59</v>
      </c>
      <c r="H24" s="11"/>
      <c r="I24" s="38"/>
    </row>
    <row r="25" spans="1:9" ht="21" customHeight="1">
      <c r="A25" s="636" t="s">
        <v>1270</v>
      </c>
      <c r="B25" s="637"/>
      <c r="C25" s="637"/>
      <c r="D25" s="637"/>
      <c r="E25" s="637"/>
      <c r="F25" s="637"/>
      <c r="G25" s="637"/>
      <c r="H25" s="637"/>
      <c r="I25" s="638"/>
    </row>
    <row r="26" spans="1:9" ht="21" customHeight="1">
      <c r="A26" s="552" t="s">
        <v>15</v>
      </c>
      <c r="B26" s="553"/>
      <c r="C26" s="553"/>
      <c r="D26" s="553"/>
      <c r="E26" s="553"/>
      <c r="F26" s="553"/>
      <c r="G26" s="553"/>
      <c r="H26" s="553"/>
      <c r="I26" s="554"/>
    </row>
    <row r="27" spans="1:9" ht="21" customHeight="1">
      <c r="A27" s="652" t="s">
        <v>2737</v>
      </c>
      <c r="B27" s="652"/>
      <c r="C27" s="652"/>
      <c r="D27" s="652"/>
      <c r="E27" s="652"/>
      <c r="F27" s="652"/>
      <c r="G27" s="652"/>
      <c r="H27" s="652"/>
      <c r="I27" s="652"/>
    </row>
    <row r="28" spans="1:9" ht="21" customHeight="1">
      <c r="A28" s="351">
        <v>4</v>
      </c>
      <c r="B28" s="5" t="s">
        <v>121</v>
      </c>
      <c r="C28" s="353" t="s">
        <v>1267</v>
      </c>
      <c r="D28" s="357">
        <v>110104007</v>
      </c>
      <c r="E28" s="357">
        <v>2010</v>
      </c>
      <c r="F28" s="358">
        <v>69136</v>
      </c>
      <c r="G28" s="358"/>
      <c r="H28" s="351"/>
      <c r="I28" s="358">
        <v>69136</v>
      </c>
    </row>
    <row r="29" spans="1:9" ht="21" customHeight="1">
      <c r="A29" s="351">
        <v>5</v>
      </c>
      <c r="B29" s="5" t="s">
        <v>1271</v>
      </c>
      <c r="C29" s="353" t="s">
        <v>1267</v>
      </c>
      <c r="D29" s="357">
        <v>110104008</v>
      </c>
      <c r="E29" s="357">
        <v>2010</v>
      </c>
      <c r="F29" s="358">
        <v>20304</v>
      </c>
      <c r="G29" s="358"/>
      <c r="H29" s="351"/>
      <c r="I29" s="358">
        <v>20304</v>
      </c>
    </row>
    <row r="30" spans="1:9" ht="21" customHeight="1">
      <c r="A30" s="351">
        <v>6</v>
      </c>
      <c r="B30" s="5" t="s">
        <v>104</v>
      </c>
      <c r="C30" s="353" t="s">
        <v>1265</v>
      </c>
      <c r="D30" s="357">
        <v>110104009</v>
      </c>
      <c r="E30" s="357">
        <v>2012</v>
      </c>
      <c r="F30" s="358">
        <v>14732</v>
      </c>
      <c r="G30" s="358"/>
      <c r="H30" s="11"/>
      <c r="I30" s="358">
        <v>14732</v>
      </c>
    </row>
    <row r="31" spans="1:9" ht="21" customHeight="1">
      <c r="A31" s="352">
        <v>7</v>
      </c>
      <c r="B31" s="5" t="s">
        <v>1272</v>
      </c>
      <c r="C31" s="353" t="s">
        <v>1267</v>
      </c>
      <c r="D31" s="357">
        <v>110104010</v>
      </c>
      <c r="E31" s="357">
        <v>2013</v>
      </c>
      <c r="F31" s="358">
        <v>97925</v>
      </c>
      <c r="G31" s="358"/>
      <c r="H31" s="12"/>
      <c r="I31" s="358">
        <v>97925</v>
      </c>
    </row>
    <row r="32" spans="1:9" ht="21" customHeight="1">
      <c r="A32" s="352"/>
      <c r="B32" s="5"/>
      <c r="C32" s="353"/>
      <c r="D32" s="357" t="s">
        <v>224</v>
      </c>
      <c r="E32" s="357"/>
      <c r="F32" s="358">
        <v>202097</v>
      </c>
      <c r="G32" s="358"/>
      <c r="H32" s="12"/>
      <c r="I32" s="358">
        <v>202097</v>
      </c>
    </row>
    <row r="33" spans="1:9" ht="21" customHeight="1">
      <c r="A33" s="352"/>
      <c r="B33" s="5"/>
      <c r="C33" s="353"/>
      <c r="D33" s="357"/>
      <c r="E33" s="357" t="s">
        <v>2738</v>
      </c>
      <c r="F33" s="358" t="s">
        <v>2739</v>
      </c>
      <c r="G33" s="358" t="s">
        <v>1159</v>
      </c>
      <c r="H33" s="12"/>
      <c r="I33" s="358"/>
    </row>
    <row r="34" spans="1:9" ht="21" customHeight="1">
      <c r="A34" s="352"/>
      <c r="B34" s="5"/>
      <c r="C34" s="353"/>
      <c r="D34" s="357"/>
      <c r="E34" s="357" t="s">
        <v>2740</v>
      </c>
      <c r="F34" s="358" t="s">
        <v>2741</v>
      </c>
      <c r="G34" s="358" t="s">
        <v>2742</v>
      </c>
      <c r="H34" s="12"/>
      <c r="I34" s="358"/>
    </row>
    <row r="35" spans="1:9" ht="21" customHeight="1">
      <c r="A35" s="352">
        <v>1</v>
      </c>
      <c r="B35" s="5" t="s">
        <v>1502</v>
      </c>
      <c r="C35" s="353" t="s">
        <v>1265</v>
      </c>
      <c r="D35" s="357">
        <v>110104011</v>
      </c>
      <c r="E35" s="357">
        <v>2021</v>
      </c>
      <c r="F35" s="358">
        <v>50056</v>
      </c>
      <c r="G35" s="358"/>
      <c r="H35" s="12"/>
      <c r="I35" s="358">
        <v>50056</v>
      </c>
    </row>
    <row r="36" spans="1:9" ht="21" customHeight="1">
      <c r="A36" s="352">
        <v>2</v>
      </c>
      <c r="B36" s="5" t="s">
        <v>1326</v>
      </c>
      <c r="C36" s="353" t="s">
        <v>1267</v>
      </c>
      <c r="D36" s="357">
        <v>110104012</v>
      </c>
      <c r="E36" s="357">
        <v>2021</v>
      </c>
      <c r="F36" s="358">
        <v>44803</v>
      </c>
      <c r="G36" s="358"/>
      <c r="H36" s="12"/>
      <c r="I36" s="358">
        <v>44803</v>
      </c>
    </row>
    <row r="37" spans="1:9" ht="21" customHeight="1">
      <c r="A37" s="352">
        <v>5</v>
      </c>
      <c r="B37" s="5" t="s">
        <v>104</v>
      </c>
      <c r="C37" s="353" t="s">
        <v>1267</v>
      </c>
      <c r="D37" s="357">
        <v>110104015</v>
      </c>
      <c r="E37" s="357">
        <v>2021</v>
      </c>
      <c r="F37" s="358">
        <v>43742</v>
      </c>
      <c r="G37" s="358"/>
      <c r="H37" s="12"/>
      <c r="I37" s="358">
        <v>43742</v>
      </c>
    </row>
    <row r="38" spans="1:9" ht="21" customHeight="1">
      <c r="A38" s="352">
        <v>6</v>
      </c>
      <c r="B38" s="5" t="s">
        <v>104</v>
      </c>
      <c r="C38" s="353" t="s">
        <v>1267</v>
      </c>
      <c r="D38" s="357">
        <v>110104016</v>
      </c>
      <c r="E38" s="357">
        <v>2021</v>
      </c>
      <c r="F38" s="358">
        <v>43742</v>
      </c>
      <c r="G38" s="358"/>
      <c r="H38" s="12"/>
      <c r="I38" s="358">
        <v>43742</v>
      </c>
    </row>
    <row r="39" spans="1:9" ht="21" customHeight="1">
      <c r="A39" s="352">
        <v>7</v>
      </c>
      <c r="B39" s="5" t="s">
        <v>104</v>
      </c>
      <c r="C39" s="353" t="s">
        <v>1267</v>
      </c>
      <c r="D39" s="357">
        <v>110104017</v>
      </c>
      <c r="E39" s="357">
        <v>2021</v>
      </c>
      <c r="F39" s="358">
        <v>43742</v>
      </c>
      <c r="G39" s="358"/>
      <c r="H39" s="12"/>
      <c r="I39" s="358">
        <v>43742</v>
      </c>
    </row>
    <row r="40" spans="1:9" ht="21" customHeight="1">
      <c r="A40" s="352">
        <v>8</v>
      </c>
      <c r="B40" s="5" t="s">
        <v>1503</v>
      </c>
      <c r="C40" s="353" t="s">
        <v>1267</v>
      </c>
      <c r="D40" s="357">
        <v>110104018</v>
      </c>
      <c r="E40" s="357">
        <v>2021</v>
      </c>
      <c r="F40" s="358">
        <v>66816</v>
      </c>
      <c r="G40" s="358"/>
      <c r="H40" s="12"/>
      <c r="I40" s="358">
        <v>66816</v>
      </c>
    </row>
    <row r="41" spans="1:9" ht="21" customHeight="1">
      <c r="A41" s="352">
        <v>9</v>
      </c>
      <c r="B41" s="5" t="s">
        <v>927</v>
      </c>
      <c r="C41" s="353" t="s">
        <v>1265</v>
      </c>
      <c r="D41" s="357">
        <v>110104001</v>
      </c>
      <c r="E41" s="357">
        <v>2008</v>
      </c>
      <c r="F41" s="358">
        <v>10800</v>
      </c>
      <c r="G41" s="358"/>
      <c r="H41" s="14"/>
      <c r="I41" s="358">
        <v>10800</v>
      </c>
    </row>
    <row r="42" spans="1:9" ht="21" customHeight="1">
      <c r="A42" s="352">
        <v>11</v>
      </c>
      <c r="B42" s="5" t="s">
        <v>1273</v>
      </c>
      <c r="C42" s="353" t="s">
        <v>1267</v>
      </c>
      <c r="D42" s="357">
        <v>110104003</v>
      </c>
      <c r="E42" s="357">
        <v>2010</v>
      </c>
      <c r="F42" s="358">
        <v>7003</v>
      </c>
      <c r="G42" s="358"/>
      <c r="H42" s="14"/>
      <c r="I42" s="358">
        <v>7003</v>
      </c>
    </row>
    <row r="43" spans="1:9" ht="21" customHeight="1">
      <c r="A43" s="352">
        <v>12</v>
      </c>
      <c r="B43" s="5" t="s">
        <v>1274</v>
      </c>
      <c r="C43" s="353" t="s">
        <v>1267</v>
      </c>
      <c r="D43" s="357">
        <v>110104004</v>
      </c>
      <c r="E43" s="357">
        <v>2010</v>
      </c>
      <c r="F43" s="358">
        <v>4997</v>
      </c>
      <c r="G43" s="358"/>
      <c r="H43" s="14"/>
      <c r="I43" s="358">
        <v>4997</v>
      </c>
    </row>
    <row r="44" spans="1:9" ht="21" customHeight="1">
      <c r="A44" s="352">
        <v>13</v>
      </c>
      <c r="B44" s="5" t="s">
        <v>18</v>
      </c>
      <c r="C44" s="353" t="s">
        <v>1267</v>
      </c>
      <c r="D44" s="357">
        <v>110104001</v>
      </c>
      <c r="E44" s="357">
        <v>2007</v>
      </c>
      <c r="F44" s="358">
        <v>24357</v>
      </c>
      <c r="G44" s="358"/>
      <c r="H44" s="14"/>
      <c r="I44" s="358">
        <v>24357</v>
      </c>
    </row>
    <row r="45" spans="1:9" ht="21" customHeight="1">
      <c r="A45" s="352">
        <v>14</v>
      </c>
      <c r="B45" s="5" t="s">
        <v>18</v>
      </c>
      <c r="C45" s="353" t="s">
        <v>1267</v>
      </c>
      <c r="D45" s="357">
        <v>10104002</v>
      </c>
      <c r="E45" s="357">
        <v>2008</v>
      </c>
      <c r="F45" s="358">
        <v>34453</v>
      </c>
      <c r="G45" s="358"/>
      <c r="H45" s="14"/>
      <c r="I45" s="358">
        <v>34453</v>
      </c>
    </row>
    <row r="46" spans="1:9" ht="21" customHeight="1">
      <c r="A46" s="352">
        <v>15</v>
      </c>
      <c r="B46" s="5" t="s">
        <v>18</v>
      </c>
      <c r="C46" s="353" t="s">
        <v>1267</v>
      </c>
      <c r="D46" s="357">
        <v>110104003</v>
      </c>
      <c r="E46" s="357">
        <v>2008</v>
      </c>
      <c r="F46" s="358">
        <v>30433</v>
      </c>
      <c r="G46" s="358"/>
      <c r="H46" s="14"/>
      <c r="I46" s="358">
        <v>30433</v>
      </c>
    </row>
    <row r="47" spans="1:9" ht="21" customHeight="1">
      <c r="A47" s="352">
        <v>16</v>
      </c>
      <c r="B47" s="5" t="s">
        <v>545</v>
      </c>
      <c r="C47" s="353" t="s">
        <v>1267</v>
      </c>
      <c r="D47" s="357">
        <v>110104005</v>
      </c>
      <c r="E47" s="357">
        <v>2010</v>
      </c>
      <c r="F47" s="358">
        <v>10500</v>
      </c>
      <c r="G47" s="358"/>
      <c r="H47" s="14"/>
      <c r="I47" s="358">
        <v>10500</v>
      </c>
    </row>
    <row r="48" spans="1:9" ht="21" customHeight="1">
      <c r="A48" s="352">
        <v>17</v>
      </c>
      <c r="B48" s="5" t="s">
        <v>98</v>
      </c>
      <c r="C48" s="353" t="s">
        <v>1265</v>
      </c>
      <c r="D48" s="357">
        <v>110104006</v>
      </c>
      <c r="E48" s="357">
        <v>2010</v>
      </c>
      <c r="F48" s="358">
        <v>7500</v>
      </c>
      <c r="G48" s="358"/>
      <c r="H48" s="14"/>
      <c r="I48" s="358">
        <v>7500</v>
      </c>
    </row>
    <row r="49" spans="1:9" ht="21" customHeight="1">
      <c r="A49" s="352">
        <v>19</v>
      </c>
      <c r="B49" s="5" t="s">
        <v>1275</v>
      </c>
      <c r="C49" s="353" t="s">
        <v>1267</v>
      </c>
      <c r="D49" s="357">
        <v>1101040012</v>
      </c>
      <c r="E49" s="357">
        <v>2014</v>
      </c>
      <c r="F49" s="358">
        <v>20616.93</v>
      </c>
      <c r="G49" s="358"/>
      <c r="H49" s="14"/>
      <c r="I49" s="358">
        <v>20616.93</v>
      </c>
    </row>
    <row r="50" spans="1:9" ht="21" customHeight="1">
      <c r="A50" s="352">
        <v>20</v>
      </c>
      <c r="B50" s="5" t="s">
        <v>1275</v>
      </c>
      <c r="C50" s="353" t="s">
        <v>1267</v>
      </c>
      <c r="D50" s="357">
        <v>1101040013</v>
      </c>
      <c r="E50" s="357">
        <v>2014</v>
      </c>
      <c r="F50" s="358">
        <v>20616.93</v>
      </c>
      <c r="G50" s="358"/>
      <c r="H50" s="14"/>
      <c r="I50" s="358">
        <v>20616.93</v>
      </c>
    </row>
    <row r="51" spans="1:9" ht="21" customHeight="1">
      <c r="A51" s="352">
        <v>21</v>
      </c>
      <c r="B51" s="5" t="s">
        <v>139</v>
      </c>
      <c r="C51" s="353" t="s">
        <v>1267</v>
      </c>
      <c r="D51" s="357">
        <v>110104009</v>
      </c>
      <c r="E51" s="357">
        <v>2015</v>
      </c>
      <c r="F51" s="358">
        <v>10300</v>
      </c>
      <c r="G51" s="358"/>
      <c r="H51" s="14"/>
      <c r="I51" s="358">
        <v>10300</v>
      </c>
    </row>
    <row r="52" spans="1:9" ht="21" customHeight="1">
      <c r="A52" s="352">
        <v>22</v>
      </c>
      <c r="B52" s="5" t="s">
        <v>1276</v>
      </c>
      <c r="C52" s="353" t="s">
        <v>1267</v>
      </c>
      <c r="D52" s="357" t="s">
        <v>1277</v>
      </c>
      <c r="E52" s="357">
        <v>2015</v>
      </c>
      <c r="F52" s="358">
        <v>10276</v>
      </c>
      <c r="G52" s="358"/>
      <c r="H52" s="14"/>
      <c r="I52" s="358">
        <v>10276</v>
      </c>
    </row>
    <row r="53" spans="1:9" ht="21" customHeight="1">
      <c r="A53" s="352">
        <v>23</v>
      </c>
      <c r="B53" s="5" t="s">
        <v>1276</v>
      </c>
      <c r="C53" s="353" t="s">
        <v>1267</v>
      </c>
      <c r="D53" s="357">
        <v>1101040114</v>
      </c>
      <c r="E53" s="357">
        <v>2015</v>
      </c>
      <c r="F53" s="358">
        <v>10276</v>
      </c>
      <c r="G53" s="358"/>
      <c r="H53" s="14"/>
      <c r="I53" s="358">
        <v>10276</v>
      </c>
    </row>
    <row r="54" spans="1:9" ht="21" customHeight="1">
      <c r="A54" s="352">
        <v>24</v>
      </c>
      <c r="B54" s="5" t="s">
        <v>258</v>
      </c>
      <c r="C54" s="353" t="s">
        <v>1265</v>
      </c>
      <c r="D54" s="357">
        <v>110106016</v>
      </c>
      <c r="E54" s="357">
        <v>2015</v>
      </c>
      <c r="F54" s="358">
        <v>17000</v>
      </c>
      <c r="G54" s="358"/>
      <c r="H54" s="14"/>
      <c r="I54" s="358">
        <v>17000</v>
      </c>
    </row>
    <row r="55" spans="1:9" ht="21" customHeight="1">
      <c r="A55" s="352">
        <v>25</v>
      </c>
      <c r="B55" s="5" t="s">
        <v>1278</v>
      </c>
      <c r="C55" s="353" t="s">
        <v>1267</v>
      </c>
      <c r="D55" s="357">
        <v>110104015</v>
      </c>
      <c r="E55" s="357">
        <v>2015</v>
      </c>
      <c r="F55" s="358">
        <v>12000</v>
      </c>
      <c r="G55" s="358"/>
      <c r="H55" s="14"/>
      <c r="I55" s="358">
        <v>12000</v>
      </c>
    </row>
    <row r="56" spans="1:9" ht="21" customHeight="1">
      <c r="A56" s="352">
        <v>26</v>
      </c>
      <c r="B56" s="5" t="s">
        <v>1279</v>
      </c>
      <c r="C56" s="353" t="s">
        <v>1267</v>
      </c>
      <c r="D56" s="357">
        <v>110104046</v>
      </c>
      <c r="E56" s="357">
        <v>2019</v>
      </c>
      <c r="F56" s="358">
        <v>31999</v>
      </c>
      <c r="G56" s="358"/>
      <c r="H56" s="14"/>
      <c r="I56" s="358">
        <v>31999</v>
      </c>
    </row>
    <row r="57" spans="1:9" ht="21" customHeight="1">
      <c r="A57" s="352">
        <v>27</v>
      </c>
      <c r="B57" s="5" t="s">
        <v>104</v>
      </c>
      <c r="C57" s="353" t="s">
        <v>1267</v>
      </c>
      <c r="D57" s="357">
        <v>110104047</v>
      </c>
      <c r="E57" s="357">
        <v>2019</v>
      </c>
      <c r="F57" s="358">
        <v>14999</v>
      </c>
      <c r="G57" s="358"/>
      <c r="H57" s="14"/>
      <c r="I57" s="358">
        <v>14999</v>
      </c>
    </row>
    <row r="58" spans="1:9" ht="21" customHeight="1">
      <c r="A58" s="352">
        <v>29</v>
      </c>
      <c r="B58" s="5" t="s">
        <v>1504</v>
      </c>
      <c r="C58" s="353" t="s">
        <v>1267</v>
      </c>
      <c r="D58" s="357">
        <v>110104049</v>
      </c>
      <c r="E58" s="357">
        <v>2021</v>
      </c>
      <c r="F58" s="358">
        <v>7115</v>
      </c>
      <c r="G58" s="358"/>
      <c r="H58" s="14"/>
      <c r="I58" s="358">
        <v>7115</v>
      </c>
    </row>
    <row r="59" spans="1:9" ht="21" customHeight="1">
      <c r="A59" s="352">
        <v>30</v>
      </c>
      <c r="B59" s="5" t="s">
        <v>1504</v>
      </c>
      <c r="C59" s="353" t="s">
        <v>1505</v>
      </c>
      <c r="D59" s="357">
        <v>110104050</v>
      </c>
      <c r="E59" s="357">
        <v>2021</v>
      </c>
      <c r="F59" s="358">
        <v>7115</v>
      </c>
      <c r="G59" s="358"/>
      <c r="H59" s="14"/>
      <c r="I59" s="358">
        <v>7115</v>
      </c>
    </row>
    <row r="60" spans="1:9" ht="21" customHeight="1">
      <c r="A60" s="352"/>
      <c r="B60" s="5"/>
      <c r="C60" s="357"/>
      <c r="D60" s="7" t="s">
        <v>12</v>
      </c>
      <c r="E60" s="357"/>
      <c r="F60" s="359">
        <v>585257.86</v>
      </c>
      <c r="G60" s="359"/>
      <c r="H60" s="14"/>
      <c r="I60" s="359">
        <v>585257.86</v>
      </c>
    </row>
    <row r="61" spans="1:9" ht="21" customHeight="1">
      <c r="A61" s="666" t="s">
        <v>78</v>
      </c>
      <c r="B61" s="667"/>
      <c r="C61" s="667"/>
      <c r="D61" s="667"/>
      <c r="E61" s="667"/>
      <c r="F61" s="667"/>
      <c r="G61" s="667"/>
      <c r="H61" s="668"/>
      <c r="I61" s="669"/>
    </row>
    <row r="62" spans="1:9" ht="21" customHeight="1">
      <c r="A62" s="352">
        <v>28</v>
      </c>
      <c r="B62" s="5" t="s">
        <v>1280</v>
      </c>
      <c r="C62" s="353" t="s">
        <v>1265</v>
      </c>
      <c r="D62" s="357">
        <v>209201015</v>
      </c>
      <c r="E62" s="357">
        <v>2011</v>
      </c>
      <c r="F62" s="358">
        <v>12980</v>
      </c>
      <c r="G62" s="358"/>
      <c r="H62" s="14"/>
      <c r="I62" s="358">
        <v>12980</v>
      </c>
    </row>
    <row r="63" spans="1:9" ht="21" customHeight="1">
      <c r="A63" s="352">
        <v>29</v>
      </c>
      <c r="B63" s="5" t="s">
        <v>805</v>
      </c>
      <c r="C63" s="353" t="s">
        <v>1267</v>
      </c>
      <c r="D63" s="357">
        <v>209201016</v>
      </c>
      <c r="E63" s="357">
        <v>2012</v>
      </c>
      <c r="F63" s="358">
        <v>9920</v>
      </c>
      <c r="G63" s="358"/>
      <c r="H63" s="14"/>
      <c r="I63" s="358">
        <v>9920</v>
      </c>
    </row>
    <row r="64" spans="1:9" ht="21" customHeight="1">
      <c r="A64" s="352">
        <v>30</v>
      </c>
      <c r="B64" s="5" t="s">
        <v>1281</v>
      </c>
      <c r="C64" s="353" t="s">
        <v>1267</v>
      </c>
      <c r="D64" s="357">
        <v>209201017</v>
      </c>
      <c r="E64" s="357">
        <v>2015</v>
      </c>
      <c r="F64" s="358">
        <v>6132.27</v>
      </c>
      <c r="G64" s="358"/>
      <c r="H64" s="14"/>
      <c r="I64" s="358">
        <v>6132.27</v>
      </c>
    </row>
    <row r="65" spans="1:9" ht="21" customHeight="1">
      <c r="A65" s="352">
        <v>35</v>
      </c>
      <c r="B65" s="5" t="s">
        <v>393</v>
      </c>
      <c r="C65" s="353" t="s">
        <v>1267</v>
      </c>
      <c r="D65" s="357">
        <v>110106002</v>
      </c>
      <c r="E65" s="357">
        <v>2010</v>
      </c>
      <c r="F65" s="358">
        <v>9000</v>
      </c>
      <c r="G65" s="358"/>
      <c r="H65" s="14"/>
      <c r="I65" s="358">
        <v>9000</v>
      </c>
    </row>
    <row r="66" spans="1:9" ht="21" customHeight="1">
      <c r="A66" s="352">
        <v>36</v>
      </c>
      <c r="B66" s="5" t="s">
        <v>1282</v>
      </c>
      <c r="C66" s="353" t="s">
        <v>1267</v>
      </c>
      <c r="D66" s="357">
        <v>110106003</v>
      </c>
      <c r="E66" s="357">
        <v>2014</v>
      </c>
      <c r="F66" s="358">
        <v>18900</v>
      </c>
      <c r="G66" s="358"/>
      <c r="H66" s="14"/>
      <c r="I66" s="358">
        <v>18900</v>
      </c>
    </row>
    <row r="67" spans="1:9" ht="21" customHeight="1">
      <c r="A67" s="352">
        <v>37</v>
      </c>
      <c r="B67" s="5" t="s">
        <v>1283</v>
      </c>
      <c r="C67" s="353" t="s">
        <v>1267</v>
      </c>
      <c r="D67" s="357">
        <v>110106004</v>
      </c>
      <c r="E67" s="357">
        <v>2014</v>
      </c>
      <c r="F67" s="358">
        <v>7650</v>
      </c>
      <c r="G67" s="358"/>
      <c r="H67" s="14"/>
      <c r="I67" s="358">
        <v>7650</v>
      </c>
    </row>
    <row r="68" spans="1:9" ht="21" customHeight="1">
      <c r="A68" s="352">
        <v>38</v>
      </c>
      <c r="B68" s="5" t="s">
        <v>1283</v>
      </c>
      <c r="C68" s="353" t="s">
        <v>1267</v>
      </c>
      <c r="D68" s="357">
        <v>110106005</v>
      </c>
      <c r="E68" s="357">
        <v>2014</v>
      </c>
      <c r="F68" s="358">
        <v>7650</v>
      </c>
      <c r="G68" s="358"/>
      <c r="H68" s="14"/>
      <c r="I68" s="358">
        <v>7650</v>
      </c>
    </row>
    <row r="69" spans="1:9" ht="21" customHeight="1">
      <c r="A69" s="352">
        <v>39</v>
      </c>
      <c r="B69" s="5" t="s">
        <v>1284</v>
      </c>
      <c r="C69" s="353" t="s">
        <v>1267</v>
      </c>
      <c r="D69" s="357">
        <v>110106006</v>
      </c>
      <c r="E69" s="357">
        <v>2014</v>
      </c>
      <c r="F69" s="358">
        <v>9500</v>
      </c>
      <c r="G69" s="358"/>
      <c r="H69" s="14"/>
      <c r="I69" s="358">
        <v>9500</v>
      </c>
    </row>
    <row r="70" spans="1:9" ht="21" customHeight="1">
      <c r="A70" s="352">
        <v>40</v>
      </c>
      <c r="B70" s="5" t="s">
        <v>1285</v>
      </c>
      <c r="C70" s="353" t="s">
        <v>1267</v>
      </c>
      <c r="D70" s="357">
        <v>1101056007</v>
      </c>
      <c r="E70" s="357">
        <v>2014</v>
      </c>
      <c r="F70" s="358">
        <v>5700</v>
      </c>
      <c r="G70" s="358"/>
      <c r="H70" s="14"/>
      <c r="I70" s="358">
        <v>5700</v>
      </c>
    </row>
    <row r="71" spans="1:9" ht="21" customHeight="1">
      <c r="A71" s="352">
        <v>42</v>
      </c>
      <c r="B71" s="5" t="s">
        <v>1286</v>
      </c>
      <c r="C71" s="353" t="s">
        <v>1267</v>
      </c>
      <c r="D71" s="357">
        <v>110106017</v>
      </c>
      <c r="E71" s="357">
        <v>2015</v>
      </c>
      <c r="F71" s="358">
        <v>4800</v>
      </c>
      <c r="G71" s="358"/>
      <c r="H71" s="14"/>
      <c r="I71" s="358">
        <v>4800</v>
      </c>
    </row>
    <row r="72" spans="1:9" ht="21" customHeight="1">
      <c r="A72" s="352">
        <v>43</v>
      </c>
      <c r="B72" s="5" t="s">
        <v>1287</v>
      </c>
      <c r="C72" s="353" t="s">
        <v>1267</v>
      </c>
      <c r="D72" s="357">
        <v>110106018</v>
      </c>
      <c r="E72" s="357">
        <v>2015</v>
      </c>
      <c r="F72" s="358">
        <v>5948</v>
      </c>
      <c r="G72" s="358"/>
      <c r="H72" s="14"/>
      <c r="I72" s="358">
        <v>5948</v>
      </c>
    </row>
    <row r="73" spans="1:9" ht="21" customHeight="1">
      <c r="A73" s="352">
        <v>45</v>
      </c>
      <c r="B73" s="5" t="s">
        <v>1288</v>
      </c>
      <c r="C73" s="353" t="s">
        <v>1267</v>
      </c>
      <c r="D73" s="357">
        <v>110106044</v>
      </c>
      <c r="E73" s="357">
        <v>2017</v>
      </c>
      <c r="F73" s="358">
        <v>5509.35</v>
      </c>
      <c r="G73" s="358"/>
      <c r="H73" s="14"/>
      <c r="I73" s="358">
        <v>5509.35</v>
      </c>
    </row>
    <row r="74" spans="1:9" ht="21" customHeight="1">
      <c r="A74" s="352">
        <v>46</v>
      </c>
      <c r="B74" s="5" t="s">
        <v>1289</v>
      </c>
      <c r="C74" s="353" t="s">
        <v>1267</v>
      </c>
      <c r="D74" s="357">
        <v>110106043</v>
      </c>
      <c r="E74" s="357">
        <v>2017</v>
      </c>
      <c r="F74" s="358">
        <v>15300</v>
      </c>
      <c r="G74" s="358"/>
      <c r="H74" s="14"/>
      <c r="I74" s="358">
        <v>15300</v>
      </c>
    </row>
    <row r="75" spans="1:9" ht="21" customHeight="1">
      <c r="A75" s="352">
        <v>47</v>
      </c>
      <c r="B75" s="5" t="s">
        <v>1290</v>
      </c>
      <c r="C75" s="353" t="s">
        <v>1267</v>
      </c>
      <c r="D75" s="357">
        <v>110106049</v>
      </c>
      <c r="E75" s="357">
        <v>2019</v>
      </c>
      <c r="F75" s="358">
        <v>53000</v>
      </c>
      <c r="G75" s="358">
        <v>12336</v>
      </c>
      <c r="H75" s="14"/>
      <c r="I75" s="356">
        <v>40664</v>
      </c>
    </row>
    <row r="76" spans="1:9" ht="21" customHeight="1">
      <c r="A76" s="352">
        <v>52</v>
      </c>
      <c r="B76" s="5" t="s">
        <v>927</v>
      </c>
      <c r="C76" s="353" t="s">
        <v>1267</v>
      </c>
      <c r="D76" s="357">
        <v>110106050</v>
      </c>
      <c r="E76" s="357">
        <v>2019</v>
      </c>
      <c r="F76" s="358">
        <v>17800</v>
      </c>
      <c r="G76" s="358"/>
      <c r="H76" s="14"/>
      <c r="I76" s="358">
        <v>17800</v>
      </c>
    </row>
    <row r="77" spans="1:9" ht="21" customHeight="1">
      <c r="A77" s="352">
        <v>53</v>
      </c>
      <c r="B77" s="5" t="s">
        <v>1506</v>
      </c>
      <c r="C77" s="353" t="s">
        <v>1267</v>
      </c>
      <c r="D77" s="357">
        <v>110106055</v>
      </c>
      <c r="E77" s="357">
        <v>2021</v>
      </c>
      <c r="F77" s="358">
        <v>13084</v>
      </c>
      <c r="G77" s="358"/>
      <c r="H77" s="14"/>
      <c r="I77" s="360">
        <v>13084</v>
      </c>
    </row>
    <row r="78" spans="1:9" ht="21" customHeight="1">
      <c r="A78" s="352">
        <v>54</v>
      </c>
      <c r="B78" s="5" t="s">
        <v>1506</v>
      </c>
      <c r="C78" s="353" t="s">
        <v>1265</v>
      </c>
      <c r="D78" s="357">
        <v>110106056</v>
      </c>
      <c r="E78" s="357">
        <v>2021</v>
      </c>
      <c r="F78" s="358">
        <v>13084</v>
      </c>
      <c r="G78" s="358"/>
      <c r="H78" s="14"/>
      <c r="I78" s="360">
        <v>13084</v>
      </c>
    </row>
    <row r="79" spans="1:9" ht="21" customHeight="1">
      <c r="A79" s="352">
        <v>55</v>
      </c>
      <c r="B79" s="5" t="s">
        <v>531</v>
      </c>
      <c r="C79" s="353" t="s">
        <v>1267</v>
      </c>
      <c r="D79" s="357">
        <v>110106057</v>
      </c>
      <c r="E79" s="357">
        <v>2021</v>
      </c>
      <c r="F79" s="358">
        <v>8222</v>
      </c>
      <c r="G79" s="358"/>
      <c r="H79" s="14"/>
      <c r="I79" s="360">
        <v>8222</v>
      </c>
    </row>
    <row r="80" spans="1:9" ht="21" customHeight="1">
      <c r="A80" s="352">
        <v>56</v>
      </c>
      <c r="B80" s="5" t="s">
        <v>531</v>
      </c>
      <c r="C80" s="353" t="s">
        <v>1267</v>
      </c>
      <c r="D80" s="357">
        <v>110106058</v>
      </c>
      <c r="E80" s="357">
        <v>2021</v>
      </c>
      <c r="F80" s="358">
        <v>8222</v>
      </c>
      <c r="G80" s="358"/>
      <c r="H80" s="14"/>
      <c r="I80" s="360">
        <v>8222</v>
      </c>
    </row>
    <row r="81" spans="1:9" ht="21" customHeight="1">
      <c r="A81" s="352">
        <v>57</v>
      </c>
      <c r="B81" s="5" t="s">
        <v>531</v>
      </c>
      <c r="C81" s="353" t="s">
        <v>1267</v>
      </c>
      <c r="D81" s="357">
        <v>110106059</v>
      </c>
      <c r="E81" s="357">
        <v>2021</v>
      </c>
      <c r="F81" s="358">
        <v>8222</v>
      </c>
      <c r="G81" s="358"/>
      <c r="H81" s="14"/>
      <c r="I81" s="360">
        <v>8222</v>
      </c>
    </row>
    <row r="82" spans="1:9" ht="21" customHeight="1">
      <c r="A82" s="352">
        <v>58</v>
      </c>
      <c r="B82" s="5" t="s">
        <v>531</v>
      </c>
      <c r="C82" s="353" t="s">
        <v>1267</v>
      </c>
      <c r="D82" s="357">
        <v>110106060</v>
      </c>
      <c r="E82" s="357">
        <v>2021</v>
      </c>
      <c r="F82" s="358">
        <v>8222</v>
      </c>
      <c r="G82" s="358"/>
      <c r="H82" s="14"/>
      <c r="I82" s="360">
        <v>8222</v>
      </c>
    </row>
    <row r="83" spans="1:9" ht="21" customHeight="1">
      <c r="A83" s="352">
        <v>59</v>
      </c>
      <c r="B83" s="5" t="s">
        <v>531</v>
      </c>
      <c r="C83" s="353" t="s">
        <v>1267</v>
      </c>
      <c r="D83" s="357">
        <v>110106061</v>
      </c>
      <c r="E83" s="357">
        <v>2021</v>
      </c>
      <c r="F83" s="358">
        <v>8222</v>
      </c>
      <c r="G83" s="358"/>
      <c r="H83" s="14"/>
      <c r="I83" s="360">
        <v>8222</v>
      </c>
    </row>
    <row r="84" spans="1:9" ht="21" customHeight="1">
      <c r="A84" s="352">
        <v>60</v>
      </c>
      <c r="B84" s="5" t="s">
        <v>1507</v>
      </c>
      <c r="C84" s="353" t="s">
        <v>1267</v>
      </c>
      <c r="D84" s="357">
        <v>110106062</v>
      </c>
      <c r="E84" s="357">
        <v>2021</v>
      </c>
      <c r="F84" s="358">
        <v>36582</v>
      </c>
      <c r="G84" s="358"/>
      <c r="H84" s="14"/>
      <c r="I84" s="360">
        <v>36582</v>
      </c>
    </row>
    <row r="85" spans="1:9" ht="21" customHeight="1">
      <c r="A85" s="352">
        <v>62</v>
      </c>
      <c r="B85" s="5" t="s">
        <v>1508</v>
      </c>
      <c r="C85" s="353" t="s">
        <v>1267</v>
      </c>
      <c r="D85" s="357">
        <v>110106064</v>
      </c>
      <c r="E85" s="357">
        <v>2021</v>
      </c>
      <c r="F85" s="358">
        <v>5828</v>
      </c>
      <c r="G85" s="358"/>
      <c r="H85" s="14"/>
      <c r="I85" s="360">
        <v>5828</v>
      </c>
    </row>
    <row r="86" spans="1:9" ht="21" customHeight="1">
      <c r="A86" s="352">
        <v>63</v>
      </c>
      <c r="B86" s="5" t="s">
        <v>1509</v>
      </c>
      <c r="C86" s="353" t="s">
        <v>1267</v>
      </c>
      <c r="D86" s="357">
        <v>110106063</v>
      </c>
      <c r="E86" s="357">
        <v>2021</v>
      </c>
      <c r="F86" s="358">
        <v>13626</v>
      </c>
      <c r="G86" s="358"/>
      <c r="H86" s="14"/>
      <c r="I86" s="360">
        <v>13626</v>
      </c>
    </row>
    <row r="87" spans="1:9" ht="21" customHeight="1">
      <c r="A87" s="352">
        <v>64</v>
      </c>
      <c r="B87" s="5" t="s">
        <v>1510</v>
      </c>
      <c r="C87" s="353" t="s">
        <v>1511</v>
      </c>
      <c r="D87" s="357">
        <v>110106064</v>
      </c>
      <c r="E87" s="357">
        <v>2021</v>
      </c>
      <c r="F87" s="358">
        <v>11694</v>
      </c>
      <c r="G87" s="358"/>
      <c r="H87" s="14"/>
      <c r="I87" s="360">
        <v>11694</v>
      </c>
    </row>
    <row r="88" spans="1:9" ht="21" customHeight="1">
      <c r="A88" s="352">
        <v>65</v>
      </c>
      <c r="B88" s="5" t="s">
        <v>1512</v>
      </c>
      <c r="C88" s="353" t="s">
        <v>1267</v>
      </c>
      <c r="D88" s="357">
        <v>110106065</v>
      </c>
      <c r="E88" s="357">
        <v>2021</v>
      </c>
      <c r="F88" s="358">
        <v>3732</v>
      </c>
      <c r="G88" s="358"/>
      <c r="H88" s="14"/>
      <c r="I88" s="360">
        <v>3732</v>
      </c>
    </row>
    <row r="89" spans="1:9" ht="21" customHeight="1">
      <c r="A89" s="352">
        <v>66</v>
      </c>
      <c r="B89" s="5" t="s">
        <v>1513</v>
      </c>
      <c r="C89" s="353" t="s">
        <v>1267</v>
      </c>
      <c r="D89" s="357">
        <v>110106066</v>
      </c>
      <c r="E89" s="357">
        <v>2021</v>
      </c>
      <c r="F89" s="358">
        <v>2562</v>
      </c>
      <c r="G89" s="358"/>
      <c r="H89" s="14"/>
      <c r="I89" s="360">
        <v>2562</v>
      </c>
    </row>
    <row r="90" spans="1:9" ht="21" customHeight="1">
      <c r="A90" s="352">
        <v>67</v>
      </c>
      <c r="B90" s="5" t="s">
        <v>1514</v>
      </c>
      <c r="C90" s="353" t="s">
        <v>1267</v>
      </c>
      <c r="D90" s="357">
        <v>110106067</v>
      </c>
      <c r="E90" s="357">
        <v>2021</v>
      </c>
      <c r="F90" s="358">
        <v>3750</v>
      </c>
      <c r="G90" s="358"/>
      <c r="H90" s="14"/>
      <c r="I90" s="360">
        <v>3750</v>
      </c>
    </row>
    <row r="91" spans="1:9" ht="21" customHeight="1">
      <c r="A91" s="352">
        <v>68</v>
      </c>
      <c r="B91" s="5" t="s">
        <v>1515</v>
      </c>
      <c r="C91" s="353" t="s">
        <v>1267</v>
      </c>
      <c r="D91" s="357">
        <v>110106068</v>
      </c>
      <c r="E91" s="357">
        <v>2021</v>
      </c>
      <c r="F91" s="358">
        <v>40932</v>
      </c>
      <c r="G91" s="358"/>
      <c r="H91" s="14"/>
      <c r="I91" s="360">
        <v>40932</v>
      </c>
    </row>
    <row r="92" spans="1:9" ht="21" customHeight="1">
      <c r="A92" s="352">
        <v>69</v>
      </c>
      <c r="B92" s="5" t="s">
        <v>1516</v>
      </c>
      <c r="C92" s="353" t="s">
        <v>1517</v>
      </c>
      <c r="D92" s="357">
        <v>110106069</v>
      </c>
      <c r="E92" s="357">
        <v>2021</v>
      </c>
      <c r="F92" s="358">
        <v>22040</v>
      </c>
      <c r="G92" s="358"/>
      <c r="H92" s="14"/>
      <c r="I92" s="360">
        <v>22040</v>
      </c>
    </row>
    <row r="93" spans="1:9" ht="21" customHeight="1">
      <c r="A93" s="352">
        <v>70</v>
      </c>
      <c r="B93" s="5" t="s">
        <v>1518</v>
      </c>
      <c r="C93" s="353" t="s">
        <v>1267</v>
      </c>
      <c r="D93" s="357">
        <v>110106070</v>
      </c>
      <c r="E93" s="357">
        <v>2021</v>
      </c>
      <c r="F93" s="358">
        <v>19490</v>
      </c>
      <c r="G93" s="358"/>
      <c r="H93" s="14"/>
      <c r="I93" s="360">
        <v>19490</v>
      </c>
    </row>
    <row r="94" spans="1:9" ht="21" customHeight="1">
      <c r="A94" s="352">
        <v>71</v>
      </c>
      <c r="B94" s="5" t="s">
        <v>1519</v>
      </c>
      <c r="C94" s="353" t="s">
        <v>1267</v>
      </c>
      <c r="D94" s="357">
        <v>110106071</v>
      </c>
      <c r="E94" s="357">
        <v>2021</v>
      </c>
      <c r="F94" s="358">
        <v>12160</v>
      </c>
      <c r="G94" s="358"/>
      <c r="H94" s="14"/>
      <c r="I94" s="360">
        <v>12160</v>
      </c>
    </row>
    <row r="95" spans="1:9" ht="21" customHeight="1">
      <c r="A95" s="352"/>
      <c r="B95" s="5"/>
      <c r="C95" s="357"/>
      <c r="D95" s="7" t="s">
        <v>12</v>
      </c>
      <c r="E95" s="357"/>
      <c r="F95" s="359">
        <v>429463.62</v>
      </c>
      <c r="G95" s="359">
        <v>12336</v>
      </c>
      <c r="H95" s="14"/>
      <c r="I95" s="39">
        <v>417127.62</v>
      </c>
    </row>
    <row r="96" spans="1:9" ht="21" customHeight="1">
      <c r="A96" s="352">
        <v>53</v>
      </c>
      <c r="B96" s="5" t="s">
        <v>368</v>
      </c>
      <c r="C96" s="357" t="s">
        <v>1267</v>
      </c>
      <c r="D96" s="7"/>
      <c r="E96" s="357"/>
      <c r="F96" s="358">
        <v>566321.18999999994</v>
      </c>
      <c r="G96" s="359"/>
      <c r="H96" s="14"/>
      <c r="I96" s="358">
        <v>566321.18999999994</v>
      </c>
    </row>
    <row r="97" spans="1:9" ht="21" customHeight="1">
      <c r="A97" s="352"/>
      <c r="B97" s="5"/>
      <c r="C97" s="357"/>
      <c r="D97" s="8" t="s">
        <v>111</v>
      </c>
      <c r="E97" s="357"/>
      <c r="F97" s="9">
        <v>5208133.88</v>
      </c>
      <c r="G97" s="9">
        <v>12336</v>
      </c>
      <c r="H97" s="14"/>
      <c r="I97" s="41">
        <v>5195797.88</v>
      </c>
    </row>
    <row r="98" spans="1:9" ht="21" customHeight="1">
      <c r="A98" s="671" t="s">
        <v>1291</v>
      </c>
      <c r="B98" s="671"/>
      <c r="C98" s="671"/>
      <c r="D98" s="671"/>
      <c r="E98" s="671"/>
      <c r="F98" s="671"/>
      <c r="G98" s="671"/>
      <c r="H98" s="671"/>
      <c r="I98" s="671"/>
    </row>
    <row r="99" spans="1:9" ht="21" customHeight="1">
      <c r="A99" s="544" t="s">
        <v>22</v>
      </c>
      <c r="B99" s="545"/>
      <c r="C99" s="545"/>
      <c r="D99" s="545"/>
      <c r="E99" s="545"/>
      <c r="F99" s="545"/>
      <c r="G99" s="545"/>
      <c r="H99" s="545"/>
      <c r="I99" s="546"/>
    </row>
    <row r="100" spans="1:9" ht="21" customHeight="1">
      <c r="A100" s="672" t="s">
        <v>23</v>
      </c>
      <c r="B100" s="673" t="s">
        <v>24</v>
      </c>
      <c r="C100" s="555" t="s">
        <v>3</v>
      </c>
      <c r="D100" s="555" t="s">
        <v>4</v>
      </c>
      <c r="E100" s="555" t="s">
        <v>5</v>
      </c>
      <c r="F100" s="555" t="s">
        <v>6</v>
      </c>
      <c r="G100" s="555" t="s">
        <v>7</v>
      </c>
      <c r="H100" s="555" t="s">
        <v>8</v>
      </c>
      <c r="I100" s="555" t="s">
        <v>51</v>
      </c>
    </row>
    <row r="101" spans="1:9" ht="21" customHeight="1">
      <c r="A101" s="672"/>
      <c r="B101" s="673"/>
      <c r="C101" s="577"/>
      <c r="D101" s="556"/>
      <c r="E101" s="555"/>
      <c r="F101" s="556"/>
      <c r="G101" s="555"/>
      <c r="H101" s="556"/>
      <c r="I101" s="556"/>
    </row>
    <row r="102" spans="1:9" ht="21" customHeight="1">
      <c r="A102" s="649" t="s">
        <v>26</v>
      </c>
      <c r="B102" s="650"/>
      <c r="C102" s="650"/>
      <c r="D102" s="650"/>
      <c r="E102" s="650"/>
      <c r="F102" s="650"/>
      <c r="G102" s="650"/>
      <c r="H102" s="650"/>
      <c r="I102" s="651"/>
    </row>
    <row r="103" spans="1:9" ht="21" customHeight="1">
      <c r="A103" s="670" t="s">
        <v>1292</v>
      </c>
      <c r="B103" s="670"/>
      <c r="C103" s="670"/>
      <c r="D103" s="670"/>
      <c r="E103" s="670"/>
      <c r="F103" s="670"/>
      <c r="G103" s="670"/>
      <c r="H103" s="670"/>
      <c r="I103" s="670"/>
    </row>
    <row r="104" spans="1:9" ht="21" customHeight="1" thickBot="1">
      <c r="A104" s="18" t="s">
        <v>27</v>
      </c>
      <c r="B104" s="19" t="s">
        <v>28</v>
      </c>
      <c r="C104" s="19" t="s">
        <v>29</v>
      </c>
      <c r="D104" s="20" t="s">
        <v>30</v>
      </c>
      <c r="E104" s="21" t="s">
        <v>31</v>
      </c>
      <c r="F104" s="22"/>
      <c r="G104" s="23"/>
      <c r="H104" s="24"/>
      <c r="I104" s="25"/>
    </row>
    <row r="105" spans="1:9" ht="21" customHeight="1">
      <c r="A105" s="351">
        <v>1</v>
      </c>
      <c r="B105" s="5">
        <v>2</v>
      </c>
      <c r="C105" s="357">
        <v>3</v>
      </c>
      <c r="D105" s="8">
        <v>4</v>
      </c>
      <c r="E105" s="357">
        <v>5</v>
      </c>
      <c r="F105" s="23"/>
      <c r="G105" s="23"/>
      <c r="H105" s="24"/>
      <c r="I105" s="25"/>
    </row>
    <row r="106" spans="1:9" ht="21" customHeight="1">
      <c r="A106" s="646" t="s">
        <v>32</v>
      </c>
      <c r="B106" s="647"/>
      <c r="C106" s="647"/>
      <c r="D106" s="647"/>
      <c r="E106" s="648"/>
    </row>
    <row r="110" spans="1:9" ht="21" customHeight="1">
      <c r="A110" s="361"/>
      <c r="B110" s="361"/>
      <c r="C110" s="361"/>
      <c r="D110" s="361"/>
      <c r="E110" s="361"/>
    </row>
    <row r="111" spans="1:9" ht="21" customHeight="1">
      <c r="A111" s="361"/>
      <c r="B111" s="361"/>
      <c r="C111" s="361"/>
      <c r="D111" s="361"/>
      <c r="E111" s="361"/>
    </row>
    <row r="112" spans="1:9" ht="21" customHeight="1">
      <c r="A112" s="361"/>
      <c r="B112" s="361"/>
      <c r="C112" s="361"/>
      <c r="D112" s="361"/>
      <c r="E112" s="361"/>
    </row>
    <row r="113" spans="2:3" ht="21" customHeight="1">
      <c r="B113" t="s">
        <v>221</v>
      </c>
      <c r="C113" t="s">
        <v>1293</v>
      </c>
    </row>
  </sheetData>
  <mergeCells count="36">
    <mergeCell ref="A27:I27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1:I11"/>
    <mergeCell ref="A16:I16"/>
    <mergeCell ref="A20:I20"/>
    <mergeCell ref="A25:I25"/>
    <mergeCell ref="A26:I26"/>
    <mergeCell ref="G6:G7"/>
    <mergeCell ref="H6:H7"/>
    <mergeCell ref="I6:I7"/>
    <mergeCell ref="A9:I9"/>
    <mergeCell ref="A10:I10"/>
    <mergeCell ref="I100:I101"/>
    <mergeCell ref="A102:I102"/>
    <mergeCell ref="A103:I103"/>
    <mergeCell ref="A106:E106"/>
    <mergeCell ref="A61:I61"/>
    <mergeCell ref="A98:I98"/>
    <mergeCell ref="A99:I99"/>
    <mergeCell ref="A100:A101"/>
    <mergeCell ref="B100:B101"/>
    <mergeCell ref="C100:C101"/>
    <mergeCell ref="D100:D101"/>
    <mergeCell ref="E100:E101"/>
    <mergeCell ref="F100:F101"/>
    <mergeCell ref="G100:G101"/>
    <mergeCell ref="H100:H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I163"/>
  <sheetViews>
    <sheetView topLeftCell="A4" workbookViewId="0">
      <selection activeCell="E20" sqref="E20"/>
    </sheetView>
  </sheetViews>
  <sheetFormatPr defaultRowHeight="23.25" customHeight="1"/>
  <cols>
    <col min="2" max="2" width="27.140625" customWidth="1"/>
    <col min="3" max="3" width="27.5703125" customWidth="1"/>
    <col min="4" max="4" width="19.5703125" customWidth="1"/>
    <col min="5" max="5" width="20.85546875" customWidth="1"/>
    <col min="6" max="6" width="15.28515625" customWidth="1"/>
    <col min="7" max="7" width="16.28515625" customWidth="1"/>
    <col min="8" max="8" width="18.42578125" customWidth="1"/>
    <col min="9" max="9" width="19.7109375" customWidth="1"/>
  </cols>
  <sheetData>
    <row r="2" spans="1:9" ht="23.2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3.25" customHeight="1">
      <c r="A3" s="630" t="s">
        <v>3063</v>
      </c>
      <c r="B3" s="625"/>
      <c r="C3" s="625"/>
      <c r="D3" s="625"/>
      <c r="E3" s="625"/>
      <c r="F3" s="625"/>
      <c r="G3" s="625"/>
      <c r="H3" s="625"/>
      <c r="I3" s="625"/>
    </row>
    <row r="4" spans="1:9" ht="23.25" customHeight="1">
      <c r="A4" s="631" t="s">
        <v>1300</v>
      </c>
      <c r="B4" s="631"/>
      <c r="C4" s="631"/>
      <c r="D4" s="631"/>
      <c r="E4" s="631"/>
      <c r="F4" s="631"/>
      <c r="G4" s="631"/>
      <c r="H4" s="631"/>
      <c r="I4" s="631"/>
    </row>
    <row r="5" spans="1:9" ht="23.25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23.25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 ht="23.25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23.2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3.25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23.25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23.25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23.25" customHeight="1">
      <c r="A12" s="481">
        <v>1</v>
      </c>
      <c r="B12" s="5" t="s">
        <v>88</v>
      </c>
      <c r="C12" s="474" t="s">
        <v>1301</v>
      </c>
      <c r="D12" s="490">
        <v>1010005</v>
      </c>
      <c r="E12" s="6" t="s">
        <v>1302</v>
      </c>
      <c r="F12" s="491">
        <v>108689.8</v>
      </c>
      <c r="G12" s="491"/>
      <c r="H12" s="484"/>
      <c r="I12" s="491">
        <v>108689.8</v>
      </c>
    </row>
    <row r="13" spans="1:9" ht="23.25" customHeight="1">
      <c r="A13" s="481">
        <v>2</v>
      </c>
      <c r="B13" s="5" t="s">
        <v>1303</v>
      </c>
      <c r="C13" s="474" t="s">
        <v>1301</v>
      </c>
      <c r="D13" s="490" t="s">
        <v>2077</v>
      </c>
      <c r="E13" s="6" t="s">
        <v>2078</v>
      </c>
      <c r="F13" s="491">
        <v>314066.40999999997</v>
      </c>
      <c r="G13" s="491"/>
      <c r="H13" s="480" t="s">
        <v>2079</v>
      </c>
      <c r="I13" s="491">
        <v>314066.40999999997</v>
      </c>
    </row>
    <row r="14" spans="1:9" ht="23.25" customHeight="1">
      <c r="A14" s="481">
        <v>3</v>
      </c>
      <c r="B14" s="5" t="s">
        <v>1304</v>
      </c>
      <c r="C14" s="474" t="s">
        <v>1301</v>
      </c>
      <c r="D14" s="490">
        <v>1010003</v>
      </c>
      <c r="E14" s="6" t="s">
        <v>1305</v>
      </c>
      <c r="F14" s="491">
        <v>14668.14</v>
      </c>
      <c r="G14" s="491"/>
      <c r="H14" s="484"/>
      <c r="I14" s="491">
        <v>14668.14</v>
      </c>
    </row>
    <row r="15" spans="1:9" ht="23.25" customHeight="1">
      <c r="A15" s="481">
        <v>4</v>
      </c>
      <c r="B15" s="5" t="s">
        <v>1306</v>
      </c>
      <c r="C15" s="474" t="s">
        <v>1301</v>
      </c>
      <c r="D15" s="490">
        <v>101001</v>
      </c>
      <c r="E15" s="6" t="s">
        <v>1307</v>
      </c>
      <c r="F15" s="491">
        <v>118882.3</v>
      </c>
      <c r="G15" s="491"/>
      <c r="H15" s="484"/>
      <c r="I15" s="491">
        <v>118882.3</v>
      </c>
    </row>
    <row r="16" spans="1:9" ht="23.25" customHeight="1">
      <c r="A16" s="481"/>
      <c r="B16" s="5"/>
      <c r="C16" s="480"/>
      <c r="D16" s="7" t="s">
        <v>12</v>
      </c>
      <c r="E16" s="490" t="s">
        <v>232</v>
      </c>
      <c r="F16" s="493">
        <v>556306.65</v>
      </c>
      <c r="G16" s="493"/>
      <c r="H16" s="484"/>
      <c r="I16" s="493">
        <v>556306.65</v>
      </c>
    </row>
    <row r="17" spans="1:9" ht="23.25" customHeight="1">
      <c r="A17" s="652" t="s">
        <v>58</v>
      </c>
      <c r="B17" s="652"/>
      <c r="C17" s="652"/>
      <c r="D17" s="652"/>
      <c r="E17" s="652"/>
      <c r="F17" s="652"/>
      <c r="G17" s="652"/>
      <c r="H17" s="652"/>
      <c r="I17" s="652"/>
    </row>
    <row r="18" spans="1:9" ht="23.25" customHeight="1">
      <c r="A18" s="480">
        <v>5</v>
      </c>
      <c r="B18" s="5" t="s">
        <v>1308</v>
      </c>
      <c r="C18" s="474" t="s">
        <v>1301</v>
      </c>
      <c r="D18" s="490" t="s">
        <v>2080</v>
      </c>
      <c r="E18" s="490" t="s">
        <v>1309</v>
      </c>
      <c r="F18" s="491">
        <v>769151.2</v>
      </c>
      <c r="G18" s="491"/>
      <c r="H18" s="480" t="s">
        <v>1310</v>
      </c>
      <c r="I18" s="491">
        <v>230745.24</v>
      </c>
    </row>
    <row r="19" spans="1:9" ht="23.25" customHeight="1">
      <c r="A19" s="480"/>
      <c r="B19" s="480"/>
      <c r="C19" s="480"/>
      <c r="D19" s="7" t="s">
        <v>12</v>
      </c>
      <c r="E19" s="490"/>
      <c r="F19" s="493">
        <v>769151.2</v>
      </c>
      <c r="G19" s="493"/>
      <c r="H19" s="480"/>
      <c r="I19" s="491">
        <v>230745.24</v>
      </c>
    </row>
    <row r="20" spans="1:9" ht="23.25" customHeight="1">
      <c r="A20" s="480"/>
      <c r="B20" s="480"/>
      <c r="C20" s="480"/>
      <c r="D20" s="7" t="s">
        <v>59</v>
      </c>
      <c r="E20" s="490" t="s">
        <v>59</v>
      </c>
      <c r="F20" s="493" t="s">
        <v>59</v>
      </c>
      <c r="G20" s="493"/>
      <c r="H20" s="480"/>
      <c r="I20" s="480"/>
    </row>
    <row r="21" spans="1:9" ht="23.25" customHeight="1">
      <c r="A21" s="564" t="s">
        <v>60</v>
      </c>
      <c r="B21" s="565"/>
      <c r="C21" s="565"/>
      <c r="D21" s="565"/>
      <c r="E21" s="565"/>
      <c r="F21" s="565"/>
      <c r="G21" s="565"/>
      <c r="H21" s="565"/>
      <c r="I21" s="566"/>
    </row>
    <row r="22" spans="1:9" ht="23.25" customHeight="1">
      <c r="A22" s="480">
        <v>6</v>
      </c>
      <c r="B22" s="480" t="s">
        <v>796</v>
      </c>
      <c r="C22" s="474" t="s">
        <v>1301</v>
      </c>
      <c r="D22" s="480" t="s">
        <v>2081</v>
      </c>
      <c r="E22" s="480" t="s">
        <v>2082</v>
      </c>
      <c r="F22" s="480">
        <v>2144340.9900000002</v>
      </c>
      <c r="G22" s="480"/>
      <c r="H22" s="480" t="s">
        <v>2083</v>
      </c>
      <c r="I22" s="480"/>
    </row>
    <row r="23" spans="1:9" ht="23.25" customHeight="1">
      <c r="A23" s="480"/>
      <c r="B23" s="480"/>
      <c r="C23" s="474"/>
      <c r="D23" s="480"/>
      <c r="E23" s="480"/>
      <c r="F23" s="480"/>
      <c r="G23" s="480"/>
      <c r="H23" s="480"/>
      <c r="I23" s="480"/>
    </row>
    <row r="24" spans="1:9" ht="23.25" customHeight="1">
      <c r="A24" s="480"/>
      <c r="B24" s="5" t="s">
        <v>64</v>
      </c>
      <c r="C24" s="490" t="s">
        <v>59</v>
      </c>
      <c r="D24" s="7" t="s">
        <v>59</v>
      </c>
      <c r="E24" s="490" t="s">
        <v>59</v>
      </c>
      <c r="F24" s="493" t="s">
        <v>59</v>
      </c>
      <c r="G24" s="493" t="s">
        <v>59</v>
      </c>
      <c r="H24" s="11"/>
      <c r="I24" s="38"/>
    </row>
    <row r="25" spans="1:9" ht="23.25" customHeight="1">
      <c r="A25" s="480"/>
      <c r="B25" s="5" t="s">
        <v>14</v>
      </c>
      <c r="C25" s="490" t="s">
        <v>59</v>
      </c>
      <c r="D25" s="7" t="s">
        <v>59</v>
      </c>
      <c r="E25" s="490" t="s">
        <v>59</v>
      </c>
      <c r="F25" s="493" t="s">
        <v>59</v>
      </c>
      <c r="G25" s="493" t="s">
        <v>59</v>
      </c>
      <c r="H25" s="11"/>
      <c r="I25" s="38"/>
    </row>
    <row r="26" spans="1:9" ht="23.25" customHeight="1">
      <c r="A26" s="636" t="s">
        <v>1311</v>
      </c>
      <c r="B26" s="637"/>
      <c r="C26" s="637"/>
      <c r="D26" s="637"/>
      <c r="E26" s="637"/>
      <c r="F26" s="637"/>
      <c r="G26" s="637"/>
      <c r="H26" s="637"/>
      <c r="I26" s="638"/>
    </row>
    <row r="27" spans="1:9" ht="23.25" customHeight="1">
      <c r="A27" s="552" t="s">
        <v>15</v>
      </c>
      <c r="B27" s="553"/>
      <c r="C27" s="553"/>
      <c r="D27" s="553"/>
      <c r="E27" s="553"/>
      <c r="F27" s="553"/>
      <c r="G27" s="553"/>
      <c r="H27" s="553"/>
      <c r="I27" s="554"/>
    </row>
    <row r="28" spans="1:9" ht="23.25" customHeight="1">
      <c r="A28" s="652" t="s">
        <v>66</v>
      </c>
      <c r="B28" s="652"/>
      <c r="C28" s="652"/>
      <c r="D28" s="652"/>
      <c r="E28" s="652"/>
      <c r="F28" s="652"/>
      <c r="G28" s="652"/>
      <c r="H28" s="652"/>
      <c r="I28" s="652"/>
    </row>
    <row r="29" spans="1:9" ht="23.25" customHeight="1">
      <c r="A29" s="477">
        <v>7</v>
      </c>
      <c r="B29" s="5" t="s">
        <v>1312</v>
      </c>
      <c r="C29" s="474" t="s">
        <v>3064</v>
      </c>
      <c r="D29" s="490"/>
      <c r="E29" s="490"/>
      <c r="F29" s="480"/>
      <c r="G29" s="480"/>
      <c r="H29" s="478"/>
      <c r="I29" s="480"/>
    </row>
    <row r="30" spans="1:9" ht="23.25" customHeight="1">
      <c r="A30" s="477">
        <v>8</v>
      </c>
      <c r="B30" s="5" t="s">
        <v>1313</v>
      </c>
      <c r="C30" s="474" t="s">
        <v>1301</v>
      </c>
      <c r="D30" s="490">
        <v>4101250003</v>
      </c>
      <c r="E30" s="490">
        <v>2013</v>
      </c>
      <c r="F30" s="491">
        <v>737500</v>
      </c>
      <c r="G30" s="491"/>
      <c r="H30" s="187" t="s">
        <v>1314</v>
      </c>
      <c r="I30" s="489">
        <v>682187.45</v>
      </c>
    </row>
    <row r="31" spans="1:9" ht="23.25" customHeight="1">
      <c r="A31" s="477">
        <v>9</v>
      </c>
      <c r="B31" s="5" t="s">
        <v>1315</v>
      </c>
      <c r="C31" s="474" t="s">
        <v>3064</v>
      </c>
      <c r="D31" s="490"/>
      <c r="E31" s="490"/>
      <c r="F31" s="491"/>
      <c r="G31" s="491"/>
      <c r="H31" s="188"/>
      <c r="I31" s="489"/>
    </row>
    <row r="32" spans="1:9" ht="23.25" customHeight="1">
      <c r="A32" s="477"/>
      <c r="B32" s="5" t="s">
        <v>2084</v>
      </c>
      <c r="C32" s="474" t="s">
        <v>1301</v>
      </c>
      <c r="D32" s="490">
        <v>4101350074</v>
      </c>
      <c r="E32" s="490">
        <v>2022</v>
      </c>
      <c r="F32" s="491">
        <v>2751370</v>
      </c>
      <c r="G32" s="491"/>
      <c r="H32" s="188" t="s">
        <v>2085</v>
      </c>
      <c r="I32" s="489"/>
    </row>
    <row r="33" spans="1:9" ht="23.25" customHeight="1">
      <c r="A33" s="477"/>
      <c r="B33" s="5"/>
      <c r="C33" s="490"/>
      <c r="D33" s="7" t="s">
        <v>12</v>
      </c>
      <c r="E33" s="490"/>
      <c r="F33" s="493">
        <v>3488870</v>
      </c>
      <c r="G33" s="493"/>
      <c r="H33" s="12"/>
      <c r="I33" s="10">
        <v>982962.81</v>
      </c>
    </row>
    <row r="34" spans="1:9" ht="23.25" customHeight="1">
      <c r="A34" s="480"/>
      <c r="B34" s="5"/>
      <c r="C34" s="490"/>
      <c r="D34" s="7" t="s">
        <v>59</v>
      </c>
      <c r="E34" s="490" t="s">
        <v>59</v>
      </c>
      <c r="F34" s="493" t="s">
        <v>59</v>
      </c>
      <c r="G34" s="493" t="s">
        <v>59</v>
      </c>
      <c r="H34" s="11"/>
      <c r="I34" s="38"/>
    </row>
    <row r="35" spans="1:9" ht="23.25" customHeight="1">
      <c r="A35" s="564" t="s">
        <v>67</v>
      </c>
      <c r="B35" s="565"/>
      <c r="C35" s="565"/>
      <c r="D35" s="565"/>
      <c r="E35" s="565"/>
      <c r="F35" s="565"/>
      <c r="G35" s="565"/>
      <c r="H35" s="565"/>
      <c r="I35" s="566"/>
    </row>
    <row r="36" spans="1:9" ht="23.25" customHeight="1">
      <c r="A36" s="564" t="s">
        <v>68</v>
      </c>
      <c r="B36" s="653"/>
      <c r="C36" s="653"/>
      <c r="D36" s="653"/>
      <c r="E36" s="653"/>
      <c r="F36" s="653"/>
      <c r="G36" s="653"/>
      <c r="H36" s="565"/>
      <c r="I36" s="566"/>
    </row>
    <row r="37" spans="1:9" ht="23.25" customHeight="1">
      <c r="A37" s="477">
        <v>10</v>
      </c>
      <c r="B37" s="5" t="s">
        <v>1316</v>
      </c>
      <c r="C37" s="474" t="s">
        <v>1301</v>
      </c>
      <c r="D37" s="490">
        <v>1300018</v>
      </c>
      <c r="E37" s="490">
        <v>1988</v>
      </c>
      <c r="F37" s="491">
        <v>94492.800000000003</v>
      </c>
      <c r="G37" s="491"/>
      <c r="H37" s="14"/>
      <c r="I37" s="491">
        <v>94492.800000000003</v>
      </c>
    </row>
    <row r="38" spans="1:9" ht="23.25" customHeight="1">
      <c r="A38" s="477">
        <v>11</v>
      </c>
      <c r="B38" s="5" t="s">
        <v>1317</v>
      </c>
      <c r="C38" s="474" t="s">
        <v>1301</v>
      </c>
      <c r="D38" s="490">
        <v>110134055</v>
      </c>
      <c r="E38" s="490">
        <v>2010</v>
      </c>
      <c r="F38" s="491">
        <v>235000</v>
      </c>
      <c r="G38" s="491"/>
      <c r="H38" s="14"/>
      <c r="I38" s="491">
        <v>235000</v>
      </c>
    </row>
    <row r="39" spans="1:9" ht="23.25" customHeight="1">
      <c r="A39" s="477">
        <v>12</v>
      </c>
      <c r="B39" s="5" t="s">
        <v>1318</v>
      </c>
      <c r="C39" s="474" t="s">
        <v>1301</v>
      </c>
      <c r="D39" s="490">
        <v>4101240064</v>
      </c>
      <c r="E39" s="490">
        <v>2012</v>
      </c>
      <c r="F39" s="491">
        <v>15811.25</v>
      </c>
      <c r="G39" s="491"/>
      <c r="H39" s="14"/>
      <c r="I39" s="491">
        <v>15811.25</v>
      </c>
    </row>
    <row r="40" spans="1:9" ht="23.25" customHeight="1">
      <c r="A40" s="477">
        <v>13</v>
      </c>
      <c r="B40" s="5" t="s">
        <v>1319</v>
      </c>
      <c r="C40" s="474" t="s">
        <v>1301</v>
      </c>
      <c r="D40" s="490">
        <v>4101240065</v>
      </c>
      <c r="E40" s="490">
        <v>2012</v>
      </c>
      <c r="F40" s="491">
        <v>27540</v>
      </c>
      <c r="G40" s="491"/>
      <c r="H40" s="14"/>
      <c r="I40" s="491">
        <v>27540</v>
      </c>
    </row>
    <row r="41" spans="1:9" ht="23.25" customHeight="1">
      <c r="A41" s="477">
        <v>14</v>
      </c>
      <c r="B41" s="5" t="s">
        <v>1320</v>
      </c>
      <c r="C41" s="474" t="s">
        <v>1301</v>
      </c>
      <c r="D41" s="490">
        <v>4101240067</v>
      </c>
      <c r="E41" s="490">
        <v>2012</v>
      </c>
      <c r="F41" s="491" t="s">
        <v>1321</v>
      </c>
      <c r="G41" s="491"/>
      <c r="H41" s="14"/>
      <c r="I41" s="491" t="s">
        <v>1321</v>
      </c>
    </row>
    <row r="42" spans="1:9" ht="23.25" customHeight="1">
      <c r="A42" s="477">
        <v>15</v>
      </c>
      <c r="B42" s="5" t="s">
        <v>1322</v>
      </c>
      <c r="C42" s="474" t="s">
        <v>1301</v>
      </c>
      <c r="D42" s="490">
        <v>4101240068</v>
      </c>
      <c r="E42" s="490">
        <v>2013</v>
      </c>
      <c r="F42" s="491">
        <v>130483.64</v>
      </c>
      <c r="G42" s="491"/>
      <c r="H42" s="14"/>
      <c r="I42" s="491">
        <v>130483.64</v>
      </c>
    </row>
    <row r="43" spans="1:9" ht="23.25" customHeight="1">
      <c r="A43" s="477">
        <v>16</v>
      </c>
      <c r="B43" s="5" t="s">
        <v>1323</v>
      </c>
      <c r="C43" s="474" t="s">
        <v>1301</v>
      </c>
      <c r="D43" s="490">
        <v>4101240069</v>
      </c>
      <c r="E43" s="490">
        <v>2013</v>
      </c>
      <c r="F43" s="491">
        <v>495638.89</v>
      </c>
      <c r="G43" s="491"/>
      <c r="H43" s="14"/>
      <c r="I43" s="491">
        <v>495638.89</v>
      </c>
    </row>
    <row r="44" spans="1:9" ht="23.25" customHeight="1">
      <c r="A44" s="477">
        <v>17</v>
      </c>
      <c r="B44" s="5" t="s">
        <v>1324</v>
      </c>
      <c r="C44" s="474" t="s">
        <v>1301</v>
      </c>
      <c r="D44" s="490">
        <v>4101240071</v>
      </c>
      <c r="E44" s="490">
        <v>2014</v>
      </c>
      <c r="F44" s="491">
        <v>95986.8</v>
      </c>
      <c r="G44" s="491"/>
      <c r="H44" s="14"/>
      <c r="I44" s="491">
        <v>95986.8</v>
      </c>
    </row>
    <row r="45" spans="1:9" ht="23.25" customHeight="1">
      <c r="A45" s="477">
        <v>18</v>
      </c>
      <c r="B45" s="5" t="s">
        <v>1325</v>
      </c>
      <c r="C45" s="474" t="s">
        <v>1301</v>
      </c>
      <c r="D45" s="490">
        <v>110134056</v>
      </c>
      <c r="E45" s="490">
        <v>2010</v>
      </c>
      <c r="F45" s="491">
        <v>13536</v>
      </c>
      <c r="G45" s="491"/>
      <c r="H45" s="14"/>
      <c r="I45" s="491">
        <v>13536</v>
      </c>
    </row>
    <row r="46" spans="1:9" ht="23.25" customHeight="1">
      <c r="A46" s="477">
        <v>19</v>
      </c>
      <c r="B46" s="5" t="s">
        <v>103</v>
      </c>
      <c r="C46" s="474" t="s">
        <v>1301</v>
      </c>
      <c r="D46" s="490">
        <v>110134057</v>
      </c>
      <c r="E46" s="490">
        <v>2010</v>
      </c>
      <c r="F46" s="491">
        <v>20016</v>
      </c>
      <c r="G46" s="491"/>
      <c r="H46" s="14"/>
      <c r="I46" s="491">
        <v>20016</v>
      </c>
    </row>
    <row r="47" spans="1:9" ht="23.25" customHeight="1">
      <c r="A47" s="477">
        <v>20</v>
      </c>
      <c r="B47" s="5" t="s">
        <v>103</v>
      </c>
      <c r="C47" s="474" t="s">
        <v>1301</v>
      </c>
      <c r="D47" s="490">
        <v>110134058</v>
      </c>
      <c r="E47" s="490">
        <v>2010</v>
      </c>
      <c r="F47" s="491">
        <v>20016</v>
      </c>
      <c r="G47" s="491"/>
      <c r="H47" s="14"/>
      <c r="I47" s="491">
        <v>20016</v>
      </c>
    </row>
    <row r="48" spans="1:9" ht="23.25" customHeight="1">
      <c r="A48" s="477">
        <v>21</v>
      </c>
      <c r="B48" s="5" t="s">
        <v>1326</v>
      </c>
      <c r="C48" s="474" t="s">
        <v>1301</v>
      </c>
      <c r="D48" s="490">
        <v>110134059</v>
      </c>
      <c r="E48" s="490">
        <v>2010</v>
      </c>
      <c r="F48" s="491">
        <v>23068</v>
      </c>
      <c r="G48" s="491"/>
      <c r="H48" s="14"/>
      <c r="I48" s="491">
        <v>23068</v>
      </c>
    </row>
    <row r="49" spans="1:9" ht="23.25" customHeight="1">
      <c r="A49" s="477">
        <v>22</v>
      </c>
      <c r="B49" s="5" t="s">
        <v>103</v>
      </c>
      <c r="C49" s="474" t="s">
        <v>1301</v>
      </c>
      <c r="D49" s="490">
        <v>110134060</v>
      </c>
      <c r="E49" s="490">
        <v>2010</v>
      </c>
      <c r="F49" s="491">
        <v>32365</v>
      </c>
      <c r="G49" s="491"/>
      <c r="H49" s="14"/>
      <c r="I49" s="491">
        <v>32365</v>
      </c>
    </row>
    <row r="50" spans="1:9" ht="23.25" customHeight="1">
      <c r="A50" s="477">
        <v>23</v>
      </c>
      <c r="B50" s="5" t="s">
        <v>103</v>
      </c>
      <c r="C50" s="474" t="s">
        <v>1301</v>
      </c>
      <c r="D50" s="490">
        <v>110134061</v>
      </c>
      <c r="E50" s="490">
        <v>2010</v>
      </c>
      <c r="F50" s="491">
        <v>32365</v>
      </c>
      <c r="G50" s="491"/>
      <c r="H50" s="14"/>
      <c r="I50" s="491">
        <v>32365</v>
      </c>
    </row>
    <row r="51" spans="1:9" ht="23.25" customHeight="1">
      <c r="A51" s="477">
        <v>24</v>
      </c>
      <c r="B51" s="5" t="s">
        <v>1327</v>
      </c>
      <c r="C51" s="474" t="s">
        <v>1301</v>
      </c>
      <c r="D51" s="490">
        <v>110134062</v>
      </c>
      <c r="E51" s="490">
        <v>2010</v>
      </c>
      <c r="F51" s="491">
        <v>9790</v>
      </c>
      <c r="G51" s="491"/>
      <c r="H51" s="14"/>
      <c r="I51" s="491">
        <v>9790</v>
      </c>
    </row>
    <row r="52" spans="1:9" ht="23.25" customHeight="1">
      <c r="A52" s="477">
        <v>25</v>
      </c>
      <c r="B52" s="5" t="s">
        <v>102</v>
      </c>
      <c r="C52" s="474" t="s">
        <v>1301</v>
      </c>
      <c r="D52" s="490" t="s">
        <v>1328</v>
      </c>
      <c r="E52" s="490">
        <v>2007</v>
      </c>
      <c r="F52" s="491">
        <v>11859.1</v>
      </c>
      <c r="G52" s="491"/>
      <c r="H52" s="14"/>
      <c r="I52" s="491">
        <v>11859.1</v>
      </c>
    </row>
    <row r="53" spans="1:9" ht="23.25" customHeight="1">
      <c r="A53" s="477">
        <v>26</v>
      </c>
      <c r="B53" s="5" t="s">
        <v>1329</v>
      </c>
      <c r="C53" s="474" t="s">
        <v>1301</v>
      </c>
      <c r="D53" s="490">
        <v>110104041</v>
      </c>
      <c r="E53" s="490">
        <v>2009</v>
      </c>
      <c r="F53" s="491">
        <v>27071</v>
      </c>
      <c r="G53" s="491"/>
      <c r="H53" s="14"/>
      <c r="I53" s="491">
        <v>27071</v>
      </c>
    </row>
    <row r="54" spans="1:9" ht="23.25" customHeight="1">
      <c r="A54" s="477">
        <v>27</v>
      </c>
      <c r="B54" s="5" t="s">
        <v>102</v>
      </c>
      <c r="C54" s="474" t="s">
        <v>1301</v>
      </c>
      <c r="D54" s="490">
        <v>110104031</v>
      </c>
      <c r="E54" s="490">
        <v>2007</v>
      </c>
      <c r="F54" s="491">
        <v>23658.07</v>
      </c>
      <c r="G54" s="491"/>
      <c r="H54" s="14"/>
      <c r="I54" s="491">
        <v>23658.07</v>
      </c>
    </row>
    <row r="55" spans="1:9" ht="23.25" customHeight="1">
      <c r="A55" s="477">
        <v>28</v>
      </c>
      <c r="B55" s="5" t="s">
        <v>102</v>
      </c>
      <c r="C55" s="474" t="s">
        <v>1301</v>
      </c>
      <c r="D55" s="490">
        <v>110104030</v>
      </c>
      <c r="E55" s="490">
        <v>2007</v>
      </c>
      <c r="F55" s="491">
        <v>25986.84</v>
      </c>
      <c r="G55" s="491"/>
      <c r="H55" s="14"/>
      <c r="I55" s="491">
        <v>25986.84</v>
      </c>
    </row>
    <row r="56" spans="1:9" ht="23.25" customHeight="1">
      <c r="A56" s="477">
        <v>29</v>
      </c>
      <c r="B56" s="5" t="s">
        <v>102</v>
      </c>
      <c r="C56" s="474" t="s">
        <v>1301</v>
      </c>
      <c r="D56" s="490">
        <v>110104034</v>
      </c>
      <c r="E56" s="490">
        <v>2007</v>
      </c>
      <c r="F56" s="491">
        <v>28062.77</v>
      </c>
      <c r="G56" s="491"/>
      <c r="H56" s="14"/>
      <c r="I56" s="491">
        <v>28062.77</v>
      </c>
    </row>
    <row r="57" spans="1:9" ht="23.25" customHeight="1">
      <c r="A57" s="477">
        <v>30</v>
      </c>
      <c r="B57" s="5" t="s">
        <v>102</v>
      </c>
      <c r="C57" s="474" t="s">
        <v>1301</v>
      </c>
      <c r="D57" s="490">
        <v>110104033</v>
      </c>
      <c r="E57" s="490">
        <v>2007</v>
      </c>
      <c r="F57" s="491">
        <v>23556.06</v>
      </c>
      <c r="G57" s="491"/>
      <c r="H57" s="14"/>
      <c r="I57" s="491">
        <v>23556.06</v>
      </c>
    </row>
    <row r="58" spans="1:9" ht="23.25" customHeight="1">
      <c r="A58" s="477">
        <v>31</v>
      </c>
      <c r="B58" s="5" t="s">
        <v>102</v>
      </c>
      <c r="C58" s="474" t="s">
        <v>1301</v>
      </c>
      <c r="D58" s="490">
        <v>110104032</v>
      </c>
      <c r="E58" s="490">
        <v>2007</v>
      </c>
      <c r="F58" s="491">
        <v>23826.06</v>
      </c>
      <c r="G58" s="491"/>
      <c r="H58" s="14"/>
      <c r="I58" s="491">
        <v>23826.06</v>
      </c>
    </row>
    <row r="59" spans="1:9" ht="23.25" customHeight="1">
      <c r="A59" s="477">
        <v>32</v>
      </c>
      <c r="B59" s="5" t="s">
        <v>102</v>
      </c>
      <c r="C59" s="474" t="s">
        <v>1301</v>
      </c>
      <c r="D59" s="490">
        <v>1300025</v>
      </c>
      <c r="E59" s="490">
        <v>2007</v>
      </c>
      <c r="F59" s="491">
        <v>34616.480000000003</v>
      </c>
      <c r="G59" s="491"/>
      <c r="H59" s="14"/>
      <c r="I59" s="491">
        <v>34616.480000000003</v>
      </c>
    </row>
    <row r="60" spans="1:9" ht="23.25" customHeight="1">
      <c r="A60" s="477">
        <v>33</v>
      </c>
      <c r="B60" s="5" t="s">
        <v>102</v>
      </c>
      <c r="C60" s="474" t="s">
        <v>1301</v>
      </c>
      <c r="D60" s="490">
        <v>110104029</v>
      </c>
      <c r="E60" s="490">
        <v>2007</v>
      </c>
      <c r="F60" s="491">
        <v>28067</v>
      </c>
      <c r="G60" s="491"/>
      <c r="H60" s="14"/>
      <c r="I60" s="491">
        <v>28067</v>
      </c>
    </row>
    <row r="61" spans="1:9" ht="23.25" customHeight="1">
      <c r="A61" s="477">
        <v>34</v>
      </c>
      <c r="B61" s="5" t="s">
        <v>102</v>
      </c>
      <c r="C61" s="474" t="s">
        <v>1301</v>
      </c>
      <c r="D61" s="490">
        <v>110104036</v>
      </c>
      <c r="E61" s="490">
        <v>2008</v>
      </c>
      <c r="F61" s="491">
        <v>43692.6</v>
      </c>
      <c r="G61" s="491"/>
      <c r="H61" s="14"/>
      <c r="I61" s="491">
        <v>43692.6</v>
      </c>
    </row>
    <row r="62" spans="1:9" ht="23.25" customHeight="1">
      <c r="A62" s="477">
        <v>35</v>
      </c>
      <c r="B62" s="5" t="s">
        <v>102</v>
      </c>
      <c r="C62" s="474" t="s">
        <v>1301</v>
      </c>
      <c r="D62" s="490">
        <v>110104040</v>
      </c>
      <c r="E62" s="490">
        <v>2008</v>
      </c>
      <c r="F62" s="491">
        <v>32472.6</v>
      </c>
      <c r="G62" s="491"/>
      <c r="H62" s="14"/>
      <c r="I62" s="491">
        <v>32472.6</v>
      </c>
    </row>
    <row r="63" spans="1:9" ht="23.25" customHeight="1">
      <c r="A63" s="477">
        <v>36</v>
      </c>
      <c r="B63" s="5" t="s">
        <v>102</v>
      </c>
      <c r="C63" s="474" t="s">
        <v>1301</v>
      </c>
      <c r="D63" s="490">
        <v>110104039</v>
      </c>
      <c r="E63" s="490">
        <v>2008</v>
      </c>
      <c r="F63" s="491">
        <v>32472.6</v>
      </c>
      <c r="G63" s="491"/>
      <c r="H63" s="14"/>
      <c r="I63" s="491">
        <v>32472.6</v>
      </c>
    </row>
    <row r="64" spans="1:9" ht="23.25" customHeight="1">
      <c r="A64" s="477">
        <v>37</v>
      </c>
      <c r="B64" s="5" t="s">
        <v>102</v>
      </c>
      <c r="C64" s="474" t="s">
        <v>1301</v>
      </c>
      <c r="D64" s="490">
        <v>110104038</v>
      </c>
      <c r="E64" s="490">
        <v>2008</v>
      </c>
      <c r="F64" s="491">
        <v>32472.6</v>
      </c>
      <c r="G64" s="491"/>
      <c r="H64" s="14"/>
      <c r="I64" s="491">
        <v>32472.6</v>
      </c>
    </row>
    <row r="65" spans="1:9" ht="23.25" customHeight="1">
      <c r="A65" s="477">
        <v>38</v>
      </c>
      <c r="B65" s="5" t="s">
        <v>102</v>
      </c>
      <c r="C65" s="474" t="s">
        <v>1301</v>
      </c>
      <c r="D65" s="490">
        <v>110104037</v>
      </c>
      <c r="E65" s="490">
        <v>2008</v>
      </c>
      <c r="F65" s="491">
        <v>32472.6</v>
      </c>
      <c r="G65" s="491"/>
      <c r="H65" s="14"/>
      <c r="I65" s="491">
        <v>32472.6</v>
      </c>
    </row>
    <row r="66" spans="1:9" ht="23.25" customHeight="1">
      <c r="A66" s="477">
        <v>39</v>
      </c>
      <c r="B66" s="5" t="s">
        <v>1330</v>
      </c>
      <c r="C66" s="474" t="s">
        <v>1301</v>
      </c>
      <c r="D66" s="490">
        <v>1300015</v>
      </c>
      <c r="E66" s="490">
        <v>1989</v>
      </c>
      <c r="F66" s="491">
        <v>35045.43</v>
      </c>
      <c r="G66" s="491"/>
      <c r="H66" s="14"/>
      <c r="I66" s="491">
        <v>35045.43</v>
      </c>
    </row>
    <row r="67" spans="1:9" ht="23.25" customHeight="1">
      <c r="A67" s="477">
        <v>40</v>
      </c>
      <c r="B67" s="5" t="s">
        <v>1331</v>
      </c>
      <c r="C67" s="474" t="s">
        <v>1301</v>
      </c>
      <c r="D67" s="490">
        <v>1300016</v>
      </c>
      <c r="E67" s="490">
        <v>1997</v>
      </c>
      <c r="F67" s="491">
        <v>25077.599999999999</v>
      </c>
      <c r="G67" s="491"/>
      <c r="H67" s="14"/>
      <c r="I67" s="491">
        <v>25077.599999999999</v>
      </c>
    </row>
    <row r="68" spans="1:9" ht="23.25" customHeight="1">
      <c r="A68" s="477">
        <v>41</v>
      </c>
      <c r="B68" s="5" t="s">
        <v>1317</v>
      </c>
      <c r="C68" s="474" t="s">
        <v>1301</v>
      </c>
      <c r="D68" s="490">
        <v>130019</v>
      </c>
      <c r="E68" s="490">
        <v>1999</v>
      </c>
      <c r="F68" s="491">
        <v>25800</v>
      </c>
      <c r="G68" s="491"/>
      <c r="H68" s="14"/>
      <c r="I68" s="491">
        <v>25800</v>
      </c>
    </row>
    <row r="69" spans="1:9" ht="23.25" customHeight="1">
      <c r="A69" s="477">
        <v>42</v>
      </c>
      <c r="B69" s="5" t="s">
        <v>1294</v>
      </c>
      <c r="C69" s="474" t="s">
        <v>1301</v>
      </c>
      <c r="D69" s="490">
        <v>1101040002</v>
      </c>
      <c r="E69" s="490">
        <v>2005</v>
      </c>
      <c r="F69" s="491">
        <v>5424</v>
      </c>
      <c r="G69" s="491"/>
      <c r="H69" s="14"/>
      <c r="I69" s="491">
        <v>5424</v>
      </c>
    </row>
    <row r="70" spans="1:9" ht="23.25" customHeight="1">
      <c r="A70" s="477">
        <v>43</v>
      </c>
      <c r="B70" s="5" t="s">
        <v>1332</v>
      </c>
      <c r="C70" s="474" t="s">
        <v>1301</v>
      </c>
      <c r="D70" s="490">
        <v>110104001</v>
      </c>
      <c r="E70" s="490">
        <v>2008</v>
      </c>
      <c r="F70" s="491">
        <v>11990</v>
      </c>
      <c r="G70" s="491"/>
      <c r="H70" s="14"/>
      <c r="I70" s="491">
        <v>11990</v>
      </c>
    </row>
    <row r="71" spans="1:9" ht="23.25" customHeight="1">
      <c r="A71" s="477">
        <v>44</v>
      </c>
      <c r="B71" s="5" t="s">
        <v>1333</v>
      </c>
      <c r="C71" s="474" t="s">
        <v>1301</v>
      </c>
      <c r="D71" s="490">
        <v>110104035</v>
      </c>
      <c r="E71" s="490">
        <v>2007</v>
      </c>
      <c r="F71" s="491">
        <v>10000</v>
      </c>
      <c r="G71" s="491"/>
      <c r="H71" s="14"/>
      <c r="I71" s="491">
        <v>10000</v>
      </c>
    </row>
    <row r="72" spans="1:9" ht="23.25" customHeight="1">
      <c r="A72" s="477">
        <v>45</v>
      </c>
      <c r="B72" s="5" t="s">
        <v>1334</v>
      </c>
      <c r="C72" s="474" t="s">
        <v>1301</v>
      </c>
      <c r="D72" s="490">
        <v>130022</v>
      </c>
      <c r="E72" s="490">
        <v>2004</v>
      </c>
      <c r="F72" s="491">
        <v>68555.88</v>
      </c>
      <c r="G72" s="491"/>
      <c r="H72" s="14"/>
      <c r="I72" s="491">
        <v>68555.88</v>
      </c>
    </row>
    <row r="73" spans="1:9" ht="23.25" customHeight="1">
      <c r="A73" s="477">
        <v>46</v>
      </c>
      <c r="B73" s="5" t="s">
        <v>1335</v>
      </c>
      <c r="C73" s="474" t="s">
        <v>1301</v>
      </c>
      <c r="D73" s="490">
        <v>1101040028</v>
      </c>
      <c r="E73" s="490">
        <v>2007</v>
      </c>
      <c r="F73" s="491">
        <v>16118</v>
      </c>
      <c r="G73" s="491"/>
      <c r="H73" s="14"/>
      <c r="I73" s="491">
        <v>16118</v>
      </c>
    </row>
    <row r="74" spans="1:9" ht="23.25" customHeight="1">
      <c r="A74" s="477">
        <v>47</v>
      </c>
      <c r="B74" s="5" t="s">
        <v>1336</v>
      </c>
      <c r="C74" s="474" t="s">
        <v>1301</v>
      </c>
      <c r="D74" s="490">
        <v>1300032</v>
      </c>
      <c r="E74" s="490">
        <v>2007</v>
      </c>
      <c r="F74" s="491">
        <v>15622.02</v>
      </c>
      <c r="G74" s="491"/>
      <c r="H74" s="14"/>
      <c r="I74" s="491">
        <v>15622.02</v>
      </c>
    </row>
    <row r="75" spans="1:9" ht="23.25" customHeight="1">
      <c r="A75" s="477">
        <v>48</v>
      </c>
      <c r="B75" s="5" t="s">
        <v>1337</v>
      </c>
      <c r="C75" s="474" t="s">
        <v>1301</v>
      </c>
      <c r="D75" s="490">
        <v>1101040027</v>
      </c>
      <c r="E75" s="490">
        <v>2007</v>
      </c>
      <c r="F75" s="491">
        <v>19667</v>
      </c>
      <c r="G75" s="491"/>
      <c r="H75" s="14"/>
      <c r="I75" s="491">
        <v>19667</v>
      </c>
    </row>
    <row r="76" spans="1:9" ht="23.25" customHeight="1">
      <c r="A76" s="477">
        <v>49</v>
      </c>
      <c r="B76" s="5" t="s">
        <v>1338</v>
      </c>
      <c r="C76" s="474" t="s">
        <v>1301</v>
      </c>
      <c r="D76" s="490">
        <v>110104040</v>
      </c>
      <c r="E76" s="490">
        <v>2008</v>
      </c>
      <c r="F76" s="491">
        <v>13344</v>
      </c>
      <c r="G76" s="491"/>
      <c r="H76" s="14"/>
      <c r="I76" s="491">
        <v>13344</v>
      </c>
    </row>
    <row r="77" spans="1:9" ht="23.25" customHeight="1">
      <c r="A77" s="477">
        <v>50</v>
      </c>
      <c r="B77" s="5" t="s">
        <v>1339</v>
      </c>
      <c r="C77" s="474" t="s">
        <v>1301</v>
      </c>
      <c r="D77" s="490">
        <v>1101040002</v>
      </c>
      <c r="E77" s="490">
        <v>2005</v>
      </c>
      <c r="F77" s="491">
        <v>3683.8</v>
      </c>
      <c r="G77" s="491"/>
      <c r="H77" s="14"/>
      <c r="I77" s="491">
        <v>3683.8</v>
      </c>
    </row>
    <row r="78" spans="1:9" ht="23.25" customHeight="1">
      <c r="A78" s="477">
        <v>51</v>
      </c>
      <c r="B78" s="5" t="s">
        <v>1340</v>
      </c>
      <c r="C78" s="474" t="s">
        <v>1301</v>
      </c>
      <c r="D78" s="490">
        <v>110104035</v>
      </c>
      <c r="E78" s="490">
        <v>2007</v>
      </c>
      <c r="F78" s="491">
        <v>5465.25</v>
      </c>
      <c r="G78" s="491"/>
      <c r="H78" s="14"/>
      <c r="I78" s="491">
        <v>5465.25</v>
      </c>
    </row>
    <row r="79" spans="1:9" ht="23.25" customHeight="1">
      <c r="A79" s="477">
        <v>52</v>
      </c>
      <c r="B79" s="5" t="s">
        <v>121</v>
      </c>
      <c r="C79" s="474" t="s">
        <v>1301</v>
      </c>
      <c r="D79" s="490">
        <v>110134050</v>
      </c>
      <c r="E79" s="490">
        <v>2009</v>
      </c>
      <c r="F79" s="491">
        <v>92568</v>
      </c>
      <c r="G79" s="491"/>
      <c r="H79" s="14"/>
      <c r="I79" s="491">
        <v>92568</v>
      </c>
    </row>
    <row r="80" spans="1:9" ht="23.25" customHeight="1">
      <c r="A80" s="477">
        <v>53</v>
      </c>
      <c r="B80" s="5" t="s">
        <v>1341</v>
      </c>
      <c r="C80" s="474" t="s">
        <v>1301</v>
      </c>
      <c r="D80" s="490">
        <v>4101340063</v>
      </c>
      <c r="E80" s="490">
        <v>2012</v>
      </c>
      <c r="F80" s="491">
        <v>20000</v>
      </c>
      <c r="G80" s="491"/>
      <c r="H80" s="14"/>
      <c r="I80" s="491">
        <v>20000</v>
      </c>
    </row>
    <row r="81" spans="1:9" ht="23.25" customHeight="1">
      <c r="A81" s="477">
        <v>54</v>
      </c>
      <c r="B81" s="5" t="s">
        <v>1342</v>
      </c>
      <c r="C81" s="474" t="s">
        <v>1301</v>
      </c>
      <c r="D81" s="490">
        <v>4101340064</v>
      </c>
      <c r="E81" s="490">
        <v>2012</v>
      </c>
      <c r="F81" s="491">
        <v>13000</v>
      </c>
      <c r="G81" s="491"/>
      <c r="H81" s="14"/>
      <c r="I81" s="491">
        <v>13000</v>
      </c>
    </row>
    <row r="82" spans="1:9" ht="23.25" customHeight="1">
      <c r="A82" s="477">
        <v>55</v>
      </c>
      <c r="B82" s="5" t="s">
        <v>1343</v>
      </c>
      <c r="C82" s="474" t="s">
        <v>1301</v>
      </c>
      <c r="D82" s="490">
        <v>27122011421</v>
      </c>
      <c r="E82" s="490">
        <v>2012</v>
      </c>
      <c r="F82" s="491">
        <v>13869</v>
      </c>
      <c r="G82" s="491"/>
      <c r="H82" s="14"/>
      <c r="I82" s="491">
        <v>13869</v>
      </c>
    </row>
    <row r="83" spans="1:9" ht="23.25" customHeight="1">
      <c r="A83" s="477">
        <v>56</v>
      </c>
      <c r="B83" s="5" t="s">
        <v>1344</v>
      </c>
      <c r="C83" s="474" t="s">
        <v>1301</v>
      </c>
      <c r="D83" s="490">
        <v>4101340065</v>
      </c>
      <c r="E83" s="490">
        <v>2012</v>
      </c>
      <c r="F83" s="491">
        <v>4629.5</v>
      </c>
      <c r="G83" s="491"/>
      <c r="H83" s="14"/>
      <c r="I83" s="491">
        <v>4629.5</v>
      </c>
    </row>
    <row r="84" spans="1:9" ht="23.25" customHeight="1">
      <c r="A84" s="477">
        <v>57</v>
      </c>
      <c r="B84" s="5" t="s">
        <v>1345</v>
      </c>
      <c r="C84" s="474" t="s">
        <v>1301</v>
      </c>
      <c r="D84" s="490">
        <v>4101340066</v>
      </c>
      <c r="E84" s="490">
        <v>2012</v>
      </c>
      <c r="F84" s="491">
        <v>9200</v>
      </c>
      <c r="G84" s="491"/>
      <c r="H84" s="14"/>
      <c r="I84" s="491">
        <v>9200</v>
      </c>
    </row>
    <row r="85" spans="1:9" ht="23.25" customHeight="1">
      <c r="A85" s="477">
        <v>58</v>
      </c>
      <c r="B85" s="5" t="s">
        <v>1327</v>
      </c>
      <c r="C85" s="474" t="s">
        <v>1301</v>
      </c>
      <c r="D85" s="490">
        <v>4101340067</v>
      </c>
      <c r="E85" s="490">
        <v>2012</v>
      </c>
      <c r="F85" s="491">
        <v>4600</v>
      </c>
      <c r="G85" s="491"/>
      <c r="H85" s="14"/>
      <c r="I85" s="491">
        <v>4600</v>
      </c>
    </row>
    <row r="86" spans="1:9" ht="23.25" customHeight="1">
      <c r="A86" s="477">
        <v>59</v>
      </c>
      <c r="B86" s="5" t="s">
        <v>1346</v>
      </c>
      <c r="C86" s="474" t="s">
        <v>1301</v>
      </c>
      <c r="D86" s="490">
        <v>4101340068</v>
      </c>
      <c r="E86" s="490">
        <v>2012</v>
      </c>
      <c r="F86" s="491">
        <v>24440</v>
      </c>
      <c r="G86" s="491"/>
      <c r="H86" s="14"/>
      <c r="I86" s="491">
        <v>24440</v>
      </c>
    </row>
    <row r="87" spans="1:9" ht="23.25" customHeight="1">
      <c r="A87" s="477">
        <v>60</v>
      </c>
      <c r="B87" s="5" t="s">
        <v>1333</v>
      </c>
      <c r="C87" s="474" t="s">
        <v>1301</v>
      </c>
      <c r="D87" s="490">
        <v>4101340073</v>
      </c>
      <c r="E87" s="490">
        <v>2014</v>
      </c>
      <c r="F87" s="491">
        <v>16500</v>
      </c>
      <c r="G87" s="491"/>
      <c r="H87" s="14"/>
      <c r="I87" s="491">
        <v>16500</v>
      </c>
    </row>
    <row r="88" spans="1:9" ht="23.25" customHeight="1">
      <c r="A88" s="477">
        <v>61</v>
      </c>
      <c r="B88" s="5" t="s">
        <v>1342</v>
      </c>
      <c r="C88" s="474" t="s">
        <v>1301</v>
      </c>
      <c r="D88" s="490">
        <v>4101240070</v>
      </c>
      <c r="E88" s="490">
        <v>2013</v>
      </c>
      <c r="F88" s="491">
        <v>43507</v>
      </c>
      <c r="G88" s="491"/>
      <c r="H88" s="14"/>
      <c r="I88" s="491">
        <v>43507</v>
      </c>
    </row>
    <row r="89" spans="1:9" ht="23.25" customHeight="1">
      <c r="A89" s="477">
        <v>62</v>
      </c>
      <c r="B89" s="5" t="s">
        <v>518</v>
      </c>
      <c r="C89" s="474" t="s">
        <v>1301</v>
      </c>
      <c r="D89" s="490">
        <v>4101240066</v>
      </c>
      <c r="E89" s="490">
        <v>2012</v>
      </c>
      <c r="F89" s="491">
        <v>83000</v>
      </c>
      <c r="G89" s="491"/>
      <c r="H89" s="14"/>
      <c r="I89" s="491">
        <v>83000</v>
      </c>
    </row>
    <row r="90" spans="1:9" ht="23.25" customHeight="1">
      <c r="A90" s="477">
        <v>63</v>
      </c>
      <c r="B90" s="5" t="s">
        <v>1347</v>
      </c>
      <c r="C90" s="474" t="s">
        <v>1301</v>
      </c>
      <c r="D90" s="490">
        <v>4101340067</v>
      </c>
      <c r="E90" s="490">
        <v>2017</v>
      </c>
      <c r="F90" s="491">
        <v>14800</v>
      </c>
      <c r="G90" s="491"/>
      <c r="H90" s="14"/>
      <c r="I90" s="491">
        <v>14800</v>
      </c>
    </row>
    <row r="91" spans="1:9" ht="23.25" customHeight="1">
      <c r="A91" s="477">
        <v>64</v>
      </c>
      <c r="B91" s="5" t="s">
        <v>1348</v>
      </c>
      <c r="C91" s="474" t="s">
        <v>1301</v>
      </c>
      <c r="D91" s="490">
        <v>4101340068</v>
      </c>
      <c r="E91" s="490">
        <v>2017</v>
      </c>
      <c r="F91" s="491">
        <v>13400</v>
      </c>
      <c r="G91" s="491"/>
      <c r="H91" s="14"/>
      <c r="I91" s="491">
        <v>13400</v>
      </c>
    </row>
    <row r="92" spans="1:9" ht="23.25" customHeight="1">
      <c r="A92" s="477">
        <v>65</v>
      </c>
      <c r="B92" s="5" t="s">
        <v>2086</v>
      </c>
      <c r="C92" s="474" t="s">
        <v>1301</v>
      </c>
      <c r="D92" s="3">
        <v>4.1013400000024896E+16</v>
      </c>
      <c r="E92" s="490">
        <v>2022</v>
      </c>
      <c r="F92" s="491">
        <v>102684</v>
      </c>
      <c r="G92" s="491"/>
      <c r="H92" s="14" t="s">
        <v>2087</v>
      </c>
      <c r="I92" s="491">
        <v>22818.639999999999</v>
      </c>
    </row>
    <row r="93" spans="1:9" ht="23.25" customHeight="1">
      <c r="A93" s="477">
        <v>66</v>
      </c>
      <c r="B93" s="5" t="s">
        <v>2088</v>
      </c>
      <c r="C93" s="474" t="s">
        <v>1301</v>
      </c>
      <c r="D93" s="492" t="s">
        <v>2089</v>
      </c>
      <c r="E93" s="490">
        <v>2022</v>
      </c>
      <c r="F93" s="491">
        <v>120355.2</v>
      </c>
      <c r="G93" s="491"/>
      <c r="H93" s="14"/>
      <c r="I93" s="491">
        <v>26745.599999999999</v>
      </c>
    </row>
    <row r="94" spans="1:9" ht="23.25" customHeight="1">
      <c r="A94" s="477">
        <v>67</v>
      </c>
      <c r="B94" s="5" t="s">
        <v>2090</v>
      </c>
      <c r="C94" s="474" t="s">
        <v>1301</v>
      </c>
      <c r="D94" s="492" t="s">
        <v>2091</v>
      </c>
      <c r="E94" s="490">
        <v>2022</v>
      </c>
      <c r="F94" s="491">
        <v>176123.57</v>
      </c>
      <c r="G94" s="491"/>
      <c r="H94" s="14"/>
      <c r="I94" s="491">
        <v>39138.57</v>
      </c>
    </row>
    <row r="95" spans="1:9" ht="23.25" customHeight="1">
      <c r="A95" s="477">
        <v>68</v>
      </c>
      <c r="B95" s="5" t="s">
        <v>2092</v>
      </c>
      <c r="C95" s="474" t="s">
        <v>1301</v>
      </c>
      <c r="D95" s="492" t="s">
        <v>2093</v>
      </c>
      <c r="E95" s="490">
        <v>2022</v>
      </c>
      <c r="F95" s="491">
        <v>298738.8</v>
      </c>
      <c r="G95" s="491"/>
      <c r="H95" s="14"/>
      <c r="I95" s="491">
        <v>66386.399999999994</v>
      </c>
    </row>
    <row r="96" spans="1:9" ht="23.25" customHeight="1">
      <c r="A96" s="477">
        <v>69</v>
      </c>
      <c r="B96" s="5" t="s">
        <v>667</v>
      </c>
      <c r="C96" s="474" t="s">
        <v>1301</v>
      </c>
      <c r="D96" s="492" t="s">
        <v>2094</v>
      </c>
      <c r="E96" s="490">
        <v>2022</v>
      </c>
      <c r="F96" s="491">
        <v>15845.34</v>
      </c>
      <c r="G96" s="491"/>
      <c r="H96" s="14"/>
      <c r="I96" s="491">
        <v>15845.34</v>
      </c>
    </row>
    <row r="97" spans="1:9" ht="23.25" customHeight="1">
      <c r="A97" s="477">
        <v>70</v>
      </c>
      <c r="B97" s="5" t="s">
        <v>103</v>
      </c>
      <c r="C97" s="474" t="s">
        <v>1301</v>
      </c>
      <c r="D97" s="492" t="s">
        <v>2095</v>
      </c>
      <c r="E97" s="490">
        <v>2022</v>
      </c>
      <c r="F97" s="491">
        <v>51639.5</v>
      </c>
      <c r="G97" s="491"/>
      <c r="H97" s="14"/>
      <c r="I97" s="491">
        <v>51639.5</v>
      </c>
    </row>
    <row r="98" spans="1:9" ht="23.25" customHeight="1">
      <c r="A98" s="477">
        <v>71</v>
      </c>
      <c r="B98" s="5" t="s">
        <v>2096</v>
      </c>
      <c r="C98" s="474" t="s">
        <v>1301</v>
      </c>
      <c r="D98" s="492" t="s">
        <v>2097</v>
      </c>
      <c r="E98" s="490">
        <v>2022</v>
      </c>
      <c r="F98" s="491">
        <v>48455</v>
      </c>
      <c r="G98" s="491"/>
      <c r="H98" s="14"/>
      <c r="I98" s="491">
        <v>48455</v>
      </c>
    </row>
    <row r="99" spans="1:9" ht="23.25" customHeight="1">
      <c r="A99" s="477">
        <v>72</v>
      </c>
      <c r="B99" s="5" t="s">
        <v>2096</v>
      </c>
      <c r="C99" s="474" t="s">
        <v>1301</v>
      </c>
      <c r="D99" s="492" t="s">
        <v>2098</v>
      </c>
      <c r="E99" s="490">
        <v>2022</v>
      </c>
      <c r="F99" s="491">
        <v>48455</v>
      </c>
      <c r="G99" s="491"/>
      <c r="H99" s="14"/>
      <c r="I99" s="491">
        <v>48455</v>
      </c>
    </row>
    <row r="100" spans="1:9" ht="23.25" customHeight="1">
      <c r="A100" s="477">
        <v>73</v>
      </c>
      <c r="B100" s="5" t="s">
        <v>2099</v>
      </c>
      <c r="C100" s="474" t="s">
        <v>1301</v>
      </c>
      <c r="D100" s="492" t="s">
        <v>2100</v>
      </c>
      <c r="E100" s="490">
        <v>2022</v>
      </c>
      <c r="F100" s="491">
        <v>56724.75</v>
      </c>
      <c r="G100" s="491"/>
      <c r="H100" s="14"/>
      <c r="I100" s="491">
        <v>56724.75</v>
      </c>
    </row>
    <row r="101" spans="1:9" ht="23.25" customHeight="1">
      <c r="A101" s="477">
        <v>74</v>
      </c>
      <c r="B101" s="5" t="s">
        <v>2099</v>
      </c>
      <c r="C101" s="474" t="s">
        <v>1301</v>
      </c>
      <c r="D101" s="492" t="s">
        <v>2101</v>
      </c>
      <c r="E101" s="490">
        <v>2022</v>
      </c>
      <c r="F101" s="491">
        <v>56724.75</v>
      </c>
      <c r="G101" s="491"/>
      <c r="H101" s="14"/>
      <c r="I101" s="491">
        <v>56724.75</v>
      </c>
    </row>
    <row r="102" spans="1:9" ht="23.25" customHeight="1">
      <c r="A102" s="477">
        <v>75</v>
      </c>
      <c r="B102" s="5" t="s">
        <v>2102</v>
      </c>
      <c r="C102" s="474" t="s">
        <v>1301</v>
      </c>
      <c r="D102" s="293" t="s">
        <v>2103</v>
      </c>
      <c r="E102" s="490">
        <v>2022</v>
      </c>
      <c r="F102" s="491">
        <v>48190.73</v>
      </c>
      <c r="G102" s="491"/>
      <c r="H102" s="14"/>
      <c r="I102" s="491">
        <v>48190.73</v>
      </c>
    </row>
    <row r="103" spans="1:9" ht="23.25" customHeight="1">
      <c r="A103" s="477">
        <v>76</v>
      </c>
      <c r="B103" s="5" t="s">
        <v>2102</v>
      </c>
      <c r="C103" s="474" t="s">
        <v>1301</v>
      </c>
      <c r="D103" s="492" t="s">
        <v>2104</v>
      </c>
      <c r="E103" s="490">
        <v>2022</v>
      </c>
      <c r="F103" s="491">
        <v>48190.73</v>
      </c>
      <c r="G103" s="491"/>
      <c r="H103" s="14"/>
      <c r="I103" s="491">
        <v>48190.73</v>
      </c>
    </row>
    <row r="104" spans="1:9" ht="23.25" customHeight="1">
      <c r="A104" s="477">
        <v>77</v>
      </c>
      <c r="B104" s="5" t="s">
        <v>2105</v>
      </c>
      <c r="C104" s="474" t="s">
        <v>1301</v>
      </c>
      <c r="D104" s="492" t="s">
        <v>2106</v>
      </c>
      <c r="E104" s="490">
        <v>2022</v>
      </c>
      <c r="F104" s="491">
        <v>52493.47</v>
      </c>
      <c r="G104" s="491"/>
      <c r="H104" s="14"/>
      <c r="I104" s="491">
        <v>52493.47</v>
      </c>
    </row>
    <row r="105" spans="1:9" ht="23.25" customHeight="1">
      <c r="A105" s="477">
        <v>78</v>
      </c>
      <c r="B105" s="5" t="s">
        <v>2105</v>
      </c>
      <c r="C105" s="474" t="s">
        <v>1301</v>
      </c>
      <c r="D105" s="492" t="s">
        <v>2107</v>
      </c>
      <c r="E105" s="490">
        <v>2022</v>
      </c>
      <c r="F105" s="491">
        <v>52493.47</v>
      </c>
      <c r="G105" s="491"/>
      <c r="H105" s="14"/>
      <c r="I105" s="491">
        <v>52493.47</v>
      </c>
    </row>
    <row r="106" spans="1:9" ht="23.25" customHeight="1">
      <c r="A106" s="477">
        <v>79</v>
      </c>
      <c r="B106" s="5" t="s">
        <v>2108</v>
      </c>
      <c r="C106" s="474" t="s">
        <v>1301</v>
      </c>
      <c r="D106" s="492" t="s">
        <v>2109</v>
      </c>
      <c r="E106" s="490">
        <v>2022</v>
      </c>
      <c r="F106" s="491">
        <v>48190.73</v>
      </c>
      <c r="G106" s="491"/>
      <c r="H106" s="14"/>
      <c r="I106" s="491">
        <v>48190.73</v>
      </c>
    </row>
    <row r="107" spans="1:9" ht="23.25" customHeight="1">
      <c r="A107" s="477">
        <v>80</v>
      </c>
      <c r="B107" s="5" t="s">
        <v>2108</v>
      </c>
      <c r="C107" s="474" t="s">
        <v>1301</v>
      </c>
      <c r="D107" s="492" t="s">
        <v>2110</v>
      </c>
      <c r="E107" s="490">
        <v>2022</v>
      </c>
      <c r="F107" s="491">
        <v>48190.73</v>
      </c>
      <c r="G107" s="491"/>
      <c r="H107" s="14"/>
      <c r="I107" s="491">
        <v>48190.73</v>
      </c>
    </row>
    <row r="108" spans="1:9" ht="23.25" customHeight="1">
      <c r="A108" s="477">
        <v>81</v>
      </c>
      <c r="B108" s="5" t="s">
        <v>2096</v>
      </c>
      <c r="C108" s="474" t="s">
        <v>1301</v>
      </c>
      <c r="D108" s="492" t="s">
        <v>2111</v>
      </c>
      <c r="E108" s="490">
        <v>2022</v>
      </c>
      <c r="F108" s="491">
        <v>48455</v>
      </c>
      <c r="G108" s="491"/>
      <c r="H108" s="14"/>
      <c r="I108" s="491">
        <v>48455</v>
      </c>
    </row>
    <row r="109" spans="1:9" ht="23.25" customHeight="1">
      <c r="A109" s="477">
        <v>82</v>
      </c>
      <c r="B109" s="5" t="s">
        <v>2112</v>
      </c>
      <c r="C109" s="474" t="s">
        <v>1301</v>
      </c>
      <c r="D109" s="492" t="s">
        <v>2113</v>
      </c>
      <c r="E109" s="490">
        <v>2022</v>
      </c>
      <c r="F109" s="491">
        <v>15187.9</v>
      </c>
      <c r="G109" s="491"/>
      <c r="H109" s="14" t="s">
        <v>2114</v>
      </c>
      <c r="I109" s="491">
        <v>15187.9</v>
      </c>
    </row>
    <row r="110" spans="1:9" ht="23.25" customHeight="1">
      <c r="A110" s="477">
        <v>83</v>
      </c>
      <c r="B110" s="5" t="s">
        <v>2112</v>
      </c>
      <c r="C110" s="474" t="s">
        <v>1301</v>
      </c>
      <c r="D110" s="492" t="s">
        <v>2115</v>
      </c>
      <c r="E110" s="490">
        <v>2022</v>
      </c>
      <c r="F110" s="491">
        <v>15187.9</v>
      </c>
      <c r="G110" s="491"/>
      <c r="H110" s="14" t="s">
        <v>2114</v>
      </c>
      <c r="I110" s="491">
        <v>15187.9</v>
      </c>
    </row>
    <row r="111" spans="1:9" ht="23.25" customHeight="1">
      <c r="A111" s="477">
        <v>84</v>
      </c>
      <c r="B111" s="5" t="s">
        <v>2112</v>
      </c>
      <c r="C111" s="474" t="s">
        <v>1301</v>
      </c>
      <c r="D111" s="492" t="s">
        <v>2116</v>
      </c>
      <c r="E111" s="490">
        <v>2022</v>
      </c>
      <c r="F111" s="491">
        <v>15187.9</v>
      </c>
      <c r="G111" s="491"/>
      <c r="H111" s="14" t="s">
        <v>2114</v>
      </c>
      <c r="I111" s="491">
        <v>15187.9</v>
      </c>
    </row>
    <row r="112" spans="1:9" ht="23.25" customHeight="1">
      <c r="A112" s="477">
        <v>85</v>
      </c>
      <c r="B112" s="5" t="s">
        <v>74</v>
      </c>
      <c r="C112" s="474" t="s">
        <v>1301</v>
      </c>
      <c r="D112" s="492" t="s">
        <v>2117</v>
      </c>
      <c r="E112" s="490">
        <v>2022</v>
      </c>
      <c r="F112" s="491">
        <v>18000</v>
      </c>
      <c r="G112" s="491"/>
      <c r="H112" s="14"/>
      <c r="I112" s="491">
        <v>18000</v>
      </c>
    </row>
    <row r="113" spans="1:9" ht="23.25" customHeight="1">
      <c r="A113" s="477">
        <v>86</v>
      </c>
      <c r="B113" s="5" t="s">
        <v>2112</v>
      </c>
      <c r="C113" s="474" t="s">
        <v>1301</v>
      </c>
      <c r="D113" s="492" t="s">
        <v>2118</v>
      </c>
      <c r="E113" s="490">
        <v>2022</v>
      </c>
      <c r="F113" s="491">
        <v>15187.9</v>
      </c>
      <c r="G113" s="491"/>
      <c r="H113" s="14" t="s">
        <v>2114</v>
      </c>
      <c r="I113" s="491">
        <v>15187.9</v>
      </c>
    </row>
    <row r="114" spans="1:9" ht="23.25" customHeight="1">
      <c r="A114" s="477"/>
      <c r="B114" s="5"/>
      <c r="C114" s="490"/>
      <c r="D114" s="7" t="s">
        <v>12</v>
      </c>
      <c r="E114" s="490"/>
      <c r="F114" s="493">
        <v>3816404.61</v>
      </c>
      <c r="G114" s="30"/>
      <c r="H114" s="14"/>
      <c r="I114" s="493">
        <v>3273592.31</v>
      </c>
    </row>
    <row r="115" spans="1:9" ht="23.25" customHeight="1">
      <c r="A115" s="666" t="s">
        <v>78</v>
      </c>
      <c r="B115" s="667"/>
      <c r="C115" s="667"/>
      <c r="D115" s="667"/>
      <c r="E115" s="667"/>
      <c r="F115" s="667"/>
      <c r="G115" s="667"/>
      <c r="H115" s="668"/>
      <c r="I115" s="669"/>
    </row>
    <row r="116" spans="1:9" ht="23.25" customHeight="1">
      <c r="A116" s="477">
        <v>87</v>
      </c>
      <c r="B116" s="5" t="s">
        <v>1349</v>
      </c>
      <c r="C116" s="474" t="s">
        <v>1301</v>
      </c>
      <c r="D116" s="490">
        <v>110136051</v>
      </c>
      <c r="E116" s="490">
        <v>2010</v>
      </c>
      <c r="F116" s="491">
        <v>6500</v>
      </c>
      <c r="G116" s="491"/>
      <c r="H116" s="14"/>
      <c r="I116" s="491">
        <v>6500</v>
      </c>
    </row>
    <row r="117" spans="1:9" ht="23.25" customHeight="1">
      <c r="A117" s="477">
        <v>88</v>
      </c>
      <c r="B117" s="5" t="s">
        <v>1349</v>
      </c>
      <c r="C117" s="474" t="s">
        <v>1301</v>
      </c>
      <c r="D117" s="490">
        <v>110136052</v>
      </c>
      <c r="E117" s="490">
        <v>2010</v>
      </c>
      <c r="F117" s="491">
        <v>6500</v>
      </c>
      <c r="G117" s="491"/>
      <c r="H117" s="14"/>
      <c r="I117" s="491">
        <v>6500</v>
      </c>
    </row>
    <row r="118" spans="1:9" ht="23.25" customHeight="1">
      <c r="A118" s="477">
        <v>89</v>
      </c>
      <c r="B118" s="5" t="s">
        <v>1349</v>
      </c>
      <c r="C118" s="474" t="s">
        <v>1301</v>
      </c>
      <c r="D118" s="490">
        <v>110136053</v>
      </c>
      <c r="E118" s="490">
        <v>2010</v>
      </c>
      <c r="F118" s="491">
        <v>6500</v>
      </c>
      <c r="G118" s="491"/>
      <c r="H118" s="14"/>
      <c r="I118" s="491">
        <v>6500</v>
      </c>
    </row>
    <row r="119" spans="1:9" ht="23.25" customHeight="1">
      <c r="A119" s="477">
        <v>90</v>
      </c>
      <c r="B119" s="5" t="s">
        <v>1349</v>
      </c>
      <c r="C119" s="474" t="s">
        <v>1301</v>
      </c>
      <c r="D119" s="490">
        <v>110136054</v>
      </c>
      <c r="E119" s="490">
        <v>2010</v>
      </c>
      <c r="F119" s="491">
        <v>6500</v>
      </c>
      <c r="G119" s="491"/>
      <c r="H119" s="14"/>
      <c r="I119" s="491">
        <v>6500</v>
      </c>
    </row>
    <row r="120" spans="1:9" ht="23.25" customHeight="1">
      <c r="A120" s="477">
        <v>91</v>
      </c>
      <c r="B120" s="5" t="s">
        <v>1350</v>
      </c>
      <c r="C120" s="474" t="s">
        <v>1301</v>
      </c>
      <c r="D120" s="490" t="s">
        <v>1351</v>
      </c>
      <c r="E120" s="490">
        <v>2007</v>
      </c>
      <c r="F120" s="491">
        <v>6150</v>
      </c>
      <c r="G120" s="491"/>
      <c r="H120" s="14"/>
      <c r="I120" s="491">
        <v>6150</v>
      </c>
    </row>
    <row r="121" spans="1:9" ht="23.25" customHeight="1">
      <c r="A121" s="477">
        <v>92</v>
      </c>
      <c r="B121" s="5" t="s">
        <v>1352</v>
      </c>
      <c r="C121" s="474" t="s">
        <v>1301</v>
      </c>
      <c r="D121" s="490" t="s">
        <v>1351</v>
      </c>
      <c r="E121" s="490">
        <v>2007</v>
      </c>
      <c r="F121" s="491">
        <v>11500</v>
      </c>
      <c r="G121" s="491"/>
      <c r="H121" s="14"/>
      <c r="I121" s="491">
        <v>11500</v>
      </c>
    </row>
    <row r="122" spans="1:9" ht="23.25" customHeight="1">
      <c r="A122" s="477">
        <v>93</v>
      </c>
      <c r="B122" s="5" t="s">
        <v>1353</v>
      </c>
      <c r="C122" s="474" t="s">
        <v>1301</v>
      </c>
      <c r="D122" s="490" t="s">
        <v>1351</v>
      </c>
      <c r="E122" s="490">
        <v>2007</v>
      </c>
      <c r="F122" s="491">
        <v>32850</v>
      </c>
      <c r="G122" s="491"/>
      <c r="H122" s="14"/>
      <c r="I122" s="491">
        <v>32850</v>
      </c>
    </row>
    <row r="123" spans="1:9" ht="23.25" customHeight="1">
      <c r="A123" s="477">
        <v>94</v>
      </c>
      <c r="B123" s="5" t="s">
        <v>1353</v>
      </c>
      <c r="C123" s="474" t="s">
        <v>1301</v>
      </c>
      <c r="D123" s="490" t="s">
        <v>1351</v>
      </c>
      <c r="E123" s="490">
        <v>2007</v>
      </c>
      <c r="F123" s="491">
        <v>29000</v>
      </c>
      <c r="G123" s="491"/>
      <c r="H123" s="14"/>
      <c r="I123" s="491">
        <v>29000</v>
      </c>
    </row>
    <row r="124" spans="1:9" ht="23.25" customHeight="1">
      <c r="A124" s="477">
        <v>95</v>
      </c>
      <c r="B124" s="5" t="s">
        <v>1354</v>
      </c>
      <c r="C124" s="474" t="s">
        <v>1301</v>
      </c>
      <c r="D124" s="490" t="s">
        <v>1351</v>
      </c>
      <c r="E124" s="490">
        <v>2007</v>
      </c>
      <c r="F124" s="491">
        <v>3240</v>
      </c>
      <c r="G124" s="491"/>
      <c r="H124" s="14"/>
      <c r="I124" s="491">
        <v>3240</v>
      </c>
    </row>
    <row r="125" spans="1:9" ht="23.25" customHeight="1">
      <c r="A125" s="477">
        <v>96</v>
      </c>
      <c r="B125" s="5" t="s">
        <v>1355</v>
      </c>
      <c r="C125" s="474" t="s">
        <v>1301</v>
      </c>
      <c r="D125" s="490" t="s">
        <v>1351</v>
      </c>
      <c r="E125" s="490">
        <v>2007</v>
      </c>
      <c r="F125" s="491">
        <v>4200</v>
      </c>
      <c r="G125" s="491"/>
      <c r="H125" s="14"/>
      <c r="I125" s="491">
        <v>4200</v>
      </c>
    </row>
    <row r="126" spans="1:9" ht="23.25" customHeight="1">
      <c r="A126" s="477">
        <v>97</v>
      </c>
      <c r="B126" s="5" t="s">
        <v>1356</v>
      </c>
      <c r="C126" s="474" t="s">
        <v>1301</v>
      </c>
      <c r="D126" s="490" t="s">
        <v>1351</v>
      </c>
      <c r="E126" s="490">
        <v>2007</v>
      </c>
      <c r="F126" s="491">
        <v>5832</v>
      </c>
      <c r="G126" s="491"/>
      <c r="H126" s="14"/>
      <c r="I126" s="491">
        <v>5832</v>
      </c>
    </row>
    <row r="127" spans="1:9" ht="23.25" customHeight="1">
      <c r="A127" s="477">
        <v>98</v>
      </c>
      <c r="B127" s="5" t="s">
        <v>1357</v>
      </c>
      <c r="C127" s="474" t="s">
        <v>1301</v>
      </c>
      <c r="D127" s="490" t="s">
        <v>1351</v>
      </c>
      <c r="E127" s="490">
        <v>2007</v>
      </c>
      <c r="F127" s="491">
        <v>4896</v>
      </c>
      <c r="G127" s="491"/>
      <c r="H127" s="14"/>
      <c r="I127" s="491">
        <v>4896</v>
      </c>
    </row>
    <row r="128" spans="1:9" ht="23.25" customHeight="1">
      <c r="A128" s="477">
        <v>99</v>
      </c>
      <c r="B128" s="5" t="s">
        <v>1831</v>
      </c>
      <c r="C128" s="474" t="s">
        <v>1301</v>
      </c>
      <c r="D128" s="490">
        <v>4101360055</v>
      </c>
      <c r="E128" s="490">
        <v>2013</v>
      </c>
      <c r="F128" s="491">
        <v>8738</v>
      </c>
      <c r="G128" s="491"/>
      <c r="H128" s="14"/>
      <c r="I128" s="491">
        <v>8738</v>
      </c>
    </row>
    <row r="129" spans="1:9" ht="23.25" customHeight="1">
      <c r="A129" s="477">
        <v>100</v>
      </c>
      <c r="B129" s="5" t="s">
        <v>1832</v>
      </c>
      <c r="C129" s="474" t="s">
        <v>1301</v>
      </c>
      <c r="D129" s="490">
        <v>4101360056</v>
      </c>
      <c r="E129" s="490">
        <v>2013</v>
      </c>
      <c r="F129" s="491">
        <v>6048</v>
      </c>
      <c r="G129" s="491"/>
      <c r="H129" s="14"/>
      <c r="I129" s="491">
        <v>6048</v>
      </c>
    </row>
    <row r="130" spans="1:9" ht="23.25" customHeight="1">
      <c r="A130" s="477">
        <v>101</v>
      </c>
      <c r="B130" s="5" t="s">
        <v>1833</v>
      </c>
      <c r="C130" s="474" t="s">
        <v>1301</v>
      </c>
      <c r="D130" s="490">
        <v>4101360057</v>
      </c>
      <c r="E130" s="490">
        <v>2013</v>
      </c>
      <c r="F130" s="491">
        <v>10080</v>
      </c>
      <c r="G130" s="491"/>
      <c r="H130" s="14"/>
      <c r="I130" s="491">
        <v>10080</v>
      </c>
    </row>
    <row r="131" spans="1:9" ht="23.25" customHeight="1">
      <c r="A131" s="477">
        <v>101</v>
      </c>
      <c r="B131" s="5" t="s">
        <v>1834</v>
      </c>
      <c r="C131" s="474" t="s">
        <v>1301</v>
      </c>
      <c r="D131" s="490">
        <v>4101360059</v>
      </c>
      <c r="E131" s="490">
        <v>2013</v>
      </c>
      <c r="F131" s="491">
        <v>4730</v>
      </c>
      <c r="G131" s="491"/>
      <c r="H131" s="14"/>
      <c r="I131" s="491">
        <v>4730</v>
      </c>
    </row>
    <row r="132" spans="1:9" ht="23.25" customHeight="1">
      <c r="A132" s="477">
        <v>103</v>
      </c>
      <c r="B132" s="5" t="s">
        <v>1835</v>
      </c>
      <c r="C132" s="474" t="s">
        <v>1301</v>
      </c>
      <c r="D132" s="490">
        <v>4101360075</v>
      </c>
      <c r="E132" s="490">
        <v>2014</v>
      </c>
      <c r="F132" s="491">
        <v>227790.9</v>
      </c>
      <c r="G132" s="491"/>
      <c r="H132" s="14"/>
      <c r="I132" s="491">
        <v>227790.9</v>
      </c>
    </row>
    <row r="133" spans="1:9" ht="23.25" customHeight="1">
      <c r="A133" s="477">
        <v>104</v>
      </c>
      <c r="B133" s="5" t="s">
        <v>1836</v>
      </c>
      <c r="C133" s="474" t="s">
        <v>1301</v>
      </c>
      <c r="D133" s="490">
        <v>4101360076</v>
      </c>
      <c r="E133" s="490">
        <v>2015</v>
      </c>
      <c r="F133" s="491">
        <v>4800</v>
      </c>
      <c r="G133" s="491"/>
      <c r="H133" s="14"/>
      <c r="I133" s="491">
        <v>4800</v>
      </c>
    </row>
    <row r="134" spans="1:9" ht="23.25" customHeight="1">
      <c r="A134" s="477">
        <v>105</v>
      </c>
      <c r="B134" s="5" t="s">
        <v>1836</v>
      </c>
      <c r="C134" s="474" t="s">
        <v>1301</v>
      </c>
      <c r="D134" s="490">
        <v>4101360077</v>
      </c>
      <c r="E134" s="490">
        <v>2015</v>
      </c>
      <c r="F134" s="491">
        <v>4800</v>
      </c>
      <c r="G134" s="491"/>
      <c r="H134" s="14"/>
      <c r="I134" s="491">
        <v>4800</v>
      </c>
    </row>
    <row r="135" spans="1:9" ht="23.25" customHeight="1">
      <c r="A135" s="477">
        <v>106</v>
      </c>
      <c r="B135" s="5" t="s">
        <v>1836</v>
      </c>
      <c r="C135" s="474" t="s">
        <v>1301</v>
      </c>
      <c r="D135" s="490">
        <v>4101360078</v>
      </c>
      <c r="E135" s="490">
        <v>2015</v>
      </c>
      <c r="F135" s="491">
        <v>4350</v>
      </c>
      <c r="G135" s="491"/>
      <c r="H135" s="14"/>
      <c r="I135" s="491">
        <v>4350</v>
      </c>
    </row>
    <row r="136" spans="1:9" ht="23.25" customHeight="1">
      <c r="A136" s="477">
        <v>107</v>
      </c>
      <c r="B136" s="5" t="s">
        <v>1837</v>
      </c>
      <c r="C136" s="474" t="s">
        <v>1301</v>
      </c>
      <c r="D136" s="490">
        <v>4101360079</v>
      </c>
      <c r="E136" s="490">
        <v>2015</v>
      </c>
      <c r="F136" s="491">
        <v>10300</v>
      </c>
      <c r="G136" s="491"/>
      <c r="H136" s="14"/>
      <c r="I136" s="491">
        <v>10300</v>
      </c>
    </row>
    <row r="137" spans="1:9" ht="23.25" customHeight="1">
      <c r="A137" s="477">
        <v>108</v>
      </c>
      <c r="B137" s="5" t="s">
        <v>1837</v>
      </c>
      <c r="C137" s="474" t="s">
        <v>1301</v>
      </c>
      <c r="D137" s="490">
        <v>4101360080</v>
      </c>
      <c r="E137" s="490">
        <v>2015</v>
      </c>
      <c r="F137" s="491">
        <v>10300</v>
      </c>
      <c r="G137" s="491"/>
      <c r="H137" s="14"/>
      <c r="I137" s="491">
        <v>10300</v>
      </c>
    </row>
    <row r="138" spans="1:9" ht="23.25" customHeight="1">
      <c r="A138" s="477">
        <v>109</v>
      </c>
      <c r="B138" s="5" t="s">
        <v>1838</v>
      </c>
      <c r="C138" s="474" t="s">
        <v>1301</v>
      </c>
      <c r="D138" s="490">
        <v>4101380072</v>
      </c>
      <c r="E138" s="490">
        <v>2014</v>
      </c>
      <c r="F138" s="491">
        <v>11000</v>
      </c>
      <c r="G138" s="491"/>
      <c r="H138" s="14"/>
      <c r="I138" s="491">
        <v>11000</v>
      </c>
    </row>
    <row r="139" spans="1:9" ht="23.25" customHeight="1">
      <c r="A139" s="477">
        <v>110</v>
      </c>
      <c r="B139" s="5" t="s">
        <v>1839</v>
      </c>
      <c r="C139" s="474" t="s">
        <v>1301</v>
      </c>
      <c r="D139" s="490" t="s">
        <v>1840</v>
      </c>
      <c r="E139" s="490">
        <v>2021</v>
      </c>
      <c r="F139" s="491" t="s">
        <v>1841</v>
      </c>
      <c r="G139" s="491"/>
      <c r="H139" s="14"/>
      <c r="I139" s="491">
        <v>289900</v>
      </c>
    </row>
    <row r="140" spans="1:9" ht="23.25" customHeight="1">
      <c r="A140" s="477">
        <v>111</v>
      </c>
      <c r="B140" s="5" t="s">
        <v>141</v>
      </c>
      <c r="C140" s="474" t="s">
        <v>1301</v>
      </c>
      <c r="D140" s="490" t="s">
        <v>1351</v>
      </c>
      <c r="E140" s="490">
        <v>2007</v>
      </c>
      <c r="F140" s="491">
        <v>7410</v>
      </c>
      <c r="G140" s="491"/>
      <c r="H140" s="14"/>
      <c r="I140" s="491">
        <v>7410</v>
      </c>
    </row>
    <row r="141" spans="1:9" ht="23.25" customHeight="1">
      <c r="A141" s="477">
        <v>112</v>
      </c>
      <c r="B141" s="5" t="s">
        <v>1842</v>
      </c>
      <c r="C141" s="474" t="s">
        <v>1301</v>
      </c>
      <c r="D141" s="490" t="s">
        <v>1351</v>
      </c>
      <c r="E141" s="490">
        <v>2007</v>
      </c>
      <c r="F141" s="491">
        <v>3490</v>
      </c>
      <c r="G141" s="491"/>
      <c r="H141" s="14"/>
      <c r="I141" s="491">
        <v>3490</v>
      </c>
    </row>
    <row r="142" spans="1:9" ht="23.25" customHeight="1">
      <c r="A142" s="477">
        <v>113</v>
      </c>
      <c r="B142" s="5" t="s">
        <v>1843</v>
      </c>
      <c r="C142" s="474" t="s">
        <v>1301</v>
      </c>
      <c r="D142" s="490">
        <v>4101380072</v>
      </c>
      <c r="E142" s="490">
        <v>2014</v>
      </c>
      <c r="F142" s="491">
        <v>11000</v>
      </c>
      <c r="G142" s="491"/>
      <c r="H142" s="14"/>
      <c r="I142" s="491">
        <v>11000</v>
      </c>
    </row>
    <row r="143" spans="1:9" ht="23.25" customHeight="1">
      <c r="A143" s="477">
        <v>114</v>
      </c>
      <c r="B143" s="5" t="s">
        <v>3065</v>
      </c>
      <c r="C143" s="474" t="s">
        <v>1301</v>
      </c>
      <c r="D143" s="490">
        <v>110852204</v>
      </c>
      <c r="E143" s="490">
        <v>2023</v>
      </c>
      <c r="F143" s="491">
        <v>1200000</v>
      </c>
      <c r="G143" s="491"/>
      <c r="H143" s="14"/>
      <c r="I143" s="491">
        <v>197280</v>
      </c>
    </row>
    <row r="144" spans="1:9" ht="23.25" customHeight="1">
      <c r="A144" s="477">
        <v>115</v>
      </c>
      <c r="B144" s="5" t="s">
        <v>1844</v>
      </c>
      <c r="C144" s="474" t="s">
        <v>1301</v>
      </c>
      <c r="D144" s="490" t="s">
        <v>1351</v>
      </c>
      <c r="E144" s="490">
        <v>2007</v>
      </c>
      <c r="F144" s="491">
        <v>3300</v>
      </c>
      <c r="G144" s="491"/>
      <c r="H144" s="14"/>
      <c r="I144" s="491">
        <v>3300</v>
      </c>
    </row>
    <row r="145" spans="1:9" ht="23.25" customHeight="1">
      <c r="A145" s="477"/>
      <c r="B145" s="5"/>
      <c r="C145" s="474"/>
      <c r="D145" s="7" t="s">
        <v>1845</v>
      </c>
      <c r="E145" s="490"/>
      <c r="F145" s="493">
        <v>1919704.9</v>
      </c>
      <c r="G145" s="493"/>
      <c r="H145" s="14"/>
      <c r="I145" s="493">
        <v>916984.9</v>
      </c>
    </row>
    <row r="146" spans="1:9" ht="23.25" customHeight="1">
      <c r="A146" s="477">
        <v>116</v>
      </c>
      <c r="B146" s="5" t="s">
        <v>368</v>
      </c>
      <c r="C146" s="474" t="s">
        <v>1301</v>
      </c>
      <c r="D146" s="474" t="s">
        <v>3066</v>
      </c>
      <c r="E146" s="490"/>
      <c r="F146" s="493">
        <v>1815263.37</v>
      </c>
      <c r="G146" s="493"/>
      <c r="H146" s="14"/>
      <c r="I146" s="71">
        <v>1815263.37</v>
      </c>
    </row>
    <row r="147" spans="1:9" ht="23.25" customHeight="1">
      <c r="A147" s="477"/>
      <c r="B147" s="5"/>
      <c r="C147" s="474"/>
      <c r="D147" s="480" t="s">
        <v>46</v>
      </c>
      <c r="E147" s="490"/>
      <c r="F147" s="493">
        <v>14510041.720000001</v>
      </c>
      <c r="G147" s="493"/>
      <c r="H147" s="14"/>
      <c r="I147" s="71">
        <v>7775855.2800000003</v>
      </c>
    </row>
    <row r="148" spans="1:9" ht="23.25" customHeight="1">
      <c r="A148" s="671" t="s">
        <v>1358</v>
      </c>
      <c r="B148" s="671"/>
      <c r="C148" s="671"/>
      <c r="D148" s="671"/>
      <c r="E148" s="671"/>
      <c r="F148" s="671"/>
      <c r="G148" s="671"/>
      <c r="H148" s="671"/>
      <c r="I148" s="671"/>
    </row>
    <row r="149" spans="1:9" ht="23.25" customHeight="1">
      <c r="A149" s="544"/>
      <c r="B149" s="545"/>
      <c r="C149" s="545"/>
      <c r="D149" s="545"/>
      <c r="E149" s="545"/>
      <c r="F149" s="545"/>
      <c r="G149" s="545"/>
      <c r="H149" s="545"/>
      <c r="I149" s="546"/>
    </row>
    <row r="150" spans="1:9" ht="23.25" customHeight="1">
      <c r="A150" s="672" t="s">
        <v>23</v>
      </c>
      <c r="B150" s="673" t="s">
        <v>24</v>
      </c>
      <c r="C150" s="555" t="s">
        <v>3</v>
      </c>
      <c r="D150" s="555" t="s">
        <v>4</v>
      </c>
      <c r="E150" s="555" t="s">
        <v>5</v>
      </c>
      <c r="F150" s="555" t="s">
        <v>6</v>
      </c>
      <c r="G150" s="555" t="s">
        <v>7</v>
      </c>
      <c r="H150" s="555" t="s">
        <v>8</v>
      </c>
      <c r="I150" s="555" t="s">
        <v>51</v>
      </c>
    </row>
    <row r="151" spans="1:9" ht="23.25" customHeight="1">
      <c r="A151" s="672"/>
      <c r="B151" s="673"/>
      <c r="C151" s="577"/>
      <c r="D151" s="556"/>
      <c r="E151" s="555"/>
      <c r="F151" s="556"/>
      <c r="G151" s="555"/>
      <c r="H151" s="556"/>
      <c r="I151" s="556"/>
    </row>
    <row r="152" spans="1:9" ht="23.25" customHeight="1">
      <c r="A152" s="649"/>
      <c r="B152" s="650"/>
      <c r="C152" s="650"/>
      <c r="D152" s="650"/>
      <c r="E152" s="650"/>
      <c r="F152" s="650"/>
      <c r="G152" s="650"/>
      <c r="H152" s="650"/>
      <c r="I152" s="651"/>
    </row>
    <row r="153" spans="1:9" ht="23.25" customHeight="1">
      <c r="A153" s="670" t="s">
        <v>1359</v>
      </c>
      <c r="B153" s="670"/>
      <c r="C153" s="670"/>
      <c r="D153" s="670"/>
      <c r="E153" s="670"/>
      <c r="F153" s="670"/>
      <c r="G153" s="670"/>
      <c r="H153" s="670"/>
      <c r="I153" s="670"/>
    </row>
    <row r="154" spans="1:9" ht="23.25" customHeight="1" thickBot="1">
      <c r="A154" s="18" t="s">
        <v>27</v>
      </c>
      <c r="B154" s="19" t="s">
        <v>28</v>
      </c>
      <c r="C154" s="19" t="s">
        <v>29</v>
      </c>
      <c r="D154" s="20" t="s">
        <v>30</v>
      </c>
      <c r="E154" s="21" t="s">
        <v>31</v>
      </c>
      <c r="F154" s="22"/>
      <c r="G154" s="23"/>
      <c r="H154" s="24"/>
      <c r="I154" s="25"/>
    </row>
    <row r="155" spans="1:9" ht="23.25" customHeight="1">
      <c r="A155" s="480">
        <v>1</v>
      </c>
      <c r="B155" s="5">
        <v>2</v>
      </c>
      <c r="C155" s="490">
        <v>3</v>
      </c>
      <c r="D155" s="8">
        <v>4</v>
      </c>
      <c r="E155" s="490">
        <v>5</v>
      </c>
      <c r="F155" s="23"/>
      <c r="G155" s="23"/>
      <c r="H155" s="24"/>
      <c r="I155" s="25"/>
    </row>
    <row r="156" spans="1:9" ht="23.25" customHeight="1">
      <c r="A156" s="646" t="s">
        <v>32</v>
      </c>
      <c r="B156" s="647"/>
      <c r="C156" s="647"/>
      <c r="D156" s="647"/>
      <c r="E156" s="648"/>
    </row>
    <row r="159" spans="1:9" ht="23.25" customHeight="1">
      <c r="D159" t="s">
        <v>1360</v>
      </c>
      <c r="E159" t="s">
        <v>1361</v>
      </c>
    </row>
    <row r="160" spans="1:9" ht="23.25" customHeight="1">
      <c r="A160" s="494"/>
      <c r="B160" s="494"/>
      <c r="C160" s="494"/>
      <c r="D160" s="494"/>
      <c r="E160" s="494"/>
    </row>
    <row r="161" spans="1:5" ht="23.25" customHeight="1">
      <c r="A161" s="494"/>
      <c r="B161" s="494"/>
      <c r="C161" s="494"/>
      <c r="D161" s="494"/>
      <c r="E161" s="494"/>
    </row>
    <row r="162" spans="1:5" ht="23.25" customHeight="1">
      <c r="A162" s="494"/>
      <c r="B162" s="494"/>
      <c r="C162" s="494"/>
      <c r="D162" s="494"/>
      <c r="E162" s="494"/>
    </row>
    <row r="163" spans="1:5" ht="23.25" customHeight="1">
      <c r="B163" t="s">
        <v>221</v>
      </c>
    </row>
  </sheetData>
  <mergeCells count="38">
    <mergeCell ref="A26:I26"/>
    <mergeCell ref="A27:I27"/>
    <mergeCell ref="A2:I2"/>
    <mergeCell ref="A3:I3"/>
    <mergeCell ref="A4:I4"/>
    <mergeCell ref="A5:I5"/>
    <mergeCell ref="A6:A7"/>
    <mergeCell ref="B6:B7"/>
    <mergeCell ref="H6:H7"/>
    <mergeCell ref="I6:I7"/>
    <mergeCell ref="A11:I11"/>
    <mergeCell ref="A17:I17"/>
    <mergeCell ref="A21:I21"/>
    <mergeCell ref="C6:C7"/>
    <mergeCell ref="D6:D7"/>
    <mergeCell ref="E6:E7"/>
    <mergeCell ref="F6:F7"/>
    <mergeCell ref="G6:G7"/>
    <mergeCell ref="A9:I9"/>
    <mergeCell ref="A10:I10"/>
    <mergeCell ref="A28:I28"/>
    <mergeCell ref="A36:I36"/>
    <mergeCell ref="A115:I115"/>
    <mergeCell ref="A148:I148"/>
    <mergeCell ref="A149:I149"/>
    <mergeCell ref="A35:I35"/>
    <mergeCell ref="A152:I152"/>
    <mergeCell ref="A153:I153"/>
    <mergeCell ref="A156:E156"/>
    <mergeCell ref="E150:E151"/>
    <mergeCell ref="F150:F151"/>
    <mergeCell ref="G150:G151"/>
    <mergeCell ref="H150:H151"/>
    <mergeCell ref="I150:I151"/>
    <mergeCell ref="A150:A151"/>
    <mergeCell ref="B150:B151"/>
    <mergeCell ref="C150:C151"/>
    <mergeCell ref="D150:D1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9"/>
  <sheetViews>
    <sheetView workbookViewId="0">
      <selection activeCell="A11" sqref="A11:I11"/>
    </sheetView>
  </sheetViews>
  <sheetFormatPr defaultRowHeight="15"/>
  <cols>
    <col min="1" max="1" width="8.85546875" customWidth="1"/>
    <col min="2" max="2" width="27.140625" customWidth="1"/>
    <col min="3" max="3" width="20.28515625" customWidth="1"/>
    <col min="4" max="4" width="19.28515625" customWidth="1"/>
    <col min="5" max="5" width="11.140625" customWidth="1"/>
    <col min="8" max="8" width="13" customWidth="1"/>
    <col min="9" max="9" width="26.570312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2743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1547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52.5">
      <c r="A12" s="354">
        <v>1</v>
      </c>
      <c r="B12" s="5" t="s">
        <v>88</v>
      </c>
      <c r="C12" s="353" t="s">
        <v>1548</v>
      </c>
      <c r="D12" s="357">
        <v>1011000</v>
      </c>
      <c r="E12" s="6" t="s">
        <v>1549</v>
      </c>
      <c r="F12" s="358">
        <v>117257.54</v>
      </c>
      <c r="G12" s="358"/>
      <c r="H12" s="355">
        <v>1968</v>
      </c>
      <c r="I12" s="356"/>
    </row>
    <row r="13" spans="1:9" ht="52.5">
      <c r="A13" s="354">
        <v>2</v>
      </c>
      <c r="B13" s="5" t="s">
        <v>308</v>
      </c>
      <c r="C13" s="353" t="s">
        <v>1548</v>
      </c>
      <c r="D13" s="357"/>
      <c r="E13" s="6"/>
      <c r="F13" s="358"/>
      <c r="G13" s="358"/>
      <c r="H13" s="355"/>
      <c r="I13" s="356"/>
    </row>
    <row r="14" spans="1:9">
      <c r="A14" s="354"/>
      <c r="B14" s="5"/>
      <c r="C14" s="351"/>
      <c r="D14" s="8" t="s">
        <v>12</v>
      </c>
      <c r="E14" s="8"/>
      <c r="F14" s="9">
        <v>117257.54</v>
      </c>
      <c r="G14" s="359"/>
      <c r="H14" s="355"/>
      <c r="I14" s="330"/>
    </row>
    <row r="15" spans="1:9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>
      <c r="A16" s="351"/>
      <c r="B16" s="5"/>
      <c r="C16" s="353"/>
      <c r="D16" s="357"/>
      <c r="E16" s="357"/>
      <c r="F16" s="358"/>
      <c r="G16" s="358"/>
      <c r="H16" s="351"/>
      <c r="I16" s="353"/>
    </row>
    <row r="17" spans="1:9">
      <c r="A17" s="351"/>
      <c r="B17" s="351"/>
      <c r="C17" s="351"/>
      <c r="D17" s="7" t="s">
        <v>12</v>
      </c>
      <c r="E17" s="357"/>
      <c r="F17" s="359"/>
      <c r="G17" s="359"/>
      <c r="H17" s="351"/>
      <c r="I17" s="351"/>
    </row>
    <row r="18" spans="1:9">
      <c r="A18" s="351"/>
      <c r="B18" s="351"/>
      <c r="C18" s="351"/>
      <c r="D18" s="7" t="s">
        <v>59</v>
      </c>
      <c r="E18" s="357" t="s">
        <v>59</v>
      </c>
      <c r="F18" s="359" t="s">
        <v>59</v>
      </c>
      <c r="G18" s="359"/>
      <c r="H18" s="351"/>
      <c r="I18" s="351"/>
    </row>
    <row r="19" spans="1:9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>
      <c r="A20" s="351"/>
      <c r="B20" s="351"/>
      <c r="C20" s="351"/>
      <c r="D20" s="351"/>
      <c r="E20" s="351"/>
      <c r="F20" s="351"/>
      <c r="G20" s="351"/>
      <c r="H20" s="351"/>
      <c r="I20" s="351"/>
    </row>
    <row r="21" spans="1:9">
      <c r="A21" s="351"/>
      <c r="B21" s="351"/>
      <c r="C21" s="351"/>
      <c r="D21" s="351"/>
      <c r="E21" s="351"/>
      <c r="F21" s="351"/>
      <c r="G21" s="351"/>
      <c r="H21" s="351"/>
      <c r="I21" s="351"/>
    </row>
    <row r="22" spans="1:9">
      <c r="A22" s="351"/>
      <c r="B22" s="5" t="s">
        <v>64</v>
      </c>
      <c r="C22" s="357" t="s">
        <v>59</v>
      </c>
      <c r="D22" s="7" t="s">
        <v>59</v>
      </c>
      <c r="E22" s="357" t="s">
        <v>59</v>
      </c>
      <c r="F22" s="359" t="s">
        <v>59</v>
      </c>
      <c r="G22" s="359" t="s">
        <v>59</v>
      </c>
      <c r="H22" s="11"/>
      <c r="I22" s="38"/>
    </row>
    <row r="23" spans="1:9">
      <c r="A23" s="351"/>
      <c r="B23" s="5" t="s">
        <v>14</v>
      </c>
      <c r="C23" s="357" t="s">
        <v>59</v>
      </c>
      <c r="D23" s="7" t="s">
        <v>59</v>
      </c>
      <c r="E23" s="357" t="s">
        <v>59</v>
      </c>
      <c r="F23" s="359" t="s">
        <v>59</v>
      </c>
      <c r="G23" s="359" t="s">
        <v>59</v>
      </c>
      <c r="H23" s="11"/>
      <c r="I23" s="38"/>
    </row>
    <row r="24" spans="1:9" ht="18.75">
      <c r="A24" s="636" t="s">
        <v>1550</v>
      </c>
      <c r="B24" s="637"/>
      <c r="C24" s="637"/>
      <c r="D24" s="637"/>
      <c r="E24" s="637"/>
      <c r="F24" s="637"/>
      <c r="G24" s="637"/>
      <c r="H24" s="637"/>
      <c r="I24" s="638"/>
    </row>
    <row r="25" spans="1:9" ht="15.75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>
      <c r="A27" s="351">
        <v>3</v>
      </c>
      <c r="B27" s="5" t="s">
        <v>519</v>
      </c>
      <c r="C27" s="353"/>
      <c r="D27" s="357">
        <v>1101344087</v>
      </c>
      <c r="E27" s="357"/>
      <c r="F27" s="358">
        <v>325000</v>
      </c>
      <c r="G27" s="358"/>
      <c r="H27" s="351"/>
      <c r="I27" s="351">
        <v>94791.55</v>
      </c>
    </row>
    <row r="28" spans="1:9">
      <c r="A28" s="351">
        <v>4</v>
      </c>
      <c r="B28" s="5" t="s">
        <v>2744</v>
      </c>
      <c r="C28" s="353"/>
      <c r="D28" s="357">
        <v>1101344103</v>
      </c>
      <c r="E28" s="357"/>
      <c r="F28" s="358">
        <v>2168430</v>
      </c>
      <c r="G28" s="358"/>
      <c r="H28" s="351"/>
      <c r="I28" s="351">
        <v>216843</v>
      </c>
    </row>
    <row r="29" spans="1:9">
      <c r="A29" s="351"/>
      <c r="B29" s="5"/>
      <c r="C29" s="353"/>
      <c r="D29" s="357"/>
      <c r="E29" s="357"/>
      <c r="F29" s="358"/>
      <c r="G29" s="358"/>
      <c r="H29" s="11"/>
      <c r="I29" s="351"/>
    </row>
    <row r="30" spans="1:9">
      <c r="A30" s="352"/>
      <c r="B30" s="5"/>
      <c r="C30" s="353"/>
      <c r="D30" s="357"/>
      <c r="E30" s="357"/>
      <c r="F30" s="358"/>
      <c r="G30" s="358"/>
      <c r="H30" s="12"/>
      <c r="I30" s="351"/>
    </row>
    <row r="31" spans="1:9">
      <c r="A31" s="352"/>
      <c r="B31" s="5"/>
      <c r="C31" s="357"/>
      <c r="D31" s="8" t="s">
        <v>12</v>
      </c>
      <c r="E31" s="8"/>
      <c r="F31" s="9">
        <v>2493430</v>
      </c>
      <c r="G31" s="359"/>
      <c r="H31" s="12"/>
      <c r="I31" s="183">
        <v>311634.55</v>
      </c>
    </row>
    <row r="32" spans="1:9">
      <c r="A32" s="351"/>
      <c r="B32" s="5"/>
      <c r="C32" s="357"/>
      <c r="D32" s="7" t="s">
        <v>59</v>
      </c>
      <c r="E32" s="357" t="s">
        <v>59</v>
      </c>
      <c r="F32" s="359" t="s">
        <v>59</v>
      </c>
      <c r="G32" s="359" t="s">
        <v>59</v>
      </c>
      <c r="H32" s="11"/>
      <c r="I32" s="38"/>
    </row>
    <row r="33" spans="1:9">
      <c r="A33" s="564" t="s">
        <v>67</v>
      </c>
      <c r="B33" s="565"/>
      <c r="C33" s="565"/>
      <c r="D33" s="565"/>
      <c r="E33" s="565"/>
      <c r="F33" s="565"/>
      <c r="G33" s="565"/>
      <c r="H33" s="565"/>
      <c r="I33" s="566"/>
    </row>
    <row r="34" spans="1:9">
      <c r="A34" s="564" t="s">
        <v>68</v>
      </c>
      <c r="B34" s="653"/>
      <c r="C34" s="653"/>
      <c r="D34" s="653"/>
      <c r="E34" s="653"/>
      <c r="F34" s="653"/>
      <c r="G34" s="653"/>
      <c r="H34" s="565"/>
      <c r="I34" s="566"/>
    </row>
    <row r="35" spans="1:9" ht="52.5">
      <c r="A35" s="352">
        <v>5</v>
      </c>
      <c r="B35" s="5" t="s">
        <v>786</v>
      </c>
      <c r="C35" s="353" t="s">
        <v>1548</v>
      </c>
      <c r="D35" s="357">
        <v>1101344082</v>
      </c>
      <c r="E35" s="357">
        <v>2019</v>
      </c>
      <c r="F35" s="358">
        <v>23000</v>
      </c>
      <c r="G35" s="358"/>
      <c r="H35" s="14">
        <v>2019</v>
      </c>
      <c r="I35" s="356"/>
    </row>
    <row r="36" spans="1:9" ht="52.5">
      <c r="A36" s="352">
        <v>6</v>
      </c>
      <c r="B36" s="5" t="s">
        <v>21</v>
      </c>
      <c r="C36" s="353" t="s">
        <v>1548</v>
      </c>
      <c r="D36" s="357">
        <v>110104016</v>
      </c>
      <c r="E36" s="357">
        <v>2006</v>
      </c>
      <c r="F36" s="358">
        <v>17555.2</v>
      </c>
      <c r="G36" s="358"/>
      <c r="H36" s="14">
        <v>2006</v>
      </c>
      <c r="I36" s="356"/>
    </row>
    <row r="37" spans="1:9" ht="52.5">
      <c r="A37" s="352">
        <v>7</v>
      </c>
      <c r="B37" s="5" t="s">
        <v>92</v>
      </c>
      <c r="C37" s="353" t="s">
        <v>1548</v>
      </c>
      <c r="D37" s="357">
        <v>110104018</v>
      </c>
      <c r="E37" s="357">
        <v>2007</v>
      </c>
      <c r="F37" s="358">
        <v>28067</v>
      </c>
      <c r="G37" s="358"/>
      <c r="H37" s="14">
        <v>2007</v>
      </c>
      <c r="I37" s="356"/>
    </row>
    <row r="38" spans="1:9" ht="52.5">
      <c r="A38" s="352">
        <v>8</v>
      </c>
      <c r="B38" s="5" t="s">
        <v>94</v>
      </c>
      <c r="C38" s="353" t="s">
        <v>1548</v>
      </c>
      <c r="D38" s="357">
        <v>110104016</v>
      </c>
      <c r="E38" s="357">
        <v>2006</v>
      </c>
      <c r="F38" s="358">
        <v>9420.32</v>
      </c>
      <c r="G38" s="358"/>
      <c r="H38" s="14">
        <v>2006</v>
      </c>
      <c r="I38" s="356"/>
    </row>
    <row r="39" spans="1:9" ht="52.5">
      <c r="A39" s="352">
        <v>9</v>
      </c>
      <c r="B39" s="5" t="s">
        <v>95</v>
      </c>
      <c r="C39" s="353" t="s">
        <v>1548</v>
      </c>
      <c r="D39" s="357">
        <v>110104017</v>
      </c>
      <c r="E39" s="357">
        <v>2007</v>
      </c>
      <c r="F39" s="358">
        <v>5840.77</v>
      </c>
      <c r="G39" s="358"/>
      <c r="H39" s="14">
        <v>2007</v>
      </c>
      <c r="I39" s="356"/>
    </row>
    <row r="40" spans="1:9" ht="52.5">
      <c r="A40" s="352">
        <v>10</v>
      </c>
      <c r="B40" s="5" t="s">
        <v>96</v>
      </c>
      <c r="C40" s="353" t="s">
        <v>1548</v>
      </c>
      <c r="D40" s="357">
        <v>1101344086</v>
      </c>
      <c r="E40" s="357">
        <v>2020</v>
      </c>
      <c r="F40" s="358">
        <v>35000</v>
      </c>
      <c r="G40" s="358"/>
      <c r="H40" s="14">
        <v>2020</v>
      </c>
      <c r="I40" s="356"/>
    </row>
    <row r="41" spans="1:9" ht="52.5">
      <c r="A41" s="352">
        <v>11</v>
      </c>
      <c r="B41" s="5" t="s">
        <v>96</v>
      </c>
      <c r="C41" s="353" t="s">
        <v>1548</v>
      </c>
      <c r="D41" s="357">
        <v>110134060</v>
      </c>
      <c r="E41" s="357">
        <v>2012</v>
      </c>
      <c r="F41" s="358">
        <v>20000</v>
      </c>
      <c r="G41" s="358"/>
      <c r="H41" s="14">
        <v>2012</v>
      </c>
      <c r="I41" s="356"/>
    </row>
    <row r="42" spans="1:9" ht="52.5">
      <c r="A42" s="352">
        <v>12</v>
      </c>
      <c r="B42" s="5" t="s">
        <v>98</v>
      </c>
      <c r="C42" s="353" t="s">
        <v>1548</v>
      </c>
      <c r="D42" s="357">
        <v>110134050</v>
      </c>
      <c r="E42" s="357">
        <v>2010</v>
      </c>
      <c r="F42" s="358">
        <v>8000</v>
      </c>
      <c r="G42" s="358"/>
      <c r="H42" s="14">
        <v>2010</v>
      </c>
      <c r="I42" s="356"/>
    </row>
    <row r="43" spans="1:9" ht="52.5">
      <c r="A43" s="352">
        <v>13</v>
      </c>
      <c r="B43" s="5" t="s">
        <v>786</v>
      </c>
      <c r="C43" s="353" t="s">
        <v>1548</v>
      </c>
      <c r="D43" s="357">
        <v>1101344085</v>
      </c>
      <c r="E43" s="357">
        <v>2020</v>
      </c>
      <c r="F43" s="358">
        <v>42000</v>
      </c>
      <c r="G43" s="358"/>
      <c r="H43" s="14">
        <v>2020</v>
      </c>
      <c r="I43" s="356"/>
    </row>
    <row r="44" spans="1:9" ht="63.75">
      <c r="A44" s="352">
        <v>14</v>
      </c>
      <c r="B44" s="5" t="s">
        <v>99</v>
      </c>
      <c r="C44" s="353" t="s">
        <v>1548</v>
      </c>
      <c r="D44" s="357">
        <v>110134063</v>
      </c>
      <c r="E44" s="357">
        <v>2013</v>
      </c>
      <c r="F44" s="358">
        <v>24800</v>
      </c>
      <c r="G44" s="358"/>
      <c r="H44" s="14" t="s">
        <v>1551</v>
      </c>
      <c r="I44" s="356"/>
    </row>
    <row r="45" spans="1:9" ht="52.5">
      <c r="A45" s="352">
        <v>15</v>
      </c>
      <c r="B45" s="5" t="s">
        <v>101</v>
      </c>
      <c r="C45" s="353" t="s">
        <v>1548</v>
      </c>
      <c r="D45" s="357">
        <v>110134067</v>
      </c>
      <c r="E45" s="357">
        <v>2014</v>
      </c>
      <c r="F45" s="358">
        <v>43507</v>
      </c>
      <c r="G45" s="358"/>
      <c r="H45" s="14">
        <v>2014</v>
      </c>
      <c r="I45" s="356"/>
    </row>
    <row r="46" spans="1:9" ht="52.5">
      <c r="A46" s="352">
        <v>16</v>
      </c>
      <c r="B46" s="5" t="s">
        <v>127</v>
      </c>
      <c r="C46" s="353" t="s">
        <v>1548</v>
      </c>
      <c r="D46" s="357">
        <v>110134064</v>
      </c>
      <c r="E46" s="357">
        <v>2014</v>
      </c>
      <c r="F46" s="358">
        <v>20616.93</v>
      </c>
      <c r="G46" s="358"/>
      <c r="H46" s="14">
        <v>2014</v>
      </c>
      <c r="I46" s="356"/>
    </row>
    <row r="47" spans="1:9" ht="52.5">
      <c r="A47" s="352">
        <v>17</v>
      </c>
      <c r="B47" s="5" t="s">
        <v>127</v>
      </c>
      <c r="C47" s="353" t="s">
        <v>1548</v>
      </c>
      <c r="D47" s="357">
        <v>110134065</v>
      </c>
      <c r="E47" s="357">
        <v>2014</v>
      </c>
      <c r="F47" s="358">
        <v>20616.93</v>
      </c>
      <c r="G47" s="358"/>
      <c r="H47" s="14">
        <v>2014</v>
      </c>
      <c r="I47" s="356"/>
    </row>
    <row r="48" spans="1:9" ht="52.5">
      <c r="A48" s="352">
        <v>18</v>
      </c>
      <c r="B48" s="5" t="s">
        <v>104</v>
      </c>
      <c r="C48" s="353" t="s">
        <v>1548</v>
      </c>
      <c r="D48" s="357">
        <v>110134066</v>
      </c>
      <c r="E48" s="357">
        <v>2014</v>
      </c>
      <c r="F48" s="358">
        <v>17591.599999999999</v>
      </c>
      <c r="G48" s="358"/>
      <c r="H48" s="14">
        <v>2014</v>
      </c>
      <c r="I48" s="356"/>
    </row>
    <row r="49" spans="1:9" ht="52.5">
      <c r="A49" s="352">
        <v>19</v>
      </c>
      <c r="B49" s="5" t="s">
        <v>1552</v>
      </c>
      <c r="C49" s="353" t="s">
        <v>1548</v>
      </c>
      <c r="D49" s="357">
        <v>110134074</v>
      </c>
      <c r="E49" s="357">
        <v>2015</v>
      </c>
      <c r="F49" s="358">
        <v>48202.34</v>
      </c>
      <c r="G49" s="358"/>
      <c r="H49" s="14">
        <v>2015</v>
      </c>
      <c r="I49" s="356"/>
    </row>
    <row r="50" spans="1:9" ht="52.5">
      <c r="A50" s="352">
        <v>20</v>
      </c>
      <c r="B50" s="5" t="s">
        <v>1553</v>
      </c>
      <c r="C50" s="353" t="s">
        <v>1548</v>
      </c>
      <c r="D50" s="357">
        <v>110134075</v>
      </c>
      <c r="E50" s="357">
        <v>2015</v>
      </c>
      <c r="F50" s="358">
        <v>31162</v>
      </c>
      <c r="G50" s="358"/>
      <c r="H50" s="14">
        <v>2015</v>
      </c>
      <c r="I50" s="356"/>
    </row>
    <row r="51" spans="1:9" ht="52.5">
      <c r="A51" s="352">
        <v>21</v>
      </c>
      <c r="B51" s="5" t="s">
        <v>1554</v>
      </c>
      <c r="C51" s="353" t="s">
        <v>1548</v>
      </c>
      <c r="D51" s="357">
        <v>110134077</v>
      </c>
      <c r="E51" s="357">
        <v>2017</v>
      </c>
      <c r="F51" s="358">
        <v>8499</v>
      </c>
      <c r="G51" s="358"/>
      <c r="H51" s="14">
        <v>2017</v>
      </c>
      <c r="I51" s="356"/>
    </row>
    <row r="52" spans="1:9" ht="52.5">
      <c r="A52" s="352">
        <v>22</v>
      </c>
      <c r="B52" s="5" t="s">
        <v>1555</v>
      </c>
      <c r="C52" s="353" t="s">
        <v>1548</v>
      </c>
      <c r="D52" s="357">
        <v>110134078</v>
      </c>
      <c r="E52" s="357">
        <v>2017</v>
      </c>
      <c r="F52" s="358">
        <v>7199</v>
      </c>
      <c r="G52" s="358"/>
      <c r="H52" s="14">
        <v>2017</v>
      </c>
      <c r="I52" s="356"/>
    </row>
    <row r="53" spans="1:9" ht="52.5">
      <c r="A53" s="352">
        <v>23</v>
      </c>
      <c r="B53" s="5" t="s">
        <v>1556</v>
      </c>
      <c r="C53" s="353" t="s">
        <v>1548</v>
      </c>
      <c r="D53" s="357">
        <v>1101344079</v>
      </c>
      <c r="E53" s="357">
        <v>2017</v>
      </c>
      <c r="F53" s="358">
        <v>3290</v>
      </c>
      <c r="G53" s="358"/>
      <c r="H53" s="14">
        <v>2017</v>
      </c>
      <c r="I53" s="356"/>
    </row>
    <row r="54" spans="1:9" ht="52.5">
      <c r="A54" s="352">
        <v>24</v>
      </c>
      <c r="B54" s="5" t="s">
        <v>104</v>
      </c>
      <c r="C54" s="353" t="s">
        <v>1548</v>
      </c>
      <c r="D54" s="357">
        <v>1101344080</v>
      </c>
      <c r="E54" s="357">
        <v>2018</v>
      </c>
      <c r="F54" s="358">
        <v>25000</v>
      </c>
      <c r="G54" s="358"/>
      <c r="H54" s="14">
        <v>2018</v>
      </c>
      <c r="I54" s="356"/>
    </row>
    <row r="55" spans="1:9" ht="52.5">
      <c r="A55" s="352">
        <v>25</v>
      </c>
      <c r="B55" s="5" t="s">
        <v>1557</v>
      </c>
      <c r="C55" s="353" t="s">
        <v>1548</v>
      </c>
      <c r="D55" s="357">
        <v>1101344081</v>
      </c>
      <c r="E55" s="357">
        <v>2018</v>
      </c>
      <c r="F55" s="358">
        <v>20000</v>
      </c>
      <c r="G55" s="358"/>
      <c r="H55" s="14" t="s">
        <v>1558</v>
      </c>
      <c r="I55" s="356"/>
    </row>
    <row r="56" spans="1:9" ht="52.5">
      <c r="A56" s="352">
        <v>26</v>
      </c>
      <c r="B56" s="5" t="s">
        <v>1559</v>
      </c>
      <c r="C56" s="353" t="s">
        <v>1548</v>
      </c>
      <c r="D56" s="357">
        <v>1101344083</v>
      </c>
      <c r="E56" s="357">
        <v>2019</v>
      </c>
      <c r="F56" s="358">
        <v>22000</v>
      </c>
      <c r="G56" s="358"/>
      <c r="H56" s="14">
        <v>2019</v>
      </c>
      <c r="I56" s="356"/>
    </row>
    <row r="57" spans="1:9" ht="52.5">
      <c r="A57" s="352">
        <v>27</v>
      </c>
      <c r="B57" s="5" t="s">
        <v>1559</v>
      </c>
      <c r="C57" s="353" t="s">
        <v>1548</v>
      </c>
      <c r="D57" s="357">
        <v>1101344084</v>
      </c>
      <c r="E57" s="357">
        <v>2019</v>
      </c>
      <c r="F57" s="358">
        <v>25000</v>
      </c>
      <c r="G57" s="358"/>
      <c r="H57" s="14">
        <v>2019</v>
      </c>
      <c r="I57" s="356"/>
    </row>
    <row r="58" spans="1:9" ht="52.5">
      <c r="A58" s="352">
        <v>28</v>
      </c>
      <c r="B58" s="5" t="s">
        <v>1560</v>
      </c>
      <c r="C58" s="353" t="s">
        <v>1548</v>
      </c>
      <c r="D58" s="357">
        <v>1103144096</v>
      </c>
      <c r="E58" s="357">
        <v>2021</v>
      </c>
      <c r="F58" s="358">
        <v>33586</v>
      </c>
      <c r="G58" s="358"/>
      <c r="H58" s="14">
        <v>2021</v>
      </c>
      <c r="I58" s="356"/>
    </row>
    <row r="59" spans="1:9" ht="52.5">
      <c r="A59" s="352">
        <v>29</v>
      </c>
      <c r="B59" s="5" t="s">
        <v>235</v>
      </c>
      <c r="C59" s="353" t="s">
        <v>1548</v>
      </c>
      <c r="D59" s="357">
        <v>1101344097</v>
      </c>
      <c r="E59" s="357">
        <v>2021</v>
      </c>
      <c r="F59" s="358">
        <v>33586</v>
      </c>
      <c r="G59" s="358"/>
      <c r="H59" s="14">
        <v>2021</v>
      </c>
      <c r="I59" s="356"/>
    </row>
    <row r="60" spans="1:9" ht="52.5">
      <c r="A60" s="352">
        <v>30</v>
      </c>
      <c r="B60" s="5" t="s">
        <v>1162</v>
      </c>
      <c r="C60" s="353" t="s">
        <v>1548</v>
      </c>
      <c r="D60" s="357">
        <v>1101344098</v>
      </c>
      <c r="E60" s="357">
        <v>2021</v>
      </c>
      <c r="F60" s="358">
        <v>32000</v>
      </c>
      <c r="G60" s="358"/>
      <c r="H60" s="14">
        <v>2021</v>
      </c>
      <c r="I60" s="356"/>
    </row>
    <row r="61" spans="1:9" ht="52.5">
      <c r="A61" s="352">
        <v>31</v>
      </c>
      <c r="B61" s="5" t="s">
        <v>1561</v>
      </c>
      <c r="C61" s="353" t="s">
        <v>1548</v>
      </c>
      <c r="D61" s="357">
        <v>1101344099</v>
      </c>
      <c r="E61" s="357">
        <v>2021</v>
      </c>
      <c r="F61" s="358">
        <v>11850</v>
      </c>
      <c r="G61" s="358"/>
      <c r="H61" s="14">
        <v>2021</v>
      </c>
      <c r="I61" s="356"/>
    </row>
    <row r="62" spans="1:9" ht="52.5">
      <c r="A62" s="352">
        <v>32</v>
      </c>
      <c r="B62" s="5" t="s">
        <v>1562</v>
      </c>
      <c r="C62" s="353" t="s">
        <v>1548</v>
      </c>
      <c r="D62" s="357">
        <v>1101344100</v>
      </c>
      <c r="E62" s="357">
        <v>2021</v>
      </c>
      <c r="F62" s="358">
        <v>20000</v>
      </c>
      <c r="G62" s="358"/>
      <c r="H62" s="14">
        <v>2021</v>
      </c>
      <c r="I62" s="356"/>
    </row>
    <row r="63" spans="1:9" ht="52.5">
      <c r="A63" s="352">
        <v>33</v>
      </c>
      <c r="B63" s="5" t="s">
        <v>1563</v>
      </c>
      <c r="C63" s="353" t="s">
        <v>1548</v>
      </c>
      <c r="D63" s="357">
        <v>1101344088</v>
      </c>
      <c r="E63" s="357">
        <v>2020</v>
      </c>
      <c r="F63" s="358">
        <v>22300</v>
      </c>
      <c r="G63" s="358"/>
      <c r="H63" s="14">
        <v>2021</v>
      </c>
      <c r="I63" s="356"/>
    </row>
    <row r="64" spans="1:9" ht="52.5">
      <c r="A64" s="352">
        <v>34</v>
      </c>
      <c r="B64" s="5" t="s">
        <v>188</v>
      </c>
      <c r="C64" s="353" t="s">
        <v>1548</v>
      </c>
      <c r="D64" s="357">
        <v>1101344089</v>
      </c>
      <c r="E64" s="357">
        <v>2020</v>
      </c>
      <c r="F64" s="358">
        <v>22300</v>
      </c>
      <c r="G64" s="358"/>
      <c r="H64" s="14">
        <v>2021</v>
      </c>
      <c r="I64" s="356"/>
    </row>
    <row r="65" spans="1:9" ht="52.5">
      <c r="A65" s="352">
        <v>35</v>
      </c>
      <c r="B65" s="5" t="s">
        <v>188</v>
      </c>
      <c r="C65" s="353" t="s">
        <v>1548</v>
      </c>
      <c r="D65" s="357">
        <v>1101344090</v>
      </c>
      <c r="E65" s="357">
        <v>2020</v>
      </c>
      <c r="F65" s="358">
        <v>22300</v>
      </c>
      <c r="G65" s="358"/>
      <c r="H65" s="14">
        <v>2021</v>
      </c>
      <c r="I65" s="356"/>
    </row>
    <row r="66" spans="1:9" ht="52.5">
      <c r="A66" s="352">
        <v>36</v>
      </c>
      <c r="B66" s="5" t="s">
        <v>1564</v>
      </c>
      <c r="C66" s="353" t="s">
        <v>1548</v>
      </c>
      <c r="D66" s="357">
        <v>1101344091</v>
      </c>
      <c r="E66" s="357">
        <v>2020</v>
      </c>
      <c r="F66" s="358">
        <v>22300</v>
      </c>
      <c r="G66" s="358"/>
      <c r="H66" s="14">
        <v>2021</v>
      </c>
      <c r="I66" s="356"/>
    </row>
    <row r="67" spans="1:9" ht="52.5">
      <c r="A67" s="352">
        <v>37</v>
      </c>
      <c r="B67" s="5" t="s">
        <v>188</v>
      </c>
      <c r="C67" s="353" t="s">
        <v>1548</v>
      </c>
      <c r="D67" s="357">
        <v>1101344092</v>
      </c>
      <c r="E67" s="357">
        <v>2020</v>
      </c>
      <c r="F67" s="358">
        <v>22300</v>
      </c>
      <c r="G67" s="358"/>
      <c r="H67" s="14">
        <v>2021</v>
      </c>
      <c r="I67" s="356"/>
    </row>
    <row r="68" spans="1:9" ht="52.5">
      <c r="A68" s="352">
        <v>38</v>
      </c>
      <c r="B68" s="5" t="s">
        <v>188</v>
      </c>
      <c r="C68" s="353" t="s">
        <v>1548</v>
      </c>
      <c r="D68" s="357">
        <v>1101344093</v>
      </c>
      <c r="E68" s="357">
        <v>2020</v>
      </c>
      <c r="F68" s="358">
        <v>22300</v>
      </c>
      <c r="G68" s="358"/>
      <c r="H68" s="14">
        <v>2021</v>
      </c>
      <c r="I68" s="356"/>
    </row>
    <row r="69" spans="1:9" ht="52.5">
      <c r="A69" s="352">
        <v>39</v>
      </c>
      <c r="B69" s="5" t="s">
        <v>1563</v>
      </c>
      <c r="C69" s="353" t="s">
        <v>1548</v>
      </c>
      <c r="D69" s="357">
        <v>1101344094</v>
      </c>
      <c r="E69" s="357">
        <v>2020</v>
      </c>
      <c r="F69" s="358">
        <v>22300</v>
      </c>
      <c r="G69" s="358"/>
      <c r="H69" s="14">
        <v>2021</v>
      </c>
      <c r="I69" s="356"/>
    </row>
    <row r="70" spans="1:9" ht="52.5">
      <c r="A70" s="352">
        <v>40</v>
      </c>
      <c r="B70" s="5" t="s">
        <v>1829</v>
      </c>
      <c r="C70" s="353" t="s">
        <v>1548</v>
      </c>
      <c r="D70" s="357">
        <v>1101344103</v>
      </c>
      <c r="E70" s="357">
        <v>2023</v>
      </c>
      <c r="F70" s="358">
        <v>480000</v>
      </c>
      <c r="G70" s="358"/>
      <c r="H70" s="14">
        <v>2023</v>
      </c>
      <c r="I70" s="356"/>
    </row>
    <row r="71" spans="1:9">
      <c r="A71" s="352"/>
      <c r="B71" s="5"/>
      <c r="C71" s="357"/>
      <c r="D71" s="7"/>
      <c r="E71" s="7"/>
      <c r="F71" s="9">
        <v>1273490.0900000001</v>
      </c>
      <c r="G71" s="359"/>
      <c r="H71" s="14"/>
      <c r="I71" s="39"/>
    </row>
    <row r="72" spans="1:9">
      <c r="A72" s="666" t="s">
        <v>78</v>
      </c>
      <c r="B72" s="667"/>
      <c r="C72" s="667"/>
      <c r="D72" s="667"/>
      <c r="E72" s="667"/>
      <c r="F72" s="667"/>
      <c r="G72" s="667"/>
      <c r="H72" s="668"/>
      <c r="I72" s="669"/>
    </row>
    <row r="73" spans="1:9" ht="52.5">
      <c r="A73" s="352">
        <v>41</v>
      </c>
      <c r="B73" s="5" t="s">
        <v>237</v>
      </c>
      <c r="C73" s="353" t="s">
        <v>1548</v>
      </c>
      <c r="D73" s="357">
        <v>110136052</v>
      </c>
      <c r="E73" s="357">
        <v>2010</v>
      </c>
      <c r="F73" s="358">
        <v>4010</v>
      </c>
      <c r="G73" s="358"/>
      <c r="H73" s="14">
        <v>2010</v>
      </c>
      <c r="I73" s="356"/>
    </row>
    <row r="74" spans="1:9" ht="52.5">
      <c r="A74" s="352">
        <v>42</v>
      </c>
      <c r="B74" s="5" t="s">
        <v>237</v>
      </c>
      <c r="C74" s="353" t="s">
        <v>1548</v>
      </c>
      <c r="D74" s="357">
        <v>110136053</v>
      </c>
      <c r="E74" s="357">
        <v>2010</v>
      </c>
      <c r="F74" s="358">
        <v>6266</v>
      </c>
      <c r="G74" s="358"/>
      <c r="H74" s="14">
        <v>2010</v>
      </c>
      <c r="I74" s="356"/>
    </row>
    <row r="75" spans="1:9" ht="52.5">
      <c r="A75" s="352">
        <v>43</v>
      </c>
      <c r="B75" s="5" t="s">
        <v>237</v>
      </c>
      <c r="C75" s="353" t="s">
        <v>1548</v>
      </c>
      <c r="D75" s="357">
        <v>110136054</v>
      </c>
      <c r="E75" s="357">
        <v>2010</v>
      </c>
      <c r="F75" s="358">
        <v>6266</v>
      </c>
      <c r="G75" s="358"/>
      <c r="H75" s="14">
        <v>2010</v>
      </c>
      <c r="I75" s="356"/>
    </row>
    <row r="76" spans="1:9" ht="52.5">
      <c r="A76" s="352">
        <v>44</v>
      </c>
      <c r="B76" s="5" t="s">
        <v>237</v>
      </c>
      <c r="C76" s="353" t="s">
        <v>1548</v>
      </c>
      <c r="D76" s="357">
        <v>110136055</v>
      </c>
      <c r="E76" s="357">
        <v>2010</v>
      </c>
      <c r="F76" s="358">
        <v>6266</v>
      </c>
      <c r="G76" s="358"/>
      <c r="H76" s="14">
        <v>2010</v>
      </c>
      <c r="I76" s="356"/>
    </row>
    <row r="77" spans="1:9" ht="52.5">
      <c r="A77" s="352">
        <v>45</v>
      </c>
      <c r="B77" s="5" t="s">
        <v>237</v>
      </c>
      <c r="C77" s="353" t="s">
        <v>1548</v>
      </c>
      <c r="D77" s="357">
        <v>110136056</v>
      </c>
      <c r="E77" s="357">
        <v>2010</v>
      </c>
      <c r="F77" s="358">
        <v>6266</v>
      </c>
      <c r="G77" s="358"/>
      <c r="H77" s="14">
        <v>2010</v>
      </c>
      <c r="I77" s="356"/>
    </row>
    <row r="78" spans="1:9" ht="52.5">
      <c r="A78" s="352">
        <v>46</v>
      </c>
      <c r="B78" s="5" t="s">
        <v>237</v>
      </c>
      <c r="C78" s="353" t="s">
        <v>1548</v>
      </c>
      <c r="D78" s="357">
        <v>110136057</v>
      </c>
      <c r="E78" s="357">
        <v>2010</v>
      </c>
      <c r="F78" s="358">
        <v>6266</v>
      </c>
      <c r="G78" s="358"/>
      <c r="H78" s="14">
        <v>2010</v>
      </c>
      <c r="I78" s="356"/>
    </row>
    <row r="79" spans="1:9" ht="52.5">
      <c r="A79" s="352">
        <v>47</v>
      </c>
      <c r="B79" s="5" t="s">
        <v>237</v>
      </c>
      <c r="C79" s="353" t="s">
        <v>1548</v>
      </c>
      <c r="D79" s="357">
        <v>110136058</v>
      </c>
      <c r="E79" s="357">
        <v>2010</v>
      </c>
      <c r="F79" s="358">
        <v>6266</v>
      </c>
      <c r="G79" s="358"/>
      <c r="H79" s="14">
        <v>2010</v>
      </c>
      <c r="I79" s="356"/>
    </row>
    <row r="80" spans="1:9" ht="52.5">
      <c r="A80" s="352">
        <v>48</v>
      </c>
      <c r="B80" s="5" t="s">
        <v>105</v>
      </c>
      <c r="C80" s="353" t="s">
        <v>1548</v>
      </c>
      <c r="D80" s="357">
        <v>1300007</v>
      </c>
      <c r="E80" s="357">
        <v>1970</v>
      </c>
      <c r="F80" s="358">
        <v>6643.02</v>
      </c>
      <c r="G80" s="358"/>
      <c r="H80" s="14">
        <v>1970</v>
      </c>
      <c r="I80" s="356"/>
    </row>
    <row r="81" spans="1:9" ht="52.5">
      <c r="A81" s="352">
        <v>49</v>
      </c>
      <c r="B81" s="5" t="s">
        <v>106</v>
      </c>
      <c r="C81" s="353" t="s">
        <v>1548</v>
      </c>
      <c r="D81" s="357">
        <v>1300008</v>
      </c>
      <c r="E81" s="357">
        <v>1970</v>
      </c>
      <c r="F81" s="358">
        <v>8668.66</v>
      </c>
      <c r="G81" s="358"/>
      <c r="H81" s="14">
        <v>1970</v>
      </c>
      <c r="I81" s="356"/>
    </row>
    <row r="82" spans="1:9" ht="52.5">
      <c r="A82" s="352">
        <v>50</v>
      </c>
      <c r="B82" s="5" t="s">
        <v>107</v>
      </c>
      <c r="C82" s="353" t="s">
        <v>1548</v>
      </c>
      <c r="D82" s="357">
        <v>1300009</v>
      </c>
      <c r="E82" s="357">
        <v>1970</v>
      </c>
      <c r="F82" s="358">
        <v>6851.85</v>
      </c>
      <c r="G82" s="358"/>
      <c r="H82" s="14">
        <v>1970</v>
      </c>
      <c r="I82" s="356"/>
    </row>
    <row r="83" spans="1:9" ht="52.5">
      <c r="A83" s="352">
        <v>51</v>
      </c>
      <c r="B83" s="5" t="s">
        <v>108</v>
      </c>
      <c r="C83" s="353" t="s">
        <v>1548</v>
      </c>
      <c r="D83" s="357">
        <v>13000010</v>
      </c>
      <c r="E83" s="357">
        <v>1970</v>
      </c>
      <c r="F83" s="358">
        <v>3176.37</v>
      </c>
      <c r="G83" s="358"/>
      <c r="H83" s="14">
        <v>1970</v>
      </c>
      <c r="I83" s="356"/>
    </row>
    <row r="84" spans="1:9" ht="52.5">
      <c r="A84" s="352">
        <v>52</v>
      </c>
      <c r="B84" s="5" t="s">
        <v>109</v>
      </c>
      <c r="C84" s="353" t="s">
        <v>1548</v>
      </c>
      <c r="D84" s="357">
        <v>1300006</v>
      </c>
      <c r="E84" s="357">
        <v>1970</v>
      </c>
      <c r="F84" s="358">
        <v>4062</v>
      </c>
      <c r="G84" s="358"/>
      <c r="H84" s="14">
        <v>1970</v>
      </c>
      <c r="I84" s="356"/>
    </row>
    <row r="85" spans="1:9" ht="52.5">
      <c r="A85" s="352">
        <v>53</v>
      </c>
      <c r="B85" s="5" t="s">
        <v>1565</v>
      </c>
      <c r="C85" s="353" t="s">
        <v>1548</v>
      </c>
      <c r="D85" s="357">
        <v>110136068</v>
      </c>
      <c r="E85" s="357">
        <v>2015</v>
      </c>
      <c r="F85" s="358">
        <v>3500</v>
      </c>
      <c r="G85" s="358"/>
      <c r="H85" s="14">
        <v>2015</v>
      </c>
      <c r="I85" s="356"/>
    </row>
    <row r="86" spans="1:9" ht="52.5">
      <c r="A86" s="352">
        <v>54</v>
      </c>
      <c r="B86" s="5" t="s">
        <v>1565</v>
      </c>
      <c r="C86" s="353" t="s">
        <v>1548</v>
      </c>
      <c r="D86" s="357">
        <v>110136069</v>
      </c>
      <c r="E86" s="357">
        <v>2015</v>
      </c>
      <c r="F86" s="358">
        <v>3500</v>
      </c>
      <c r="G86" s="358"/>
      <c r="H86" s="14">
        <v>2015</v>
      </c>
      <c r="I86" s="356"/>
    </row>
    <row r="87" spans="1:9" ht="52.5">
      <c r="A87" s="352">
        <v>55</v>
      </c>
      <c r="B87" s="5" t="s">
        <v>1565</v>
      </c>
      <c r="C87" s="353" t="s">
        <v>1548</v>
      </c>
      <c r="D87" s="357">
        <v>110136070</v>
      </c>
      <c r="E87" s="357">
        <v>2015</v>
      </c>
      <c r="F87" s="358">
        <v>3500</v>
      </c>
      <c r="G87" s="358"/>
      <c r="H87" s="14">
        <v>2015</v>
      </c>
      <c r="I87" s="356"/>
    </row>
    <row r="88" spans="1:9" ht="52.5">
      <c r="A88" s="352">
        <v>56</v>
      </c>
      <c r="B88" s="5" t="s">
        <v>1565</v>
      </c>
      <c r="C88" s="353" t="s">
        <v>1548</v>
      </c>
      <c r="D88" s="357">
        <v>110136071</v>
      </c>
      <c r="E88" s="357">
        <v>2015</v>
      </c>
      <c r="F88" s="358">
        <v>3500</v>
      </c>
      <c r="G88" s="358"/>
      <c r="H88" s="14">
        <v>2015</v>
      </c>
      <c r="I88" s="356"/>
    </row>
    <row r="89" spans="1:9" ht="52.5">
      <c r="A89" s="352">
        <v>57</v>
      </c>
      <c r="B89" s="5" t="s">
        <v>1565</v>
      </c>
      <c r="C89" s="353" t="s">
        <v>1548</v>
      </c>
      <c r="D89" s="357">
        <v>110136072</v>
      </c>
      <c r="E89" s="357">
        <v>2015</v>
      </c>
      <c r="F89" s="358">
        <v>3500</v>
      </c>
      <c r="G89" s="358"/>
      <c r="H89" s="14">
        <v>2015</v>
      </c>
      <c r="I89" s="356"/>
    </row>
    <row r="90" spans="1:9" ht="52.5">
      <c r="A90" s="352">
        <v>58</v>
      </c>
      <c r="B90" s="5" t="s">
        <v>1566</v>
      </c>
      <c r="C90" s="353" t="s">
        <v>1548</v>
      </c>
      <c r="D90" s="357">
        <v>1101344101</v>
      </c>
      <c r="E90" s="357">
        <v>2021</v>
      </c>
      <c r="F90" s="358">
        <v>14483</v>
      </c>
      <c r="G90" s="358"/>
      <c r="H90" s="14">
        <v>2021</v>
      </c>
      <c r="I90" s="356"/>
    </row>
    <row r="91" spans="1:9" ht="52.5">
      <c r="A91" s="352">
        <v>59</v>
      </c>
      <c r="B91" s="5" t="s">
        <v>1567</v>
      </c>
      <c r="C91" s="353" t="s">
        <v>1548</v>
      </c>
      <c r="D91" s="357">
        <v>1101344102</v>
      </c>
      <c r="E91" s="357">
        <v>2021</v>
      </c>
      <c r="F91" s="358">
        <v>16584</v>
      </c>
      <c r="G91" s="358"/>
      <c r="H91" s="14">
        <v>2021</v>
      </c>
      <c r="I91" s="356"/>
    </row>
    <row r="92" spans="1:9">
      <c r="A92" s="352"/>
      <c r="B92" s="5"/>
      <c r="C92" s="357"/>
      <c r="D92" s="8" t="s">
        <v>12</v>
      </c>
      <c r="E92" s="8"/>
      <c r="F92" s="9">
        <v>119574.9</v>
      </c>
      <c r="G92" s="359"/>
      <c r="H92" s="14"/>
      <c r="I92" s="39"/>
    </row>
    <row r="93" spans="1:9">
      <c r="A93" s="352"/>
      <c r="B93" s="5"/>
      <c r="C93" s="357"/>
      <c r="D93" s="8" t="s">
        <v>111</v>
      </c>
      <c r="E93" s="357"/>
      <c r="F93" s="9">
        <v>4003752.53</v>
      </c>
      <c r="G93" s="9"/>
      <c r="H93" s="14"/>
      <c r="I93" s="39"/>
    </row>
    <row r="94" spans="1:9">
      <c r="A94" s="671" t="s">
        <v>1568</v>
      </c>
      <c r="B94" s="671"/>
      <c r="C94" s="671"/>
      <c r="D94" s="671"/>
      <c r="E94" s="671"/>
      <c r="F94" s="671"/>
      <c r="G94" s="671"/>
      <c r="H94" s="671"/>
      <c r="I94" s="671"/>
    </row>
    <row r="95" spans="1:9">
      <c r="A95" s="544" t="s">
        <v>22</v>
      </c>
      <c r="B95" s="545"/>
      <c r="C95" s="545"/>
      <c r="D95" s="545"/>
      <c r="E95" s="545"/>
      <c r="F95" s="545"/>
      <c r="G95" s="545"/>
      <c r="H95" s="545"/>
      <c r="I95" s="546"/>
    </row>
    <row r="96" spans="1:9">
      <c r="A96" s="672" t="s">
        <v>23</v>
      </c>
      <c r="B96" s="673" t="s">
        <v>24</v>
      </c>
      <c r="C96" s="555" t="s">
        <v>3</v>
      </c>
      <c r="D96" s="555" t="s">
        <v>4</v>
      </c>
      <c r="E96" s="555" t="s">
        <v>5</v>
      </c>
      <c r="F96" s="555" t="s">
        <v>6</v>
      </c>
      <c r="G96" s="555" t="s">
        <v>7</v>
      </c>
      <c r="H96" s="555" t="s">
        <v>8</v>
      </c>
      <c r="I96" s="555" t="s">
        <v>51</v>
      </c>
    </row>
    <row r="97" spans="1:9">
      <c r="A97" s="672"/>
      <c r="B97" s="673"/>
      <c r="C97" s="577"/>
      <c r="D97" s="556"/>
      <c r="E97" s="555"/>
      <c r="F97" s="556"/>
      <c r="G97" s="555"/>
      <c r="H97" s="556"/>
      <c r="I97" s="556"/>
    </row>
    <row r="98" spans="1:9" ht="15.75">
      <c r="A98" s="649" t="s">
        <v>26</v>
      </c>
      <c r="B98" s="650"/>
      <c r="C98" s="650"/>
      <c r="D98" s="650"/>
      <c r="E98" s="650"/>
      <c r="F98" s="650"/>
      <c r="G98" s="650"/>
      <c r="H98" s="650"/>
      <c r="I98" s="651"/>
    </row>
    <row r="99" spans="1:9">
      <c r="A99" s="670" t="s">
        <v>1569</v>
      </c>
      <c r="B99" s="670"/>
      <c r="C99" s="670"/>
      <c r="D99" s="670"/>
      <c r="E99" s="670"/>
      <c r="F99" s="670"/>
      <c r="G99" s="670"/>
      <c r="H99" s="670"/>
      <c r="I99" s="670"/>
    </row>
    <row r="100" spans="1:9" ht="72.75" thickBot="1">
      <c r="A100" s="18" t="s">
        <v>27</v>
      </c>
      <c r="B100" s="19" t="s">
        <v>28</v>
      </c>
      <c r="C100" s="19" t="s">
        <v>29</v>
      </c>
      <c r="D100" s="20" t="s">
        <v>30</v>
      </c>
      <c r="E100" s="21" t="s">
        <v>31</v>
      </c>
      <c r="F100" s="22"/>
      <c r="G100" s="23"/>
      <c r="H100" s="24"/>
      <c r="I100" s="25"/>
    </row>
    <row r="101" spans="1:9">
      <c r="A101" s="351">
        <v>1</v>
      </c>
      <c r="B101" s="5">
        <v>2</v>
      </c>
      <c r="C101" s="357">
        <v>3</v>
      </c>
      <c r="D101" s="8">
        <v>4</v>
      </c>
      <c r="E101" s="357">
        <v>5</v>
      </c>
      <c r="F101" s="23"/>
      <c r="G101" s="23"/>
      <c r="H101" s="24"/>
      <c r="I101" s="25"/>
    </row>
    <row r="102" spans="1:9">
      <c r="A102" s="646" t="s">
        <v>32</v>
      </c>
      <c r="B102" s="647"/>
      <c r="C102" s="647"/>
      <c r="D102" s="647"/>
      <c r="E102" s="648"/>
    </row>
    <row r="106" spans="1:9">
      <c r="A106" s="361"/>
      <c r="B106" s="361"/>
      <c r="C106" s="361"/>
      <c r="D106" s="361"/>
      <c r="E106" s="361"/>
    </row>
    <row r="107" spans="1:9">
      <c r="A107" s="361"/>
      <c r="B107" s="361"/>
      <c r="C107" s="361"/>
      <c r="D107" s="361"/>
      <c r="E107" s="361"/>
    </row>
    <row r="108" spans="1:9">
      <c r="A108" s="361"/>
      <c r="B108" s="361"/>
      <c r="C108" s="361"/>
      <c r="D108" s="361"/>
      <c r="E108" s="361"/>
    </row>
    <row r="109" spans="1:9">
      <c r="B109" t="s">
        <v>221</v>
      </c>
      <c r="D109" t="s">
        <v>1570</v>
      </c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99:I99"/>
    <mergeCell ref="A94:I94"/>
    <mergeCell ref="A72:I72"/>
    <mergeCell ref="A34:I34"/>
    <mergeCell ref="A33:I33"/>
    <mergeCell ref="A102:E102"/>
    <mergeCell ref="A95:I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A98:I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I130"/>
  <sheetViews>
    <sheetView topLeftCell="A115" workbookViewId="0">
      <selection activeCell="F135" sqref="F135"/>
    </sheetView>
  </sheetViews>
  <sheetFormatPr defaultRowHeight="21" customHeight="1"/>
  <cols>
    <col min="2" max="2" width="21.42578125" customWidth="1"/>
    <col min="3" max="3" width="32.7109375" customWidth="1"/>
    <col min="4" max="4" width="19.28515625" customWidth="1"/>
    <col min="5" max="5" width="19.140625" customWidth="1"/>
    <col min="6" max="6" width="20.140625" customWidth="1"/>
    <col min="7" max="7" width="15.7109375" customWidth="1"/>
    <col min="8" max="8" width="14.28515625" customWidth="1"/>
    <col min="9" max="9" width="21.42578125" customWidth="1"/>
  </cols>
  <sheetData>
    <row r="2" spans="1:9" ht="21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1" customHeight="1">
      <c r="A3" s="630" t="s">
        <v>2745</v>
      </c>
      <c r="B3" s="625"/>
      <c r="C3" s="625"/>
      <c r="D3" s="625"/>
      <c r="E3" s="625"/>
      <c r="F3" s="625"/>
      <c r="G3" s="625"/>
      <c r="H3" s="625"/>
      <c r="I3" s="625"/>
    </row>
    <row r="4" spans="1:9" ht="21" customHeight="1">
      <c r="A4" s="697" t="s">
        <v>2746</v>
      </c>
      <c r="B4" s="697"/>
      <c r="C4" s="697"/>
      <c r="D4" s="697"/>
      <c r="E4" s="697"/>
      <c r="F4" s="697"/>
      <c r="G4" s="697"/>
      <c r="H4" s="697"/>
      <c r="I4" s="697"/>
    </row>
    <row r="5" spans="1:9" ht="21" customHeight="1">
      <c r="A5" s="697" t="s">
        <v>0</v>
      </c>
      <c r="B5" s="697"/>
      <c r="C5" s="697"/>
      <c r="D5" s="697"/>
      <c r="E5" s="697"/>
      <c r="F5" s="697"/>
      <c r="G5" s="697"/>
      <c r="H5" s="697"/>
      <c r="I5" s="697"/>
    </row>
    <row r="6" spans="1:9" ht="21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2747</v>
      </c>
    </row>
    <row r="7" spans="1:9" ht="21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21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1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21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21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21" customHeight="1">
      <c r="A12" s="392">
        <v>1</v>
      </c>
      <c r="B12" s="5" t="s">
        <v>88</v>
      </c>
      <c r="C12" s="387" t="s">
        <v>2748</v>
      </c>
      <c r="D12" s="407" t="s">
        <v>2749</v>
      </c>
      <c r="E12" s="6" t="s">
        <v>2750</v>
      </c>
      <c r="F12" s="410">
        <v>166020.38</v>
      </c>
      <c r="G12" s="410"/>
      <c r="H12" s="393"/>
      <c r="I12" s="406">
        <f>F12</f>
        <v>166020.38</v>
      </c>
    </row>
    <row r="13" spans="1:9" ht="21" customHeight="1">
      <c r="A13" s="392">
        <v>2</v>
      </c>
      <c r="B13" s="5" t="s">
        <v>117</v>
      </c>
      <c r="C13" s="387" t="s">
        <v>2748</v>
      </c>
      <c r="D13" s="407">
        <v>110102001</v>
      </c>
      <c r="E13" s="6" t="s">
        <v>2751</v>
      </c>
      <c r="F13" s="410">
        <v>878000</v>
      </c>
      <c r="G13" s="410"/>
      <c r="H13" s="393"/>
      <c r="I13" s="330">
        <v>580151.07999999996</v>
      </c>
    </row>
    <row r="14" spans="1:9" ht="21" customHeight="1">
      <c r="A14" s="392">
        <v>3</v>
      </c>
      <c r="B14" s="5" t="s">
        <v>2752</v>
      </c>
      <c r="C14" s="387" t="s">
        <v>2748</v>
      </c>
      <c r="D14" s="407">
        <v>1101120032</v>
      </c>
      <c r="E14" s="6" t="s">
        <v>2753</v>
      </c>
      <c r="F14" s="410">
        <v>150000</v>
      </c>
      <c r="G14" s="410"/>
      <c r="H14" s="393"/>
      <c r="I14" s="406">
        <f>F14</f>
        <v>150000</v>
      </c>
    </row>
    <row r="15" spans="1:9" ht="21" customHeight="1">
      <c r="A15" s="392">
        <v>4</v>
      </c>
      <c r="B15" s="5" t="s">
        <v>88</v>
      </c>
      <c r="C15" s="387" t="s">
        <v>2754</v>
      </c>
      <c r="D15" s="407" t="s">
        <v>2755</v>
      </c>
      <c r="E15" s="6" t="s">
        <v>2756</v>
      </c>
      <c r="F15" s="410" t="s">
        <v>2757</v>
      </c>
      <c r="G15" s="410"/>
      <c r="H15" s="393"/>
      <c r="I15" s="406" t="str">
        <f>F15</f>
        <v>70 634. 78</v>
      </c>
    </row>
    <row r="16" spans="1:9" ht="21" customHeight="1">
      <c r="A16" s="392">
        <v>5</v>
      </c>
      <c r="B16" s="5" t="s">
        <v>88</v>
      </c>
      <c r="C16" s="387" t="s">
        <v>2754</v>
      </c>
      <c r="D16" s="407">
        <v>1010001</v>
      </c>
      <c r="E16" s="6" t="s">
        <v>2758</v>
      </c>
      <c r="F16" s="410" t="s">
        <v>2759</v>
      </c>
      <c r="G16" s="410"/>
      <c r="H16" s="393"/>
      <c r="I16" s="406" t="str">
        <f>F16</f>
        <v>23 000, 32</v>
      </c>
    </row>
    <row r="17" spans="1:9" ht="21" customHeight="1">
      <c r="A17" s="392">
        <v>6</v>
      </c>
      <c r="B17" s="5" t="s">
        <v>2760</v>
      </c>
      <c r="C17" s="387" t="s">
        <v>2754</v>
      </c>
      <c r="D17" s="407" t="s">
        <v>2761</v>
      </c>
      <c r="E17" s="6" t="s">
        <v>2762</v>
      </c>
      <c r="F17" s="410" t="s">
        <v>2763</v>
      </c>
      <c r="G17" s="410"/>
      <c r="H17" s="393"/>
      <c r="I17" s="406" t="str">
        <f>F17</f>
        <v>2 740, 65</v>
      </c>
    </row>
    <row r="18" spans="1:9" ht="21" customHeight="1">
      <c r="A18" s="392">
        <v>7</v>
      </c>
      <c r="B18" s="5" t="s">
        <v>88</v>
      </c>
      <c r="C18" s="387" t="s">
        <v>2764</v>
      </c>
      <c r="D18" s="407" t="s">
        <v>2765</v>
      </c>
      <c r="E18" s="6" t="s">
        <v>2766</v>
      </c>
      <c r="F18" s="410" t="s">
        <v>2767</v>
      </c>
      <c r="G18" s="410"/>
      <c r="H18" s="393"/>
      <c r="I18" s="406" t="str">
        <f>F18</f>
        <v>402 608, 28</v>
      </c>
    </row>
    <row r="19" spans="1:9" ht="21" customHeight="1">
      <c r="A19" s="392"/>
      <c r="B19" s="5"/>
      <c r="C19" s="394"/>
      <c r="D19" s="7" t="s">
        <v>12</v>
      </c>
      <c r="E19" s="407"/>
      <c r="F19" s="409" t="s">
        <v>2768</v>
      </c>
      <c r="G19" s="409"/>
      <c r="H19" s="393"/>
      <c r="I19" s="17"/>
    </row>
    <row r="20" spans="1:9" ht="21" customHeight="1">
      <c r="A20" s="652" t="s">
        <v>58</v>
      </c>
      <c r="B20" s="652"/>
      <c r="C20" s="652"/>
      <c r="D20" s="652"/>
      <c r="E20" s="652"/>
      <c r="F20" s="652"/>
      <c r="G20" s="652"/>
      <c r="H20" s="652"/>
      <c r="I20" s="652"/>
    </row>
    <row r="21" spans="1:9" ht="21" customHeight="1">
      <c r="A21" s="394">
        <v>8</v>
      </c>
      <c r="B21" s="5" t="s">
        <v>784</v>
      </c>
      <c r="C21" s="387" t="s">
        <v>2769</v>
      </c>
      <c r="D21" s="407">
        <v>1010002</v>
      </c>
      <c r="E21" s="407" t="s">
        <v>2770</v>
      </c>
      <c r="F21" s="410" t="s">
        <v>2771</v>
      </c>
      <c r="G21" s="410"/>
      <c r="H21" s="394"/>
      <c r="I21" s="406" t="str">
        <f>F21</f>
        <v>110 470, 09</v>
      </c>
    </row>
    <row r="22" spans="1:9" ht="21" customHeight="1">
      <c r="A22" s="394">
        <v>9</v>
      </c>
      <c r="B22" s="5" t="s">
        <v>784</v>
      </c>
      <c r="C22" s="387" t="s">
        <v>2772</v>
      </c>
      <c r="D22" s="424">
        <v>1010001</v>
      </c>
      <c r="E22" s="407" t="s">
        <v>2770</v>
      </c>
      <c r="F22" s="425" t="s">
        <v>2773</v>
      </c>
      <c r="G22" s="409"/>
      <c r="H22" s="394"/>
      <c r="I22" s="406" t="str">
        <f>F22</f>
        <v>112 356, 08</v>
      </c>
    </row>
    <row r="23" spans="1:9" ht="21" customHeight="1">
      <c r="A23" s="394"/>
      <c r="B23" s="394"/>
      <c r="C23" s="394"/>
      <c r="D23" s="7" t="s">
        <v>12</v>
      </c>
      <c r="E23" s="407"/>
      <c r="F23" s="409" t="s">
        <v>2774</v>
      </c>
      <c r="G23" s="409"/>
      <c r="H23" s="394"/>
      <c r="I23" s="13"/>
    </row>
    <row r="24" spans="1:9" ht="21" customHeight="1">
      <c r="A24" s="564" t="s">
        <v>60</v>
      </c>
      <c r="B24" s="565"/>
      <c r="C24" s="565"/>
      <c r="D24" s="565"/>
      <c r="E24" s="565"/>
      <c r="F24" s="565"/>
      <c r="G24" s="565"/>
      <c r="H24" s="565"/>
      <c r="I24" s="566"/>
    </row>
    <row r="25" spans="1:9" ht="21" customHeight="1">
      <c r="A25" s="394">
        <v>10</v>
      </c>
      <c r="B25" s="211" t="s">
        <v>2775</v>
      </c>
      <c r="C25" s="387" t="s">
        <v>2748</v>
      </c>
      <c r="D25" s="394" t="s">
        <v>2776</v>
      </c>
      <c r="E25" s="394" t="s">
        <v>2777</v>
      </c>
      <c r="F25" s="387" t="s">
        <v>2778</v>
      </c>
      <c r="G25" s="394"/>
      <c r="H25" s="394"/>
      <c r="I25" s="387" t="str">
        <f>F25</f>
        <v>1 920 469, 00</v>
      </c>
    </row>
    <row r="26" spans="1:9" ht="21" customHeight="1">
      <c r="A26" s="394">
        <v>11</v>
      </c>
      <c r="B26" s="211" t="s">
        <v>2775</v>
      </c>
      <c r="C26" s="387" t="s">
        <v>2754</v>
      </c>
      <c r="D26" s="394" t="s">
        <v>2779</v>
      </c>
      <c r="E26" s="394" t="s">
        <v>2780</v>
      </c>
      <c r="F26" s="387" t="s">
        <v>2781</v>
      </c>
      <c r="G26" s="394"/>
      <c r="H26" s="394"/>
      <c r="I26" s="387" t="str">
        <f>F26</f>
        <v>181 872, 29</v>
      </c>
    </row>
    <row r="27" spans="1:9" ht="21" customHeight="1">
      <c r="A27" s="394">
        <v>12</v>
      </c>
      <c r="B27" s="211" t="s">
        <v>2775</v>
      </c>
      <c r="C27" s="387" t="s">
        <v>2764</v>
      </c>
      <c r="D27" s="7" t="s">
        <v>2782</v>
      </c>
      <c r="E27" s="407" t="s">
        <v>2783</v>
      </c>
      <c r="F27" s="409" t="s">
        <v>2784</v>
      </c>
      <c r="G27" s="409"/>
      <c r="H27" s="11"/>
      <c r="I27" s="426" t="str">
        <f>F27</f>
        <v>1 571 073, 88</v>
      </c>
    </row>
    <row r="28" spans="1:9" ht="21" customHeight="1">
      <c r="A28" s="394"/>
      <c r="B28" s="5"/>
      <c r="C28" s="407"/>
      <c r="D28" s="7" t="s">
        <v>12</v>
      </c>
      <c r="E28" s="407"/>
      <c r="F28" s="409" t="s">
        <v>2785</v>
      </c>
      <c r="G28" s="409"/>
      <c r="H28" s="11"/>
      <c r="I28" s="426"/>
    </row>
    <row r="29" spans="1:9" ht="21" customHeight="1">
      <c r="A29" s="636" t="s">
        <v>2786</v>
      </c>
      <c r="B29" s="637"/>
      <c r="C29" s="637"/>
      <c r="D29" s="637"/>
      <c r="E29" s="637"/>
      <c r="F29" s="637"/>
      <c r="G29" s="637"/>
      <c r="H29" s="637"/>
      <c r="I29" s="638"/>
    </row>
    <row r="30" spans="1:9" ht="21" customHeight="1">
      <c r="A30" s="552" t="s">
        <v>15</v>
      </c>
      <c r="B30" s="553"/>
      <c r="C30" s="553"/>
      <c r="D30" s="553"/>
      <c r="E30" s="553"/>
      <c r="F30" s="553"/>
      <c r="G30" s="553"/>
      <c r="H30" s="553"/>
      <c r="I30" s="554"/>
    </row>
    <row r="31" spans="1:9" ht="21" customHeight="1">
      <c r="A31" s="652" t="s">
        <v>66</v>
      </c>
      <c r="B31" s="652"/>
      <c r="C31" s="652"/>
      <c r="D31" s="652"/>
      <c r="E31" s="652"/>
      <c r="F31" s="652"/>
      <c r="G31" s="652"/>
      <c r="H31" s="652"/>
      <c r="I31" s="652"/>
    </row>
    <row r="32" spans="1:9" ht="21" customHeight="1">
      <c r="A32" s="394">
        <v>13</v>
      </c>
      <c r="B32" s="5" t="s">
        <v>2787</v>
      </c>
      <c r="C32" s="387" t="s">
        <v>2748</v>
      </c>
      <c r="D32" s="407">
        <v>1809201219</v>
      </c>
      <c r="E32" s="407">
        <v>2012</v>
      </c>
      <c r="F32" s="410" t="s">
        <v>2788</v>
      </c>
      <c r="G32" s="410"/>
      <c r="H32" s="394"/>
      <c r="I32" s="388">
        <v>1365000</v>
      </c>
    </row>
    <row r="33" spans="1:9" ht="21" customHeight="1">
      <c r="A33" s="394">
        <v>14</v>
      </c>
      <c r="B33" s="5" t="s">
        <v>2789</v>
      </c>
      <c r="C33" s="387" t="s">
        <v>2748</v>
      </c>
      <c r="D33" s="407">
        <v>1101250053</v>
      </c>
      <c r="E33" s="407">
        <v>2019</v>
      </c>
      <c r="F33" s="410" t="s">
        <v>2790</v>
      </c>
      <c r="G33" s="410"/>
      <c r="H33" s="394"/>
      <c r="I33" s="427">
        <v>907120</v>
      </c>
    </row>
    <row r="34" spans="1:9" ht="21" customHeight="1">
      <c r="A34" s="394">
        <v>15</v>
      </c>
      <c r="B34" s="5" t="s">
        <v>2791</v>
      </c>
      <c r="C34" s="387" t="s">
        <v>2748</v>
      </c>
      <c r="D34" s="69">
        <v>4.10135E+16</v>
      </c>
      <c r="E34" s="407">
        <v>2021</v>
      </c>
      <c r="F34" s="410" t="s">
        <v>2792</v>
      </c>
      <c r="G34" s="410"/>
      <c r="H34" s="394"/>
      <c r="I34" s="427">
        <v>494830.5</v>
      </c>
    </row>
    <row r="35" spans="1:9" ht="21" customHeight="1">
      <c r="A35" s="394">
        <v>16</v>
      </c>
      <c r="B35" s="5" t="s">
        <v>124</v>
      </c>
      <c r="C35" s="387" t="s">
        <v>2764</v>
      </c>
      <c r="D35" s="407">
        <v>1500001</v>
      </c>
      <c r="E35" s="407">
        <v>1987</v>
      </c>
      <c r="F35" s="410">
        <v>64076.88</v>
      </c>
      <c r="G35" s="410"/>
      <c r="H35" s="11"/>
      <c r="I35" s="388">
        <v>64076.88</v>
      </c>
    </row>
    <row r="36" spans="1:9" ht="21" customHeight="1">
      <c r="A36" s="394"/>
      <c r="B36" s="5"/>
      <c r="C36" s="407"/>
      <c r="D36" s="7" t="s">
        <v>12</v>
      </c>
      <c r="E36" s="407"/>
      <c r="F36" s="409">
        <v>5681076.8799999999</v>
      </c>
      <c r="G36" s="409"/>
      <c r="H36" s="11"/>
      <c r="I36" s="428">
        <f>I32+I33+I34+I35</f>
        <v>2831027.38</v>
      </c>
    </row>
    <row r="37" spans="1:9" ht="21" customHeight="1">
      <c r="A37" s="564" t="s">
        <v>67</v>
      </c>
      <c r="B37" s="565"/>
      <c r="C37" s="565"/>
      <c r="D37" s="565"/>
      <c r="E37" s="565"/>
      <c r="F37" s="565"/>
      <c r="G37" s="565"/>
      <c r="H37" s="565"/>
      <c r="I37" s="566"/>
    </row>
    <row r="38" spans="1:9" ht="21" customHeight="1">
      <c r="A38" s="564" t="s">
        <v>68</v>
      </c>
      <c r="B38" s="653"/>
      <c r="C38" s="653"/>
      <c r="D38" s="653"/>
      <c r="E38" s="653"/>
      <c r="F38" s="653"/>
      <c r="G38" s="653"/>
      <c r="H38" s="565"/>
      <c r="I38" s="566"/>
    </row>
    <row r="39" spans="1:9" ht="21" customHeight="1">
      <c r="A39" s="389">
        <v>17</v>
      </c>
      <c r="B39" s="5" t="s">
        <v>126</v>
      </c>
      <c r="C39" s="387" t="s">
        <v>2748</v>
      </c>
      <c r="D39" s="407">
        <v>110104048</v>
      </c>
      <c r="E39" s="407">
        <v>2010</v>
      </c>
      <c r="F39" s="410" t="s">
        <v>2793</v>
      </c>
      <c r="G39" s="31"/>
      <c r="H39" s="31"/>
      <c r="I39" s="405" t="str">
        <f>F39</f>
        <v>69 500, 00</v>
      </c>
    </row>
    <row r="40" spans="1:9" ht="21" customHeight="1">
      <c r="A40" s="389">
        <v>18</v>
      </c>
      <c r="B40" s="5" t="s">
        <v>126</v>
      </c>
      <c r="C40" s="387" t="s">
        <v>2754</v>
      </c>
      <c r="D40" s="407">
        <v>1101040031</v>
      </c>
      <c r="E40" s="407">
        <v>2010</v>
      </c>
      <c r="F40" s="410" t="s">
        <v>2793</v>
      </c>
      <c r="G40" s="31"/>
      <c r="H40" s="31"/>
      <c r="I40" s="405" t="str">
        <f>F40</f>
        <v>69 500, 00</v>
      </c>
    </row>
    <row r="41" spans="1:9" ht="21" customHeight="1">
      <c r="A41" s="389">
        <v>19</v>
      </c>
      <c r="B41" s="5" t="s">
        <v>126</v>
      </c>
      <c r="C41" s="387" t="s">
        <v>2748</v>
      </c>
      <c r="D41" s="429">
        <v>1101104046</v>
      </c>
      <c r="E41" s="429">
        <v>2008</v>
      </c>
      <c r="F41" s="430" t="s">
        <v>2794</v>
      </c>
      <c r="G41" s="31"/>
      <c r="H41" s="31"/>
      <c r="I41" s="405" t="str">
        <f>F41</f>
        <v>81 630, 00</v>
      </c>
    </row>
    <row r="42" spans="1:9" ht="21" customHeight="1">
      <c r="A42" s="389">
        <v>20</v>
      </c>
      <c r="B42" s="5" t="s">
        <v>126</v>
      </c>
      <c r="C42" s="387" t="s">
        <v>2748</v>
      </c>
      <c r="D42" s="429">
        <v>1411201134</v>
      </c>
      <c r="E42" s="429">
        <v>2011</v>
      </c>
      <c r="F42" s="430" t="s">
        <v>2795</v>
      </c>
      <c r="G42" s="31"/>
      <c r="H42" s="31"/>
      <c r="I42" s="405" t="str">
        <f>F42</f>
        <v>83 000, 00</v>
      </c>
    </row>
    <row r="43" spans="1:9" ht="21" customHeight="1">
      <c r="A43" s="389">
        <v>21</v>
      </c>
      <c r="B43" s="5" t="s">
        <v>2796</v>
      </c>
      <c r="C43" s="387" t="s">
        <v>2764</v>
      </c>
      <c r="D43" s="429">
        <v>10124023</v>
      </c>
      <c r="E43" s="429">
        <v>2015</v>
      </c>
      <c r="F43" s="430" t="s">
        <v>2797</v>
      </c>
      <c r="G43" s="29"/>
      <c r="H43" s="29"/>
      <c r="I43" s="388">
        <v>203333.31</v>
      </c>
    </row>
    <row r="44" spans="1:9" ht="21" customHeight="1">
      <c r="A44" s="389">
        <v>22</v>
      </c>
      <c r="B44" s="5" t="s">
        <v>2798</v>
      </c>
      <c r="C44" s="387" t="s">
        <v>2748</v>
      </c>
      <c r="D44" s="407">
        <v>110104004</v>
      </c>
      <c r="E44" s="407">
        <v>2010</v>
      </c>
      <c r="F44" s="410" t="s">
        <v>2799</v>
      </c>
      <c r="G44" s="411"/>
      <c r="H44" s="14"/>
      <c r="I44" s="406" t="str">
        <f t="shared" ref="I44:I54" si="0">F44</f>
        <v>10 000, 00</v>
      </c>
    </row>
    <row r="45" spans="1:9" ht="21" customHeight="1">
      <c r="A45" s="389">
        <v>23</v>
      </c>
      <c r="B45" s="5" t="s">
        <v>2800</v>
      </c>
      <c r="C45" s="387" t="s">
        <v>2748</v>
      </c>
      <c r="D45" s="407">
        <v>110020008</v>
      </c>
      <c r="E45" s="407">
        <v>2010</v>
      </c>
      <c r="F45" s="410" t="s">
        <v>2801</v>
      </c>
      <c r="G45" s="410"/>
      <c r="H45" s="14"/>
      <c r="I45" s="406" t="str">
        <f t="shared" si="0"/>
        <v>23 068, 0</v>
      </c>
    </row>
    <row r="46" spans="1:9" ht="21" customHeight="1">
      <c r="A46" s="389">
        <v>24</v>
      </c>
      <c r="B46" s="5" t="s">
        <v>2802</v>
      </c>
      <c r="C46" s="387" t="s">
        <v>2748</v>
      </c>
      <c r="D46" s="407">
        <v>1020053</v>
      </c>
      <c r="E46" s="407">
        <v>2012</v>
      </c>
      <c r="F46" s="410" t="s">
        <v>2803</v>
      </c>
      <c r="G46" s="410"/>
      <c r="H46" s="14"/>
      <c r="I46" s="406" t="str">
        <f t="shared" si="0"/>
        <v>25 000, 00</v>
      </c>
    </row>
    <row r="47" spans="1:9" ht="21" customHeight="1">
      <c r="A47" s="389">
        <v>25</v>
      </c>
      <c r="B47" s="5" t="s">
        <v>2800</v>
      </c>
      <c r="C47" s="387" t="s">
        <v>2754</v>
      </c>
      <c r="D47" s="407">
        <v>1101040032</v>
      </c>
      <c r="E47" s="407">
        <v>2010</v>
      </c>
      <c r="F47" s="410" t="s">
        <v>2804</v>
      </c>
      <c r="G47" s="410"/>
      <c r="H47" s="14"/>
      <c r="I47" s="406" t="str">
        <f t="shared" si="0"/>
        <v>20 303, 00</v>
      </c>
    </row>
    <row r="48" spans="1:9" ht="21" customHeight="1">
      <c r="A48" s="389">
        <v>26</v>
      </c>
      <c r="B48" s="5" t="s">
        <v>43</v>
      </c>
      <c r="C48" s="387" t="s">
        <v>2748</v>
      </c>
      <c r="D48" s="407">
        <v>110104045</v>
      </c>
      <c r="E48" s="407">
        <v>2007</v>
      </c>
      <c r="F48" s="410" t="s">
        <v>2805</v>
      </c>
      <c r="G48" s="410"/>
      <c r="H48" s="14"/>
      <c r="I48" s="406" t="str">
        <f t="shared" si="0"/>
        <v>11 295, 00</v>
      </c>
    </row>
    <row r="49" spans="1:9" ht="21" customHeight="1">
      <c r="A49" s="389">
        <v>27</v>
      </c>
      <c r="B49" s="5" t="s">
        <v>127</v>
      </c>
      <c r="C49" s="387" t="s">
        <v>2748</v>
      </c>
      <c r="D49" s="407">
        <v>13600093</v>
      </c>
      <c r="E49" s="407">
        <v>2007</v>
      </c>
      <c r="F49" s="410" t="s">
        <v>2806</v>
      </c>
      <c r="G49" s="410"/>
      <c r="H49" s="14"/>
      <c r="I49" s="406" t="str">
        <f t="shared" si="0"/>
        <v>19 659, 57</v>
      </c>
    </row>
    <row r="50" spans="1:9" ht="21" customHeight="1">
      <c r="A50" s="389">
        <v>28</v>
      </c>
      <c r="B50" s="5" t="s">
        <v>1294</v>
      </c>
      <c r="C50" s="387" t="s">
        <v>2748</v>
      </c>
      <c r="D50" s="407">
        <v>1300038</v>
      </c>
      <c r="E50" s="407">
        <v>2007</v>
      </c>
      <c r="F50" s="410" t="s">
        <v>2807</v>
      </c>
      <c r="G50" s="410"/>
      <c r="H50" s="14"/>
      <c r="I50" s="406" t="str">
        <f t="shared" si="0"/>
        <v>16 159, 00</v>
      </c>
    </row>
    <row r="51" spans="1:9" ht="21" customHeight="1">
      <c r="A51" s="389">
        <v>29</v>
      </c>
      <c r="B51" s="5" t="s">
        <v>2808</v>
      </c>
      <c r="C51" s="387" t="s">
        <v>2748</v>
      </c>
      <c r="D51" s="407">
        <v>10104042</v>
      </c>
      <c r="E51" s="407">
        <v>2007</v>
      </c>
      <c r="F51" s="410" t="s">
        <v>2809</v>
      </c>
      <c r="G51" s="410"/>
      <c r="H51" s="14"/>
      <c r="I51" s="406" t="str">
        <f t="shared" si="0"/>
        <v>28 067, 00</v>
      </c>
    </row>
    <row r="52" spans="1:9" ht="21" customHeight="1">
      <c r="A52" s="389">
        <v>30</v>
      </c>
      <c r="B52" s="5" t="s">
        <v>43</v>
      </c>
      <c r="C52" s="387" t="s">
        <v>2748</v>
      </c>
      <c r="D52" s="407">
        <v>110104047</v>
      </c>
      <c r="E52" s="407">
        <v>2008</v>
      </c>
      <c r="F52" s="410" t="s">
        <v>2810</v>
      </c>
      <c r="G52" s="410"/>
      <c r="H52" s="14"/>
      <c r="I52" s="406" t="str">
        <f t="shared" si="0"/>
        <v>35 881, 00</v>
      </c>
    </row>
    <row r="53" spans="1:9" ht="21" customHeight="1">
      <c r="A53" s="389">
        <v>31</v>
      </c>
      <c r="B53" s="5" t="s">
        <v>43</v>
      </c>
      <c r="C53" s="387" t="s">
        <v>2748</v>
      </c>
      <c r="D53" s="407">
        <v>1360043</v>
      </c>
      <c r="E53" s="407">
        <v>2007</v>
      </c>
      <c r="F53" s="410" t="s">
        <v>2811</v>
      </c>
      <c r="G53" s="410"/>
      <c r="H53" s="14"/>
      <c r="I53" s="406" t="str">
        <f t="shared" si="0"/>
        <v>26 878, 00</v>
      </c>
    </row>
    <row r="54" spans="1:9" ht="21" customHeight="1">
      <c r="A54" s="389">
        <v>32</v>
      </c>
      <c r="B54" s="5" t="s">
        <v>43</v>
      </c>
      <c r="C54" s="387" t="s">
        <v>2748</v>
      </c>
      <c r="D54" s="407">
        <v>110104044</v>
      </c>
      <c r="E54" s="407">
        <v>2007</v>
      </c>
      <c r="F54" s="410" t="s">
        <v>2812</v>
      </c>
      <c r="G54" s="410"/>
      <c r="H54" s="14"/>
      <c r="I54" s="406" t="str">
        <f t="shared" si="0"/>
        <v>60 446, 68</v>
      </c>
    </row>
    <row r="55" spans="1:9" ht="21" customHeight="1">
      <c r="A55" s="389">
        <v>33</v>
      </c>
      <c r="B55" s="5" t="s">
        <v>43</v>
      </c>
      <c r="C55" s="387" t="s">
        <v>2748</v>
      </c>
      <c r="D55" s="407">
        <v>1360044</v>
      </c>
      <c r="E55" s="407">
        <v>2007</v>
      </c>
      <c r="F55" s="410" t="s">
        <v>2813</v>
      </c>
      <c r="G55" s="410"/>
      <c r="H55" s="14"/>
      <c r="I55" s="410" t="s">
        <v>2813</v>
      </c>
    </row>
    <row r="56" spans="1:9" ht="21" customHeight="1">
      <c r="A56" s="389">
        <v>34</v>
      </c>
      <c r="B56" s="5" t="s">
        <v>43</v>
      </c>
      <c r="C56" s="387" t="s">
        <v>2748</v>
      </c>
      <c r="D56" s="407">
        <v>1360045</v>
      </c>
      <c r="E56" s="407">
        <v>2007</v>
      </c>
      <c r="F56" s="410" t="s">
        <v>2813</v>
      </c>
      <c r="G56" s="410"/>
      <c r="H56" s="14"/>
      <c r="I56" s="410" t="s">
        <v>2813</v>
      </c>
    </row>
    <row r="57" spans="1:9" ht="21" customHeight="1">
      <c r="A57" s="389">
        <v>35</v>
      </c>
      <c r="B57" s="5" t="s">
        <v>43</v>
      </c>
      <c r="C57" s="387" t="s">
        <v>2748</v>
      </c>
      <c r="D57" s="407">
        <v>1360046</v>
      </c>
      <c r="E57" s="407">
        <v>2007</v>
      </c>
      <c r="F57" s="410" t="s">
        <v>2813</v>
      </c>
      <c r="G57" s="410"/>
      <c r="H57" s="14"/>
      <c r="I57" s="410" t="s">
        <v>2813</v>
      </c>
    </row>
    <row r="58" spans="1:9" ht="21" customHeight="1">
      <c r="A58" s="389">
        <v>36</v>
      </c>
      <c r="B58" s="5" t="s">
        <v>43</v>
      </c>
      <c r="C58" s="387" t="s">
        <v>2748</v>
      </c>
      <c r="D58" s="407">
        <v>1360047</v>
      </c>
      <c r="E58" s="407">
        <v>2007</v>
      </c>
      <c r="F58" s="410" t="s">
        <v>2813</v>
      </c>
      <c r="G58" s="410"/>
      <c r="H58" s="14"/>
      <c r="I58" s="410" t="s">
        <v>2813</v>
      </c>
    </row>
    <row r="59" spans="1:9" ht="21" customHeight="1">
      <c r="A59" s="389">
        <v>37</v>
      </c>
      <c r="B59" s="5" t="s">
        <v>43</v>
      </c>
      <c r="C59" s="387" t="s">
        <v>2748</v>
      </c>
      <c r="D59" s="407">
        <v>1360048</v>
      </c>
      <c r="E59" s="407">
        <v>2007</v>
      </c>
      <c r="F59" s="410" t="s">
        <v>2813</v>
      </c>
      <c r="G59" s="410"/>
      <c r="H59" s="14"/>
      <c r="I59" s="410" t="s">
        <v>2813</v>
      </c>
    </row>
    <row r="60" spans="1:9" ht="21" customHeight="1">
      <c r="A60" s="389">
        <v>38</v>
      </c>
      <c r="B60" s="5" t="s">
        <v>1275</v>
      </c>
      <c r="C60" s="387" t="s">
        <v>2748</v>
      </c>
      <c r="D60" s="407">
        <v>1101040511</v>
      </c>
      <c r="E60" s="407">
        <v>2014</v>
      </c>
      <c r="F60" s="410" t="s">
        <v>2814</v>
      </c>
      <c r="G60" s="410"/>
      <c r="H60" s="14"/>
      <c r="I60" s="410" t="s">
        <v>2814</v>
      </c>
    </row>
    <row r="61" spans="1:9" ht="21" customHeight="1">
      <c r="A61" s="389">
        <v>39</v>
      </c>
      <c r="B61" s="5" t="s">
        <v>1275</v>
      </c>
      <c r="C61" s="387" t="s">
        <v>2748</v>
      </c>
      <c r="D61" s="407">
        <v>110104052</v>
      </c>
      <c r="E61" s="407">
        <v>2014</v>
      </c>
      <c r="F61" s="410" t="s">
        <v>2814</v>
      </c>
      <c r="G61" s="410"/>
      <c r="H61" s="14"/>
      <c r="I61" s="410" t="s">
        <v>2814</v>
      </c>
    </row>
    <row r="62" spans="1:9" ht="21" customHeight="1">
      <c r="A62" s="389">
        <v>40</v>
      </c>
      <c r="B62" s="5" t="s">
        <v>1118</v>
      </c>
      <c r="C62" s="387" t="s">
        <v>2748</v>
      </c>
      <c r="D62" s="407">
        <v>110104053</v>
      </c>
      <c r="E62" s="407">
        <v>2014</v>
      </c>
      <c r="F62" s="410" t="s">
        <v>2815</v>
      </c>
      <c r="G62" s="410"/>
      <c r="H62" s="14"/>
      <c r="I62" s="410" t="s">
        <v>2815</v>
      </c>
    </row>
    <row r="63" spans="1:9" ht="21" customHeight="1">
      <c r="A63" s="389">
        <v>41</v>
      </c>
      <c r="B63" s="5" t="s">
        <v>211</v>
      </c>
      <c r="C63" s="387" t="s">
        <v>2748</v>
      </c>
      <c r="D63" s="407">
        <v>110104054</v>
      </c>
      <c r="E63" s="407">
        <v>2014</v>
      </c>
      <c r="F63" s="410" t="s">
        <v>2803</v>
      </c>
      <c r="G63" s="410"/>
      <c r="H63" s="14"/>
      <c r="I63" s="410" t="s">
        <v>2803</v>
      </c>
    </row>
    <row r="64" spans="1:9" ht="21" customHeight="1">
      <c r="A64" s="389">
        <v>42</v>
      </c>
      <c r="B64" s="5" t="s">
        <v>211</v>
      </c>
      <c r="C64" s="387" t="s">
        <v>2748</v>
      </c>
      <c r="D64" s="407">
        <v>110104055</v>
      </c>
      <c r="E64" s="407">
        <v>2014</v>
      </c>
      <c r="F64" s="410" t="s">
        <v>2816</v>
      </c>
      <c r="G64" s="410"/>
      <c r="H64" s="14"/>
      <c r="I64" s="410" t="s">
        <v>2816</v>
      </c>
    </row>
    <row r="65" spans="1:9" ht="21" customHeight="1">
      <c r="A65" s="389">
        <v>43</v>
      </c>
      <c r="B65" s="5" t="s">
        <v>127</v>
      </c>
      <c r="C65" s="387" t="s">
        <v>2764</v>
      </c>
      <c r="D65" s="424">
        <v>110104002</v>
      </c>
      <c r="E65" s="424">
        <v>2007</v>
      </c>
      <c r="F65" s="425" t="s">
        <v>2817</v>
      </c>
      <c r="G65" s="410"/>
      <c r="H65" s="14"/>
      <c r="I65" s="425" t="s">
        <v>2817</v>
      </c>
    </row>
    <row r="66" spans="1:9" ht="21" customHeight="1">
      <c r="A66" s="389">
        <v>44</v>
      </c>
      <c r="B66" s="5" t="s">
        <v>2818</v>
      </c>
      <c r="C66" s="387" t="s">
        <v>2748</v>
      </c>
      <c r="D66" s="407">
        <v>110104044</v>
      </c>
      <c r="E66" s="407">
        <v>2017</v>
      </c>
      <c r="F66" s="410" t="s">
        <v>2819</v>
      </c>
      <c r="G66" s="410"/>
      <c r="H66" s="14"/>
      <c r="I66" s="410" t="s">
        <v>2819</v>
      </c>
    </row>
    <row r="67" spans="1:9" ht="21" customHeight="1">
      <c r="A67" s="389">
        <v>45</v>
      </c>
      <c r="B67" s="5" t="s">
        <v>2820</v>
      </c>
      <c r="C67" s="387" t="s">
        <v>2748</v>
      </c>
      <c r="D67" s="407">
        <v>110104045</v>
      </c>
      <c r="E67" s="407">
        <v>2017</v>
      </c>
      <c r="F67" s="410" t="s">
        <v>2821</v>
      </c>
      <c r="G67" s="410"/>
      <c r="H67" s="14"/>
      <c r="I67" s="410" t="s">
        <v>2821</v>
      </c>
    </row>
    <row r="68" spans="1:9" ht="21" customHeight="1">
      <c r="A68" s="389">
        <v>46</v>
      </c>
      <c r="B68" s="5" t="s">
        <v>127</v>
      </c>
      <c r="C68" s="387" t="s">
        <v>2754</v>
      </c>
      <c r="D68" s="407">
        <v>11040008</v>
      </c>
      <c r="E68" s="407">
        <v>2008</v>
      </c>
      <c r="F68" s="410" t="s">
        <v>2822</v>
      </c>
      <c r="G68" s="410"/>
      <c r="H68" s="14"/>
      <c r="I68" s="410" t="s">
        <v>2822</v>
      </c>
    </row>
    <row r="69" spans="1:9" ht="21" customHeight="1">
      <c r="A69" s="389">
        <v>47</v>
      </c>
      <c r="B69" s="5" t="s">
        <v>2823</v>
      </c>
      <c r="C69" s="387" t="s">
        <v>2754</v>
      </c>
      <c r="D69" s="407">
        <v>1101040033</v>
      </c>
      <c r="E69" s="407">
        <v>2011</v>
      </c>
      <c r="F69" s="410" t="s">
        <v>2824</v>
      </c>
      <c r="G69" s="410"/>
      <c r="H69" s="14"/>
      <c r="I69" s="410" t="s">
        <v>2824</v>
      </c>
    </row>
    <row r="70" spans="1:9" ht="21" customHeight="1">
      <c r="A70" s="389">
        <v>48</v>
      </c>
      <c r="B70" s="5" t="s">
        <v>2825</v>
      </c>
      <c r="C70" s="387" t="s">
        <v>2748</v>
      </c>
      <c r="D70" s="407">
        <v>1101040055</v>
      </c>
      <c r="E70" s="407">
        <v>2021</v>
      </c>
      <c r="F70" s="410">
        <v>16519.150000000001</v>
      </c>
      <c r="G70" s="410"/>
      <c r="H70" s="14"/>
      <c r="I70" s="410">
        <v>16519.150000000001</v>
      </c>
    </row>
    <row r="71" spans="1:9" ht="21" customHeight="1">
      <c r="A71" s="389">
        <v>49</v>
      </c>
      <c r="B71" s="5" t="s">
        <v>1275</v>
      </c>
      <c r="C71" s="387" t="s">
        <v>2754</v>
      </c>
      <c r="D71" s="407">
        <v>1101040019</v>
      </c>
      <c r="E71" s="407">
        <v>2014</v>
      </c>
      <c r="F71" s="410" t="s">
        <v>2814</v>
      </c>
      <c r="G71" s="410"/>
      <c r="H71" s="14"/>
      <c r="I71" s="410" t="s">
        <v>2814</v>
      </c>
    </row>
    <row r="72" spans="1:9" ht="21" customHeight="1">
      <c r="A72" s="389">
        <v>50</v>
      </c>
      <c r="B72" s="5" t="s">
        <v>1275</v>
      </c>
      <c r="C72" s="387" t="s">
        <v>2754</v>
      </c>
      <c r="D72" s="407">
        <v>1101040020</v>
      </c>
      <c r="E72" s="407">
        <v>2014</v>
      </c>
      <c r="F72" s="410" t="s">
        <v>2814</v>
      </c>
      <c r="G72" s="410"/>
      <c r="H72" s="14"/>
      <c r="I72" s="410" t="s">
        <v>2814</v>
      </c>
    </row>
    <row r="73" spans="1:9" ht="21" customHeight="1">
      <c r="A73" s="389">
        <v>51</v>
      </c>
      <c r="B73" s="5" t="s">
        <v>1294</v>
      </c>
      <c r="C73" s="387" t="s">
        <v>2754</v>
      </c>
      <c r="D73" s="407">
        <v>1101040021</v>
      </c>
      <c r="E73" s="407">
        <v>2015</v>
      </c>
      <c r="F73" s="410" t="s">
        <v>2826</v>
      </c>
      <c r="G73" s="410"/>
      <c r="H73" s="14"/>
      <c r="I73" s="410" t="s">
        <v>2826</v>
      </c>
    </row>
    <row r="74" spans="1:9" ht="21" customHeight="1">
      <c r="A74" s="389">
        <v>52</v>
      </c>
      <c r="B74" s="5" t="s">
        <v>2827</v>
      </c>
      <c r="C74" s="387" t="s">
        <v>2764</v>
      </c>
      <c r="D74" s="407">
        <v>110104008</v>
      </c>
      <c r="E74" s="407">
        <v>2010</v>
      </c>
      <c r="F74" s="410" t="s">
        <v>2828</v>
      </c>
      <c r="G74" s="410"/>
      <c r="H74" s="14"/>
      <c r="I74" s="410" t="s">
        <v>2828</v>
      </c>
    </row>
    <row r="75" spans="1:9" ht="21" customHeight="1">
      <c r="A75" s="389">
        <v>53</v>
      </c>
      <c r="B75" s="5" t="s">
        <v>2829</v>
      </c>
      <c r="C75" s="387" t="s">
        <v>2764</v>
      </c>
      <c r="D75" s="407">
        <v>110104001</v>
      </c>
      <c r="E75" s="407">
        <v>2007</v>
      </c>
      <c r="F75" s="410" t="s">
        <v>2830</v>
      </c>
      <c r="G75" s="410"/>
      <c r="H75" s="14"/>
      <c r="I75" s="410" t="s">
        <v>2830</v>
      </c>
    </row>
    <row r="76" spans="1:9" ht="21" customHeight="1">
      <c r="A76" s="389">
        <v>54</v>
      </c>
      <c r="B76" s="5" t="s">
        <v>2831</v>
      </c>
      <c r="C76" s="387" t="s">
        <v>2764</v>
      </c>
      <c r="D76" s="407">
        <v>110104003</v>
      </c>
      <c r="E76" s="407">
        <v>2007</v>
      </c>
      <c r="F76" s="410" t="s">
        <v>2832</v>
      </c>
      <c r="G76" s="410"/>
      <c r="H76" s="14"/>
      <c r="I76" s="410" t="s">
        <v>2832</v>
      </c>
    </row>
    <row r="77" spans="1:9" ht="21" customHeight="1">
      <c r="A77" s="389">
        <v>55</v>
      </c>
      <c r="B77" s="5" t="s">
        <v>2833</v>
      </c>
      <c r="C77" s="387" t="s">
        <v>2764</v>
      </c>
      <c r="D77" s="407">
        <v>110134014</v>
      </c>
      <c r="E77" s="407">
        <v>2012</v>
      </c>
      <c r="F77" s="410" t="s">
        <v>2834</v>
      </c>
      <c r="G77" s="410"/>
      <c r="H77" s="14"/>
      <c r="I77" s="410" t="s">
        <v>2834</v>
      </c>
    </row>
    <row r="78" spans="1:9" ht="21" customHeight="1">
      <c r="A78" s="389">
        <v>56</v>
      </c>
      <c r="B78" s="5" t="s">
        <v>2835</v>
      </c>
      <c r="C78" s="387" t="s">
        <v>2764</v>
      </c>
      <c r="D78" s="407">
        <v>110134015</v>
      </c>
      <c r="E78" s="407">
        <v>2013</v>
      </c>
      <c r="F78" s="410" t="s">
        <v>2836</v>
      </c>
      <c r="G78" s="410"/>
      <c r="H78" s="14"/>
      <c r="I78" s="410" t="s">
        <v>2836</v>
      </c>
    </row>
    <row r="79" spans="1:9" ht="21" customHeight="1">
      <c r="A79" s="389">
        <v>57</v>
      </c>
      <c r="B79" s="5" t="s">
        <v>2837</v>
      </c>
      <c r="C79" s="387" t="s">
        <v>2764</v>
      </c>
      <c r="D79" s="407">
        <v>110134016</v>
      </c>
      <c r="E79" s="407">
        <v>2014</v>
      </c>
      <c r="F79" s="410" t="s">
        <v>2814</v>
      </c>
      <c r="G79" s="410"/>
      <c r="H79" s="14"/>
      <c r="I79" s="410" t="s">
        <v>2814</v>
      </c>
    </row>
    <row r="80" spans="1:9" ht="21" customHeight="1">
      <c r="A80" s="389">
        <v>58</v>
      </c>
      <c r="B80" s="5" t="s">
        <v>2837</v>
      </c>
      <c r="C80" s="387" t="s">
        <v>2764</v>
      </c>
      <c r="D80" s="407">
        <v>110134017</v>
      </c>
      <c r="E80" s="407">
        <v>2014</v>
      </c>
      <c r="F80" s="410" t="s">
        <v>2814</v>
      </c>
      <c r="G80" s="410"/>
      <c r="H80" s="14"/>
      <c r="I80" s="410" t="s">
        <v>2814</v>
      </c>
    </row>
    <row r="81" spans="1:9" ht="21" customHeight="1">
      <c r="A81" s="389">
        <v>59</v>
      </c>
      <c r="B81" s="5" t="s">
        <v>2838</v>
      </c>
      <c r="C81" s="387" t="s">
        <v>2764</v>
      </c>
      <c r="D81" s="407">
        <v>410134024</v>
      </c>
      <c r="E81" s="407">
        <v>2017</v>
      </c>
      <c r="F81" s="410" t="s">
        <v>2839</v>
      </c>
      <c r="G81" s="410"/>
      <c r="H81" s="14"/>
      <c r="I81" s="410" t="s">
        <v>2839</v>
      </c>
    </row>
    <row r="82" spans="1:9" ht="21" customHeight="1">
      <c r="A82" s="389">
        <v>60</v>
      </c>
      <c r="B82" s="5" t="s">
        <v>927</v>
      </c>
      <c r="C82" s="387" t="s">
        <v>2764</v>
      </c>
      <c r="D82" s="407">
        <v>410136025</v>
      </c>
      <c r="E82" s="407">
        <v>2018</v>
      </c>
      <c r="F82" s="410" t="s">
        <v>2840</v>
      </c>
      <c r="G82" s="410"/>
      <c r="H82" s="14"/>
      <c r="I82" s="410" t="s">
        <v>2840</v>
      </c>
    </row>
    <row r="83" spans="1:9" ht="21" customHeight="1">
      <c r="A83" s="389">
        <v>61</v>
      </c>
      <c r="B83" s="5" t="s">
        <v>1272</v>
      </c>
      <c r="C83" s="387" t="s">
        <v>2748</v>
      </c>
      <c r="D83" s="407">
        <v>110101049</v>
      </c>
      <c r="E83" s="407">
        <v>2013</v>
      </c>
      <c r="F83" s="410" t="s">
        <v>2841</v>
      </c>
      <c r="G83" s="410"/>
      <c r="H83" s="14"/>
      <c r="I83" s="410" t="s">
        <v>2841</v>
      </c>
    </row>
    <row r="84" spans="1:9" ht="21" customHeight="1">
      <c r="A84" s="389">
        <v>62</v>
      </c>
      <c r="B84" s="5" t="s">
        <v>2842</v>
      </c>
      <c r="C84" s="387" t="s">
        <v>2748</v>
      </c>
      <c r="D84" s="407">
        <v>110104050</v>
      </c>
      <c r="E84" s="407">
        <v>2013</v>
      </c>
      <c r="F84" s="410" t="s">
        <v>2843</v>
      </c>
      <c r="G84" s="410"/>
      <c r="H84" s="14"/>
      <c r="I84" s="410" t="s">
        <v>2843</v>
      </c>
    </row>
    <row r="85" spans="1:9" ht="21" customHeight="1">
      <c r="A85" s="389">
        <v>63</v>
      </c>
      <c r="B85" s="5" t="s">
        <v>2844</v>
      </c>
      <c r="C85" s="387" t="s">
        <v>2748</v>
      </c>
      <c r="D85" s="407">
        <v>1020050</v>
      </c>
      <c r="E85" s="407">
        <v>2012</v>
      </c>
      <c r="F85" s="410" t="s">
        <v>2845</v>
      </c>
      <c r="G85" s="410"/>
      <c r="H85" s="14"/>
      <c r="I85" s="410" t="s">
        <v>2845</v>
      </c>
    </row>
    <row r="86" spans="1:9" ht="21" customHeight="1">
      <c r="A86" s="389"/>
      <c r="B86" s="5"/>
      <c r="C86" s="407"/>
      <c r="D86" s="7" t="s">
        <v>12</v>
      </c>
      <c r="E86" s="407"/>
      <c r="F86" s="409">
        <v>2708978.75</v>
      </c>
      <c r="G86" s="409"/>
      <c r="H86" s="14"/>
      <c r="I86" s="39"/>
    </row>
    <row r="87" spans="1:9" ht="21" customHeight="1">
      <c r="A87" s="666" t="s">
        <v>78</v>
      </c>
      <c r="B87" s="667"/>
      <c r="C87" s="667"/>
      <c r="D87" s="667"/>
      <c r="E87" s="667"/>
      <c r="F87" s="667"/>
      <c r="G87" s="667"/>
      <c r="H87" s="668"/>
      <c r="I87" s="669"/>
    </row>
    <row r="88" spans="1:9" ht="21" customHeight="1">
      <c r="A88" s="389">
        <v>64</v>
      </c>
      <c r="B88" s="5" t="s">
        <v>1254</v>
      </c>
      <c r="C88" s="387" t="s">
        <v>2748</v>
      </c>
      <c r="D88" s="407">
        <v>10110005</v>
      </c>
      <c r="E88" s="407">
        <v>1985</v>
      </c>
      <c r="F88" s="410" t="s">
        <v>2846</v>
      </c>
      <c r="G88" s="410"/>
      <c r="H88" s="14"/>
      <c r="I88" s="410" t="s">
        <v>2846</v>
      </c>
    </row>
    <row r="89" spans="1:9" ht="21" customHeight="1">
      <c r="A89" s="389">
        <v>65</v>
      </c>
      <c r="B89" s="5" t="s">
        <v>1295</v>
      </c>
      <c r="C89" s="387" t="s">
        <v>2748</v>
      </c>
      <c r="D89" s="407">
        <v>1010006</v>
      </c>
      <c r="E89" s="407">
        <v>1995</v>
      </c>
      <c r="F89" s="410" t="s">
        <v>2847</v>
      </c>
      <c r="G89" s="410"/>
      <c r="H89" s="14"/>
      <c r="I89" s="410" t="s">
        <v>2847</v>
      </c>
    </row>
    <row r="90" spans="1:9" ht="21" customHeight="1">
      <c r="A90" s="389">
        <v>66</v>
      </c>
      <c r="B90" s="5" t="s">
        <v>2848</v>
      </c>
      <c r="C90" s="387" t="s">
        <v>2748</v>
      </c>
      <c r="D90" s="407">
        <v>1010007</v>
      </c>
      <c r="E90" s="407">
        <v>1985</v>
      </c>
      <c r="F90" s="410" t="s">
        <v>2849</v>
      </c>
      <c r="G90" s="410"/>
      <c r="H90" s="14"/>
      <c r="I90" s="410" t="s">
        <v>2849</v>
      </c>
    </row>
    <row r="91" spans="1:9" ht="21" customHeight="1">
      <c r="A91" s="389">
        <v>67</v>
      </c>
      <c r="B91" s="5" t="s">
        <v>2850</v>
      </c>
      <c r="C91" s="387" t="s">
        <v>2748</v>
      </c>
      <c r="D91" s="407">
        <v>1020034</v>
      </c>
      <c r="E91" s="407">
        <v>2010</v>
      </c>
      <c r="F91" s="410" t="s">
        <v>2851</v>
      </c>
      <c r="G91" s="410"/>
      <c r="H91" s="14"/>
      <c r="I91" s="410" t="s">
        <v>2851</v>
      </c>
    </row>
    <row r="92" spans="1:9" ht="21" customHeight="1">
      <c r="A92" s="389">
        <v>68</v>
      </c>
      <c r="B92" s="5" t="s">
        <v>2850</v>
      </c>
      <c r="C92" s="387" t="s">
        <v>2748</v>
      </c>
      <c r="D92" s="407">
        <v>1020035</v>
      </c>
      <c r="E92" s="407">
        <v>2010</v>
      </c>
      <c r="F92" s="410" t="s">
        <v>2851</v>
      </c>
      <c r="G92" s="410"/>
      <c r="H92" s="14"/>
      <c r="I92" s="410" t="s">
        <v>2851</v>
      </c>
    </row>
    <row r="93" spans="1:9" ht="21" customHeight="1">
      <c r="A93" s="389">
        <v>69</v>
      </c>
      <c r="B93" s="5" t="s">
        <v>101</v>
      </c>
      <c r="C93" s="387" t="s">
        <v>2764</v>
      </c>
      <c r="D93" s="407">
        <v>1300014</v>
      </c>
      <c r="E93" s="407">
        <v>1998</v>
      </c>
      <c r="F93" s="410" t="s">
        <v>2852</v>
      </c>
      <c r="G93" s="410"/>
      <c r="H93" s="14"/>
      <c r="I93" s="410" t="s">
        <v>2852</v>
      </c>
    </row>
    <row r="94" spans="1:9" ht="21" customHeight="1">
      <c r="A94" s="389">
        <v>70</v>
      </c>
      <c r="B94" s="5" t="s">
        <v>2853</v>
      </c>
      <c r="C94" s="387" t="s">
        <v>2764</v>
      </c>
      <c r="D94" s="407">
        <v>110106010</v>
      </c>
      <c r="E94" s="407">
        <v>2005</v>
      </c>
      <c r="F94" s="410" t="s">
        <v>2854</v>
      </c>
      <c r="G94" s="410"/>
      <c r="H94" s="14"/>
      <c r="I94" s="410" t="s">
        <v>2854</v>
      </c>
    </row>
    <row r="95" spans="1:9" ht="21" customHeight="1">
      <c r="A95" s="389">
        <v>71</v>
      </c>
      <c r="B95" s="5" t="s">
        <v>2855</v>
      </c>
      <c r="C95" s="387" t="s">
        <v>2764</v>
      </c>
      <c r="D95" s="387">
        <v>110106011</v>
      </c>
      <c r="E95" s="407">
        <v>2010</v>
      </c>
      <c r="F95" s="410" t="s">
        <v>2856</v>
      </c>
      <c r="G95" s="410"/>
      <c r="H95" s="14"/>
      <c r="I95" s="410" t="s">
        <v>2856</v>
      </c>
    </row>
    <row r="96" spans="1:9" ht="21" customHeight="1">
      <c r="A96" s="389">
        <v>72</v>
      </c>
      <c r="B96" s="5" t="s">
        <v>2857</v>
      </c>
      <c r="C96" s="387" t="s">
        <v>2764</v>
      </c>
      <c r="D96" s="407">
        <v>110106012</v>
      </c>
      <c r="E96" s="407">
        <v>2010</v>
      </c>
      <c r="F96" s="410" t="s">
        <v>2858</v>
      </c>
      <c r="G96" s="410"/>
      <c r="H96" s="14"/>
      <c r="I96" s="410" t="s">
        <v>2858</v>
      </c>
    </row>
    <row r="97" spans="1:9" ht="21" customHeight="1">
      <c r="A97" s="389">
        <v>73</v>
      </c>
      <c r="B97" s="5" t="s">
        <v>2859</v>
      </c>
      <c r="C97" s="387" t="s">
        <v>2748</v>
      </c>
      <c r="D97" s="407">
        <v>110106015</v>
      </c>
      <c r="E97" s="407">
        <v>1980</v>
      </c>
      <c r="F97" s="410" t="s">
        <v>2860</v>
      </c>
      <c r="G97" s="410"/>
      <c r="H97" s="14"/>
      <c r="I97" s="410" t="s">
        <v>2860</v>
      </c>
    </row>
    <row r="98" spans="1:9" ht="21" customHeight="1">
      <c r="A98" s="389">
        <v>74</v>
      </c>
      <c r="B98" s="5" t="s">
        <v>2859</v>
      </c>
      <c r="C98" s="387" t="s">
        <v>2748</v>
      </c>
      <c r="D98" s="407">
        <v>110106014</v>
      </c>
      <c r="E98" s="407">
        <v>1980</v>
      </c>
      <c r="F98" s="410" t="s">
        <v>2861</v>
      </c>
      <c r="G98" s="410"/>
      <c r="H98" s="14"/>
      <c r="I98" s="410" t="s">
        <v>2861</v>
      </c>
    </row>
    <row r="99" spans="1:9" ht="21" customHeight="1">
      <c r="A99" s="389">
        <v>75</v>
      </c>
      <c r="B99" s="5" t="s">
        <v>2862</v>
      </c>
      <c r="C99" s="387" t="s">
        <v>2764</v>
      </c>
      <c r="D99" s="407">
        <v>110136014</v>
      </c>
      <c r="E99" s="407">
        <v>2011</v>
      </c>
      <c r="F99" s="410" t="s">
        <v>2863</v>
      </c>
      <c r="G99" s="410"/>
      <c r="H99" s="14"/>
      <c r="I99" s="410" t="s">
        <v>2863</v>
      </c>
    </row>
    <row r="100" spans="1:9" ht="21" customHeight="1">
      <c r="A100" s="389">
        <v>76</v>
      </c>
      <c r="B100" s="5" t="s">
        <v>101</v>
      </c>
      <c r="C100" s="387" t="s">
        <v>2764</v>
      </c>
      <c r="D100" s="407">
        <v>10136022</v>
      </c>
      <c r="E100" s="407">
        <v>2015</v>
      </c>
      <c r="F100" s="410" t="s">
        <v>2864</v>
      </c>
      <c r="G100" s="410"/>
      <c r="H100" s="14"/>
      <c r="I100" s="410" t="s">
        <v>2864</v>
      </c>
    </row>
    <row r="101" spans="1:9" ht="21" customHeight="1">
      <c r="A101" s="389">
        <v>77</v>
      </c>
      <c r="B101" s="5" t="s">
        <v>2865</v>
      </c>
      <c r="C101" s="387" t="s">
        <v>2764</v>
      </c>
      <c r="D101" s="407">
        <v>10136017</v>
      </c>
      <c r="E101" s="407">
        <v>2015</v>
      </c>
      <c r="F101" s="410" t="s">
        <v>2866</v>
      </c>
      <c r="G101" s="410"/>
      <c r="H101" s="14"/>
      <c r="I101" s="410" t="s">
        <v>2866</v>
      </c>
    </row>
    <row r="102" spans="1:9" ht="21" customHeight="1">
      <c r="A102" s="389">
        <v>78</v>
      </c>
      <c r="B102" s="5" t="s">
        <v>2865</v>
      </c>
      <c r="C102" s="387" t="s">
        <v>2748</v>
      </c>
      <c r="D102" s="407">
        <v>10136018</v>
      </c>
      <c r="E102" s="407">
        <v>2015</v>
      </c>
      <c r="F102" s="410" t="s">
        <v>2866</v>
      </c>
      <c r="G102" s="410"/>
      <c r="H102" s="14"/>
      <c r="I102" s="410" t="s">
        <v>2866</v>
      </c>
    </row>
    <row r="103" spans="1:9" ht="21" customHeight="1">
      <c r="A103" s="389">
        <v>79</v>
      </c>
      <c r="B103" s="5" t="s">
        <v>2865</v>
      </c>
      <c r="C103" s="387" t="s">
        <v>2748</v>
      </c>
      <c r="D103" s="407">
        <v>10136019</v>
      </c>
      <c r="E103" s="407">
        <v>2015</v>
      </c>
      <c r="F103" s="410" t="s">
        <v>2866</v>
      </c>
      <c r="G103" s="410"/>
      <c r="H103" s="14"/>
      <c r="I103" s="410" t="s">
        <v>2866</v>
      </c>
    </row>
    <row r="104" spans="1:9" ht="21" customHeight="1">
      <c r="A104" s="389">
        <v>80</v>
      </c>
      <c r="B104" s="5" t="s">
        <v>2865</v>
      </c>
      <c r="C104" s="387" t="s">
        <v>2748</v>
      </c>
      <c r="D104" s="407">
        <v>10136020</v>
      </c>
      <c r="E104" s="407">
        <v>2015</v>
      </c>
      <c r="F104" s="410" t="s">
        <v>2866</v>
      </c>
      <c r="G104" s="410"/>
      <c r="H104" s="14"/>
      <c r="I104" s="410" t="s">
        <v>2866</v>
      </c>
    </row>
    <row r="105" spans="1:9" ht="21" customHeight="1">
      <c r="A105" s="389">
        <v>81</v>
      </c>
      <c r="B105" s="5" t="s">
        <v>2865</v>
      </c>
      <c r="C105" s="387" t="s">
        <v>2748</v>
      </c>
      <c r="D105" s="407">
        <v>10136021</v>
      </c>
      <c r="E105" s="407">
        <v>2015</v>
      </c>
      <c r="F105" s="410" t="s">
        <v>2867</v>
      </c>
      <c r="G105" s="410"/>
      <c r="H105" s="14"/>
      <c r="I105" s="410" t="s">
        <v>2867</v>
      </c>
    </row>
    <row r="106" spans="1:9" ht="21" customHeight="1">
      <c r="A106" s="389">
        <v>82</v>
      </c>
      <c r="B106" s="5" t="s">
        <v>2865</v>
      </c>
      <c r="C106" s="387" t="s">
        <v>2748</v>
      </c>
      <c r="D106" s="407">
        <v>110106051</v>
      </c>
      <c r="E106" s="407">
        <v>2018</v>
      </c>
      <c r="F106" s="410">
        <v>5331</v>
      </c>
      <c r="G106" s="410"/>
      <c r="H106" s="14"/>
      <c r="I106" s="410">
        <v>5331</v>
      </c>
    </row>
    <row r="107" spans="1:9" ht="21" customHeight="1">
      <c r="A107" s="391">
        <v>83</v>
      </c>
      <c r="B107" s="5" t="s">
        <v>2624</v>
      </c>
      <c r="C107" s="387" t="s">
        <v>2764</v>
      </c>
      <c r="D107" s="431">
        <v>1101040056</v>
      </c>
      <c r="E107" s="431">
        <v>2021</v>
      </c>
      <c r="F107" s="410">
        <v>325000</v>
      </c>
      <c r="G107" s="410"/>
      <c r="H107" s="14"/>
      <c r="I107" s="410">
        <v>325000</v>
      </c>
    </row>
    <row r="108" spans="1:9" ht="21" customHeight="1">
      <c r="A108" s="391">
        <v>84</v>
      </c>
      <c r="B108" s="5" t="s">
        <v>2868</v>
      </c>
      <c r="C108" s="387" t="s">
        <v>2748</v>
      </c>
      <c r="D108" s="431">
        <v>1101060054</v>
      </c>
      <c r="E108" s="431">
        <v>2021</v>
      </c>
      <c r="F108" s="410">
        <v>401400</v>
      </c>
      <c r="G108" s="410"/>
      <c r="H108" s="14"/>
      <c r="I108" s="410">
        <v>401400</v>
      </c>
    </row>
    <row r="109" spans="1:9" ht="21" customHeight="1">
      <c r="A109" s="391">
        <v>85</v>
      </c>
      <c r="B109" s="5" t="s">
        <v>2865</v>
      </c>
      <c r="C109" s="387" t="s">
        <v>2748</v>
      </c>
      <c r="D109" s="424">
        <v>1013616</v>
      </c>
      <c r="E109" s="424">
        <v>2015</v>
      </c>
      <c r="F109" s="410">
        <v>10238.17</v>
      </c>
      <c r="G109" s="410"/>
      <c r="H109" s="14"/>
      <c r="I109" s="410">
        <v>10238.17</v>
      </c>
    </row>
    <row r="110" spans="1:9" ht="21" customHeight="1">
      <c r="A110" s="391"/>
      <c r="B110" s="5"/>
      <c r="C110" s="387"/>
      <c r="D110" s="7" t="s">
        <v>12</v>
      </c>
      <c r="E110" s="424"/>
      <c r="F110" s="409">
        <v>957166.3</v>
      </c>
      <c r="G110" s="410"/>
      <c r="H110" s="14"/>
      <c r="I110" s="388"/>
    </row>
    <row r="111" spans="1:9" ht="21" customHeight="1">
      <c r="A111" s="391"/>
      <c r="B111" s="5"/>
      <c r="C111" s="387"/>
      <c r="D111" s="8" t="s">
        <v>111</v>
      </c>
      <c r="E111" s="424"/>
      <c r="F111" s="432">
        <v>14936467.68</v>
      </c>
      <c r="G111" s="410"/>
      <c r="H111" s="14"/>
      <c r="I111" s="388"/>
    </row>
    <row r="112" spans="1:9" ht="21" customHeight="1">
      <c r="A112" s="391"/>
      <c r="B112" s="5" t="s">
        <v>2869</v>
      </c>
      <c r="C112" s="387"/>
      <c r="D112" s="424"/>
      <c r="F112" s="424">
        <v>1250123.6000000001</v>
      </c>
      <c r="G112" s="410"/>
      <c r="H112" s="14"/>
      <c r="I112" s="388"/>
    </row>
    <row r="113" spans="1:9" ht="21" customHeight="1">
      <c r="A113" s="389"/>
      <c r="B113" s="5"/>
      <c r="C113" s="407"/>
      <c r="D113" s="7" t="s">
        <v>12</v>
      </c>
      <c r="E113" s="407"/>
      <c r="F113" s="433">
        <v>1250123.6000000001</v>
      </c>
      <c r="G113" s="409"/>
      <c r="H113" s="14"/>
      <c r="I113" s="39"/>
    </row>
    <row r="114" spans="1:9" ht="21" customHeight="1">
      <c r="A114" s="389"/>
      <c r="B114" s="5"/>
      <c r="C114" s="407"/>
      <c r="E114" s="407"/>
      <c r="F114" s="9"/>
      <c r="G114" s="9"/>
      <c r="H114" s="14"/>
      <c r="I114" s="39"/>
    </row>
    <row r="115" spans="1:9" ht="21" customHeight="1">
      <c r="A115" s="698" t="s">
        <v>112</v>
      </c>
      <c r="B115" s="698"/>
      <c r="C115" s="698"/>
      <c r="D115" s="698"/>
      <c r="E115" s="698"/>
      <c r="F115" s="698"/>
      <c r="G115" s="698"/>
      <c r="H115" s="698"/>
      <c r="I115" s="698"/>
    </row>
    <row r="116" spans="1:9" ht="21" customHeight="1">
      <c r="A116" s="544" t="s">
        <v>22</v>
      </c>
      <c r="B116" s="545"/>
      <c r="C116" s="545"/>
      <c r="D116" s="545"/>
      <c r="E116" s="545"/>
      <c r="F116" s="545"/>
      <c r="G116" s="545"/>
      <c r="H116" s="545"/>
      <c r="I116" s="546"/>
    </row>
    <row r="117" spans="1:9" ht="21" customHeight="1">
      <c r="A117" s="699" t="s">
        <v>23</v>
      </c>
      <c r="B117" s="700" t="s">
        <v>24</v>
      </c>
      <c r="C117" s="555" t="s">
        <v>3</v>
      </c>
      <c r="D117" s="555" t="s">
        <v>4</v>
      </c>
      <c r="E117" s="555" t="s">
        <v>5</v>
      </c>
      <c r="F117" s="555" t="s">
        <v>6</v>
      </c>
      <c r="G117" s="555" t="s">
        <v>7</v>
      </c>
      <c r="H117" s="555" t="s">
        <v>8</v>
      </c>
      <c r="I117" s="555" t="s">
        <v>25</v>
      </c>
    </row>
    <row r="118" spans="1:9" ht="21" customHeight="1">
      <c r="A118" s="699"/>
      <c r="B118" s="700"/>
      <c r="C118" s="577"/>
      <c r="D118" s="556"/>
      <c r="E118" s="555"/>
      <c r="F118" s="556"/>
      <c r="G118" s="555"/>
      <c r="H118" s="556"/>
      <c r="I118" s="556"/>
    </row>
    <row r="119" spans="1:9" ht="21" customHeight="1">
      <c r="A119" s="701" t="s">
        <v>26</v>
      </c>
      <c r="B119" s="702"/>
      <c r="C119" s="702"/>
      <c r="D119" s="702"/>
      <c r="E119" s="702"/>
      <c r="F119" s="702"/>
      <c r="G119" s="702"/>
      <c r="H119" s="702"/>
      <c r="I119" s="703"/>
    </row>
    <row r="120" spans="1:9" ht="21" customHeight="1">
      <c r="A120" s="670" t="s">
        <v>2870</v>
      </c>
      <c r="B120" s="670"/>
      <c r="C120" s="670"/>
      <c r="D120" s="670"/>
      <c r="E120" s="670"/>
      <c r="F120" s="670"/>
      <c r="G120" s="670"/>
      <c r="H120" s="670"/>
      <c r="I120" s="670"/>
    </row>
    <row r="121" spans="1:9" ht="21" customHeight="1" thickBot="1">
      <c r="A121" s="73" t="s">
        <v>27</v>
      </c>
      <c r="B121" s="74" t="s">
        <v>28</v>
      </c>
      <c r="C121" s="74" t="s">
        <v>29</v>
      </c>
      <c r="D121" s="75" t="s">
        <v>30</v>
      </c>
      <c r="E121" s="76" t="s">
        <v>31</v>
      </c>
      <c r="F121" s="77"/>
      <c r="G121" s="23"/>
      <c r="H121" s="24"/>
      <c r="I121" s="25"/>
    </row>
    <row r="122" spans="1:9" ht="21" customHeight="1">
      <c r="A122" s="394">
        <v>1</v>
      </c>
      <c r="B122" s="5">
        <v>2</v>
      </c>
      <c r="C122" s="407">
        <v>3</v>
      </c>
      <c r="D122" s="8">
        <v>4</v>
      </c>
      <c r="E122" s="407">
        <v>5</v>
      </c>
      <c r="F122" s="23"/>
      <c r="G122" s="23"/>
      <c r="H122" s="24"/>
      <c r="I122" s="25"/>
    </row>
    <row r="123" spans="1:9" ht="21" customHeight="1">
      <c r="A123" s="646" t="s">
        <v>32</v>
      </c>
      <c r="B123" s="647"/>
      <c r="C123" s="647"/>
      <c r="D123" s="647"/>
      <c r="E123" s="648"/>
    </row>
    <row r="127" spans="1:9" ht="21" customHeight="1">
      <c r="A127" s="412"/>
      <c r="B127" s="412"/>
      <c r="C127" s="412"/>
      <c r="D127" s="412"/>
      <c r="E127" s="412"/>
    </row>
    <row r="128" spans="1:9" ht="21" customHeight="1">
      <c r="A128" s="412"/>
      <c r="B128" s="412"/>
      <c r="C128" s="412"/>
      <c r="D128" s="412"/>
      <c r="E128" s="412"/>
    </row>
    <row r="129" spans="1:5" ht="21" customHeight="1">
      <c r="A129" s="412"/>
      <c r="B129" s="412"/>
      <c r="C129" s="412"/>
      <c r="D129" s="412"/>
      <c r="E129" s="412"/>
    </row>
    <row r="130" spans="1:5" ht="21" customHeight="1">
      <c r="B130" t="s">
        <v>221</v>
      </c>
    </row>
  </sheetData>
  <mergeCells count="38">
    <mergeCell ref="A37:I37"/>
    <mergeCell ref="A38:I38"/>
    <mergeCell ref="A119:I119"/>
    <mergeCell ref="A120:I120"/>
    <mergeCell ref="A123:E123"/>
    <mergeCell ref="A87:I87"/>
    <mergeCell ref="A115:I115"/>
    <mergeCell ref="A116:I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A29:I29"/>
    <mergeCell ref="A30:I30"/>
    <mergeCell ref="A31:I31"/>
    <mergeCell ref="A11:I11"/>
    <mergeCell ref="A24:I24"/>
    <mergeCell ref="A20:I20"/>
    <mergeCell ref="A2:I2"/>
    <mergeCell ref="A3:I3"/>
    <mergeCell ref="A4:I4"/>
    <mergeCell ref="A9:I9"/>
    <mergeCell ref="A10:I10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3"/>
  <sheetViews>
    <sheetView workbookViewId="0">
      <selection activeCell="A11" sqref="A11:I11"/>
    </sheetView>
  </sheetViews>
  <sheetFormatPr defaultRowHeight="18" customHeight="1"/>
  <cols>
    <col min="2" max="2" width="21.42578125" customWidth="1"/>
    <col min="3" max="3" width="27" customWidth="1"/>
    <col min="4" max="4" width="15.42578125" customWidth="1"/>
    <col min="5" max="5" width="18.5703125" customWidth="1"/>
    <col min="6" max="6" width="15.5703125" customWidth="1"/>
    <col min="7" max="7" width="10.5703125" customWidth="1"/>
    <col min="8" max="8" width="22.85546875" customWidth="1"/>
    <col min="9" max="9" width="15.85546875" customWidth="1"/>
  </cols>
  <sheetData>
    <row r="1" spans="1:9" ht="18" customHeight="1">
      <c r="A1" s="192"/>
      <c r="B1" s="192"/>
      <c r="C1" s="192"/>
      <c r="D1" s="192"/>
      <c r="E1" s="192"/>
      <c r="F1" s="192"/>
      <c r="G1" s="192"/>
      <c r="H1" s="192"/>
      <c r="I1" s="192"/>
    </row>
    <row r="2" spans="1:9" ht="18" customHeight="1">
      <c r="A2" s="630" t="s">
        <v>33</v>
      </c>
      <c r="B2" s="630"/>
      <c r="C2" s="630"/>
      <c r="D2" s="630"/>
      <c r="E2" s="630"/>
      <c r="F2" s="630"/>
      <c r="G2" s="630"/>
      <c r="H2" s="630"/>
      <c r="I2" s="630"/>
    </row>
    <row r="3" spans="1:9" ht="18" customHeight="1">
      <c r="A3" s="630" t="s">
        <v>2871</v>
      </c>
      <c r="B3" s="630"/>
      <c r="C3" s="630"/>
      <c r="D3" s="630"/>
      <c r="E3" s="630"/>
      <c r="F3" s="630"/>
      <c r="G3" s="630"/>
      <c r="H3" s="630"/>
      <c r="I3" s="630"/>
    </row>
    <row r="4" spans="1:9" ht="18" customHeight="1">
      <c r="A4" s="715" t="s">
        <v>1380</v>
      </c>
      <c r="B4" s="715"/>
      <c r="C4" s="715"/>
      <c r="D4" s="715"/>
      <c r="E4" s="715"/>
      <c r="F4" s="715"/>
      <c r="G4" s="715"/>
      <c r="H4" s="715"/>
      <c r="I4" s="715"/>
    </row>
    <row r="5" spans="1:9" ht="18" customHeight="1">
      <c r="A5" s="716" t="s">
        <v>0</v>
      </c>
      <c r="B5" s="716"/>
      <c r="C5" s="716"/>
      <c r="D5" s="716"/>
      <c r="E5" s="716"/>
      <c r="F5" s="716"/>
      <c r="G5" s="716"/>
      <c r="H5" s="716"/>
      <c r="I5" s="716"/>
    </row>
    <row r="6" spans="1:9" ht="18" customHeight="1">
      <c r="A6" s="713" t="s">
        <v>1</v>
      </c>
      <c r="B6" s="711" t="s">
        <v>2</v>
      </c>
      <c r="C6" s="711" t="s">
        <v>50</v>
      </c>
      <c r="D6" s="713" t="s">
        <v>4</v>
      </c>
      <c r="E6" s="713" t="s">
        <v>5</v>
      </c>
      <c r="F6" s="713" t="s">
        <v>6</v>
      </c>
      <c r="G6" s="711" t="s">
        <v>7</v>
      </c>
      <c r="H6" s="713" t="s">
        <v>8</v>
      </c>
      <c r="I6" s="713" t="s">
        <v>51</v>
      </c>
    </row>
    <row r="7" spans="1:9" ht="18" customHeight="1">
      <c r="A7" s="713"/>
      <c r="B7" s="712"/>
      <c r="C7" s="717"/>
      <c r="D7" s="713"/>
      <c r="E7" s="713"/>
      <c r="F7" s="713"/>
      <c r="G7" s="712"/>
      <c r="H7" s="713"/>
      <c r="I7" s="713"/>
    </row>
    <row r="8" spans="1:9" ht="18" customHeight="1">
      <c r="A8" s="193">
        <v>1</v>
      </c>
      <c r="B8" s="194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4">
        <v>8</v>
      </c>
      <c r="I8" s="196">
        <v>9</v>
      </c>
    </row>
    <row r="9" spans="1:9" ht="18" customHeight="1">
      <c r="A9" s="705"/>
      <c r="B9" s="706"/>
      <c r="C9" s="706"/>
      <c r="D9" s="706"/>
      <c r="E9" s="706"/>
      <c r="F9" s="706"/>
      <c r="G9" s="706"/>
      <c r="H9" s="706"/>
      <c r="I9" s="707"/>
    </row>
    <row r="10" spans="1:9" ht="18" customHeight="1">
      <c r="A10" s="705" t="s">
        <v>52</v>
      </c>
      <c r="B10" s="706"/>
      <c r="C10" s="706"/>
      <c r="D10" s="706"/>
      <c r="E10" s="706"/>
      <c r="F10" s="706"/>
      <c r="G10" s="706"/>
      <c r="H10" s="706"/>
      <c r="I10" s="707"/>
    </row>
    <row r="11" spans="1:9" ht="18" customHeight="1">
      <c r="A11" s="705" t="s">
        <v>53</v>
      </c>
      <c r="B11" s="714"/>
      <c r="C11" s="714"/>
      <c r="D11" s="714"/>
      <c r="E11" s="714"/>
      <c r="F11" s="714"/>
      <c r="G11" s="714"/>
      <c r="H11" s="706"/>
      <c r="I11" s="707"/>
    </row>
    <row r="12" spans="1:9" ht="18" customHeight="1">
      <c r="A12" s="191">
        <v>1</v>
      </c>
      <c r="B12" s="54" t="s">
        <v>1381</v>
      </c>
      <c r="C12" s="402" t="s">
        <v>1382</v>
      </c>
      <c r="D12" s="50">
        <v>1010002</v>
      </c>
      <c r="E12" s="197" t="s">
        <v>1383</v>
      </c>
      <c r="F12" s="189">
        <v>1210295.2</v>
      </c>
      <c r="G12" s="189"/>
      <c r="H12" s="198"/>
      <c r="I12" s="189">
        <v>1210295.2</v>
      </c>
    </row>
    <row r="13" spans="1:9" ht="18" customHeight="1">
      <c r="A13" s="191">
        <v>2</v>
      </c>
      <c r="B13" s="54" t="s">
        <v>1384</v>
      </c>
      <c r="C13" s="402" t="s">
        <v>1382</v>
      </c>
      <c r="D13" s="50">
        <v>1010003</v>
      </c>
      <c r="E13" s="197" t="s">
        <v>1385</v>
      </c>
      <c r="F13" s="189">
        <v>30843.87</v>
      </c>
      <c r="G13" s="189"/>
      <c r="H13" s="198"/>
      <c r="I13" s="199">
        <v>30843.87</v>
      </c>
    </row>
    <row r="14" spans="1:9" ht="18" customHeight="1">
      <c r="A14" s="191"/>
      <c r="B14" s="54"/>
      <c r="C14" s="403"/>
      <c r="D14" s="55" t="s">
        <v>12</v>
      </c>
      <c r="E14" s="50" t="s">
        <v>232</v>
      </c>
      <c r="F14" s="56">
        <v>1241139.07</v>
      </c>
      <c r="G14" s="56"/>
      <c r="H14" s="198"/>
      <c r="I14" s="200">
        <v>1241139.07</v>
      </c>
    </row>
    <row r="15" spans="1:9" ht="18" customHeight="1">
      <c r="A15" s="704" t="s">
        <v>58</v>
      </c>
      <c r="B15" s="704"/>
      <c r="C15" s="704"/>
      <c r="D15" s="704"/>
      <c r="E15" s="704"/>
      <c r="F15" s="704"/>
      <c r="G15" s="704"/>
      <c r="H15" s="704"/>
      <c r="I15" s="704"/>
    </row>
    <row r="16" spans="1:9" ht="18" customHeight="1">
      <c r="A16" s="403">
        <v>3</v>
      </c>
      <c r="B16" s="54" t="s">
        <v>233</v>
      </c>
      <c r="C16" s="402" t="s">
        <v>1382</v>
      </c>
      <c r="D16" s="50">
        <v>1010005</v>
      </c>
      <c r="E16" s="50" t="s">
        <v>1386</v>
      </c>
      <c r="F16" s="189">
        <v>168319.7</v>
      </c>
      <c r="G16" s="189"/>
      <c r="H16" s="403" t="s">
        <v>1387</v>
      </c>
      <c r="I16" s="189">
        <v>168319.7</v>
      </c>
    </row>
    <row r="17" spans="1:9" ht="18" customHeight="1">
      <c r="A17" s="403"/>
      <c r="B17" s="403"/>
      <c r="C17" s="403"/>
      <c r="D17" s="55" t="s">
        <v>12</v>
      </c>
      <c r="E17" s="50"/>
      <c r="F17" s="56">
        <f>F16</f>
        <v>168319.7</v>
      </c>
      <c r="G17" s="56"/>
      <c r="H17" s="403"/>
      <c r="I17" s="56">
        <f>I16</f>
        <v>168319.7</v>
      </c>
    </row>
    <row r="18" spans="1:9" ht="18" customHeight="1">
      <c r="A18" s="403"/>
      <c r="B18" s="403"/>
      <c r="C18" s="403"/>
      <c r="D18" s="55" t="s">
        <v>59</v>
      </c>
      <c r="E18" s="50" t="s">
        <v>59</v>
      </c>
      <c r="F18" s="56" t="s">
        <v>59</v>
      </c>
      <c r="G18" s="56"/>
      <c r="H18" s="403"/>
      <c r="I18" s="403"/>
    </row>
    <row r="19" spans="1:9" ht="18" customHeight="1">
      <c r="A19" s="705" t="s">
        <v>60</v>
      </c>
      <c r="B19" s="706"/>
      <c r="C19" s="706"/>
      <c r="D19" s="706"/>
      <c r="E19" s="706"/>
      <c r="F19" s="706"/>
      <c r="G19" s="706"/>
      <c r="H19" s="706"/>
      <c r="I19" s="707"/>
    </row>
    <row r="20" spans="1:9" ht="18" customHeight="1">
      <c r="A20" s="403">
        <v>4</v>
      </c>
      <c r="B20" s="403" t="s">
        <v>1388</v>
      </c>
      <c r="C20" s="402" t="s">
        <v>1382</v>
      </c>
      <c r="D20" s="403"/>
      <c r="E20" s="403"/>
      <c r="F20" s="403">
        <v>1323553</v>
      </c>
      <c r="G20" s="403"/>
      <c r="H20" s="403"/>
      <c r="I20" s="403">
        <v>1323553</v>
      </c>
    </row>
    <row r="21" spans="1:9" ht="18" customHeight="1">
      <c r="A21" s="403"/>
      <c r="B21" s="54" t="s">
        <v>64</v>
      </c>
      <c r="C21" s="50" t="s">
        <v>59</v>
      </c>
      <c r="D21" s="55" t="s">
        <v>59</v>
      </c>
      <c r="E21" s="50" t="s">
        <v>59</v>
      </c>
      <c r="F21" s="56">
        <v>1323553</v>
      </c>
      <c r="G21" s="56" t="s">
        <v>59</v>
      </c>
      <c r="H21" s="54"/>
      <c r="I21" s="186">
        <v>1323553</v>
      </c>
    </row>
    <row r="22" spans="1:9" ht="18" customHeight="1">
      <c r="A22" s="403"/>
      <c r="B22" s="54" t="s">
        <v>14</v>
      </c>
      <c r="C22" s="50" t="s">
        <v>59</v>
      </c>
      <c r="D22" s="55" t="s">
        <v>59</v>
      </c>
      <c r="E22" s="50" t="s">
        <v>59</v>
      </c>
      <c r="F22" s="56" t="s">
        <v>59</v>
      </c>
      <c r="G22" s="56" t="s">
        <v>59</v>
      </c>
      <c r="H22" s="54"/>
      <c r="I22" s="186"/>
    </row>
    <row r="23" spans="1:9" ht="18" customHeight="1">
      <c r="A23" s="705" t="s">
        <v>1389</v>
      </c>
      <c r="B23" s="706"/>
      <c r="C23" s="706"/>
      <c r="D23" s="706"/>
      <c r="E23" s="706"/>
      <c r="F23" s="706"/>
      <c r="G23" s="706"/>
      <c r="H23" s="706"/>
      <c r="I23" s="707"/>
    </row>
    <row r="24" spans="1:9" ht="18" customHeight="1">
      <c r="A24" s="708" t="s">
        <v>15</v>
      </c>
      <c r="B24" s="709"/>
      <c r="C24" s="709"/>
      <c r="D24" s="709"/>
      <c r="E24" s="709"/>
      <c r="F24" s="709"/>
      <c r="G24" s="709"/>
      <c r="H24" s="709"/>
      <c r="I24" s="710"/>
    </row>
    <row r="25" spans="1:9" ht="18" customHeight="1">
      <c r="A25" s="704" t="s">
        <v>407</v>
      </c>
      <c r="B25" s="704"/>
      <c r="C25" s="704"/>
      <c r="D25" s="704"/>
      <c r="E25" s="704"/>
      <c r="F25" s="704"/>
      <c r="G25" s="704"/>
      <c r="H25" s="704"/>
      <c r="I25" s="704"/>
    </row>
    <row r="26" spans="1:9" ht="18" customHeight="1">
      <c r="A26" s="403">
        <v>4</v>
      </c>
      <c r="B26" s="54"/>
      <c r="C26" s="402"/>
      <c r="D26" s="50"/>
      <c r="E26" s="50"/>
      <c r="F26" s="189"/>
      <c r="G26" s="189"/>
      <c r="H26" s="403"/>
      <c r="I26" s="189"/>
    </row>
    <row r="27" spans="1:9" ht="18" customHeight="1">
      <c r="A27" s="403">
        <v>5</v>
      </c>
      <c r="B27" s="54"/>
      <c r="C27" s="402"/>
      <c r="D27" s="50"/>
      <c r="E27" s="50"/>
      <c r="F27" s="189"/>
      <c r="G27" s="189"/>
      <c r="H27" s="54"/>
      <c r="I27" s="189"/>
    </row>
    <row r="28" spans="1:9" ht="18" customHeight="1">
      <c r="A28" s="404">
        <v>6</v>
      </c>
      <c r="B28" s="54"/>
      <c r="C28" s="402"/>
      <c r="D28" s="50"/>
      <c r="E28" s="50"/>
      <c r="F28" s="189"/>
      <c r="G28" s="189"/>
      <c r="H28" s="188"/>
      <c r="I28" s="189"/>
    </row>
    <row r="29" spans="1:9" ht="18" customHeight="1">
      <c r="A29" s="404"/>
      <c r="B29" s="54"/>
      <c r="C29" s="50"/>
      <c r="D29" s="55" t="s">
        <v>12</v>
      </c>
      <c r="E29" s="50"/>
      <c r="F29" s="56"/>
      <c r="G29" s="56"/>
      <c r="H29" s="188"/>
      <c r="I29" s="201"/>
    </row>
    <row r="30" spans="1:9" ht="18" customHeight="1">
      <c r="A30" s="403"/>
      <c r="B30" s="54"/>
      <c r="C30" s="50"/>
      <c r="D30" s="55" t="s">
        <v>59</v>
      </c>
      <c r="E30" s="50" t="s">
        <v>59</v>
      </c>
      <c r="F30" s="56" t="s">
        <v>59</v>
      </c>
      <c r="G30" s="56" t="s">
        <v>59</v>
      </c>
      <c r="H30" s="54"/>
      <c r="I30" s="186"/>
    </row>
    <row r="31" spans="1:9" ht="18" customHeight="1">
      <c r="A31" s="705" t="s">
        <v>67</v>
      </c>
      <c r="B31" s="706"/>
      <c r="C31" s="706"/>
      <c r="D31" s="706"/>
      <c r="E31" s="706"/>
      <c r="F31" s="706"/>
      <c r="G31" s="706"/>
      <c r="H31" s="706"/>
      <c r="I31" s="707"/>
    </row>
    <row r="32" spans="1:9" ht="18" customHeight="1">
      <c r="A32" s="720" t="s">
        <v>68</v>
      </c>
      <c r="B32" s="714"/>
      <c r="C32" s="714"/>
      <c r="D32" s="714"/>
      <c r="E32" s="714"/>
      <c r="F32" s="714"/>
      <c r="G32" s="714"/>
      <c r="H32" s="714"/>
      <c r="I32" s="721"/>
    </row>
    <row r="33" spans="1:9" ht="18" customHeight="1">
      <c r="A33" s="403">
        <v>5</v>
      </c>
      <c r="B33" s="401" t="s">
        <v>104</v>
      </c>
      <c r="C33" s="402" t="s">
        <v>1382</v>
      </c>
      <c r="D33" s="399">
        <v>110124007</v>
      </c>
      <c r="E33" s="399" t="s">
        <v>785</v>
      </c>
      <c r="F33" s="399">
        <v>21000</v>
      </c>
      <c r="G33" s="399" t="s">
        <v>415</v>
      </c>
      <c r="H33" s="54"/>
      <c r="I33" s="189">
        <v>21000</v>
      </c>
    </row>
    <row r="34" spans="1:9" ht="18" customHeight="1">
      <c r="A34" s="403">
        <v>6</v>
      </c>
      <c r="B34" s="401" t="s">
        <v>1322</v>
      </c>
      <c r="C34" s="402" t="s">
        <v>1382</v>
      </c>
      <c r="D34" s="399">
        <v>1101240030</v>
      </c>
      <c r="E34" s="399" t="s">
        <v>100</v>
      </c>
      <c r="F34" s="399">
        <v>225650</v>
      </c>
      <c r="G34" s="399"/>
      <c r="H34" s="54"/>
      <c r="I34" s="189">
        <v>225650</v>
      </c>
    </row>
    <row r="35" spans="1:9" ht="18" customHeight="1">
      <c r="A35" s="403">
        <v>7</v>
      </c>
      <c r="B35" s="401" t="s">
        <v>1229</v>
      </c>
      <c r="C35" s="402" t="s">
        <v>1382</v>
      </c>
      <c r="D35" s="400">
        <v>1101240031</v>
      </c>
      <c r="E35" s="400" t="s">
        <v>1390</v>
      </c>
      <c r="F35" s="400">
        <v>474248.79</v>
      </c>
      <c r="G35" s="399"/>
      <c r="H35" s="54"/>
      <c r="I35" s="189">
        <v>474248.79</v>
      </c>
    </row>
    <row r="36" spans="1:9" ht="18" customHeight="1">
      <c r="A36" s="403">
        <v>10</v>
      </c>
      <c r="B36" s="722" t="s">
        <v>1391</v>
      </c>
      <c r="C36" s="718" t="s">
        <v>1392</v>
      </c>
      <c r="D36" s="719">
        <v>1101240032</v>
      </c>
      <c r="E36" s="719" t="s">
        <v>1393</v>
      </c>
      <c r="F36" s="719">
        <v>203333.31</v>
      </c>
      <c r="G36" s="718"/>
      <c r="H36" s="54"/>
      <c r="I36" s="402">
        <v>26263.439999999999</v>
      </c>
    </row>
    <row r="37" spans="1:9" ht="18" customHeight="1">
      <c r="A37" s="403">
        <v>8</v>
      </c>
      <c r="B37" s="723"/>
      <c r="C37" s="718"/>
      <c r="D37" s="719"/>
      <c r="E37" s="719"/>
      <c r="F37" s="719"/>
      <c r="G37" s="718"/>
      <c r="H37" s="54"/>
      <c r="I37" s="189">
        <v>142332.96</v>
      </c>
    </row>
    <row r="38" spans="1:9" ht="18" customHeight="1">
      <c r="A38" s="403">
        <v>9</v>
      </c>
      <c r="B38" s="401" t="s">
        <v>18</v>
      </c>
      <c r="C38" s="402" t="s">
        <v>1382</v>
      </c>
      <c r="D38" s="400">
        <v>11010401</v>
      </c>
      <c r="E38" s="400" t="s">
        <v>1394</v>
      </c>
      <c r="F38" s="400">
        <v>26388.23</v>
      </c>
      <c r="G38" s="399"/>
      <c r="H38" s="54"/>
      <c r="I38" s="189">
        <v>26388.23</v>
      </c>
    </row>
    <row r="39" spans="1:9" ht="18" customHeight="1">
      <c r="A39" s="403">
        <v>10</v>
      </c>
      <c r="B39" s="722" t="s">
        <v>18</v>
      </c>
      <c r="C39" s="718" t="s">
        <v>1382</v>
      </c>
      <c r="D39" s="719">
        <v>11010403</v>
      </c>
      <c r="E39" s="719" t="s">
        <v>1394</v>
      </c>
      <c r="F39" s="719">
        <v>30527.439999999999</v>
      </c>
      <c r="G39" s="718"/>
      <c r="H39" s="54"/>
      <c r="I39" s="189">
        <v>30527.439999999999</v>
      </c>
    </row>
    <row r="40" spans="1:9" ht="18" customHeight="1">
      <c r="A40" s="403">
        <v>16</v>
      </c>
      <c r="B40" s="723"/>
      <c r="C40" s="718"/>
      <c r="D40" s="719"/>
      <c r="E40" s="719"/>
      <c r="F40" s="719"/>
      <c r="G40" s="718"/>
      <c r="H40" s="54"/>
      <c r="I40" s="402">
        <v>39298.720000000001</v>
      </c>
    </row>
    <row r="41" spans="1:9" ht="18" customHeight="1">
      <c r="A41" s="403">
        <v>11</v>
      </c>
      <c r="B41" s="401" t="s">
        <v>18</v>
      </c>
      <c r="C41" s="718" t="s">
        <v>1395</v>
      </c>
      <c r="D41" s="718">
        <v>11010403</v>
      </c>
      <c r="E41" s="718" t="s">
        <v>1394</v>
      </c>
      <c r="F41" s="718">
        <v>30527.439999999999</v>
      </c>
      <c r="G41" s="718"/>
      <c r="H41" s="724"/>
      <c r="I41" s="402">
        <v>30527.439999999999</v>
      </c>
    </row>
    <row r="42" spans="1:9" ht="18" customHeight="1">
      <c r="A42" s="403"/>
      <c r="B42" s="401"/>
      <c r="C42" s="718"/>
      <c r="D42" s="718"/>
      <c r="E42" s="718"/>
      <c r="F42" s="718"/>
      <c r="G42" s="718"/>
      <c r="H42" s="724"/>
      <c r="I42" s="189"/>
    </row>
    <row r="43" spans="1:9" ht="18" customHeight="1">
      <c r="A43" s="403">
        <v>12</v>
      </c>
      <c r="B43" s="401" t="s">
        <v>18</v>
      </c>
      <c r="C43" s="402" t="s">
        <v>1382</v>
      </c>
      <c r="D43" s="399">
        <v>11010402</v>
      </c>
      <c r="E43" s="399" t="s">
        <v>1394</v>
      </c>
      <c r="F43" s="399">
        <v>28067</v>
      </c>
      <c r="G43" s="399"/>
      <c r="H43" s="401"/>
      <c r="I43" s="189">
        <v>28067</v>
      </c>
    </row>
    <row r="44" spans="1:9" ht="18" customHeight="1">
      <c r="A44" s="403">
        <v>13</v>
      </c>
      <c r="B44" s="401" t="s">
        <v>95</v>
      </c>
      <c r="C44" s="718" t="s">
        <v>1382</v>
      </c>
      <c r="D44" s="718">
        <v>1300032</v>
      </c>
      <c r="E44" s="718" t="s">
        <v>1396</v>
      </c>
      <c r="F44" s="718">
        <v>4472.0600000000004</v>
      </c>
      <c r="G44" s="718"/>
      <c r="H44" s="724"/>
      <c r="I44" s="189">
        <v>4472.0600000000004</v>
      </c>
    </row>
    <row r="45" spans="1:9" ht="18" customHeight="1">
      <c r="A45" s="403"/>
      <c r="B45" s="401" t="s">
        <v>425</v>
      </c>
      <c r="C45" s="718"/>
      <c r="D45" s="718"/>
      <c r="E45" s="718"/>
      <c r="F45" s="718"/>
      <c r="G45" s="718"/>
      <c r="H45" s="724"/>
      <c r="I45" s="402"/>
    </row>
    <row r="46" spans="1:9" ht="18" customHeight="1">
      <c r="A46" s="403">
        <v>14</v>
      </c>
      <c r="B46" s="401" t="s">
        <v>20</v>
      </c>
      <c r="C46" s="718" t="s">
        <v>1382</v>
      </c>
      <c r="D46" s="718">
        <v>10104033</v>
      </c>
      <c r="E46" s="718" t="s">
        <v>1397</v>
      </c>
      <c r="F46" s="718">
        <v>9568</v>
      </c>
      <c r="G46" s="718"/>
      <c r="H46" s="724"/>
      <c r="I46" s="402">
        <v>9568</v>
      </c>
    </row>
    <row r="47" spans="1:9" ht="18" customHeight="1">
      <c r="A47" s="403">
        <v>1</v>
      </c>
      <c r="B47" s="401"/>
      <c r="C47" s="718"/>
      <c r="D47" s="718"/>
      <c r="E47" s="718"/>
      <c r="F47" s="718"/>
      <c r="G47" s="718"/>
      <c r="H47" s="724"/>
      <c r="I47" s="402"/>
    </row>
    <row r="48" spans="1:9" ht="18" customHeight="1">
      <c r="A48" s="403">
        <v>17</v>
      </c>
      <c r="B48" s="401"/>
      <c r="C48" s="718" t="s">
        <v>1382</v>
      </c>
      <c r="D48" s="718">
        <v>1101040004</v>
      </c>
      <c r="E48" s="719" t="s">
        <v>1398</v>
      </c>
      <c r="F48" s="719">
        <v>19649.62</v>
      </c>
      <c r="G48" s="718"/>
      <c r="H48" s="724"/>
      <c r="I48" s="402">
        <v>23777.75</v>
      </c>
    </row>
    <row r="49" spans="1:9" ht="18" customHeight="1">
      <c r="A49" s="403">
        <v>15</v>
      </c>
      <c r="B49" s="401" t="s">
        <v>43</v>
      </c>
      <c r="C49" s="718"/>
      <c r="D49" s="718"/>
      <c r="E49" s="719"/>
      <c r="F49" s="719"/>
      <c r="G49" s="718"/>
      <c r="H49" s="724"/>
      <c r="I49" s="202">
        <v>19649.62</v>
      </c>
    </row>
    <row r="50" spans="1:9" ht="18" customHeight="1">
      <c r="A50" s="403">
        <v>16</v>
      </c>
      <c r="B50" s="401" t="s">
        <v>98</v>
      </c>
      <c r="C50" s="718" t="s">
        <v>1382</v>
      </c>
      <c r="D50" s="718">
        <v>110104005</v>
      </c>
      <c r="E50" s="719" t="s">
        <v>1399</v>
      </c>
      <c r="F50" s="719">
        <v>10000</v>
      </c>
      <c r="G50" s="718"/>
      <c r="H50" s="724"/>
      <c r="I50" s="202">
        <v>10000</v>
      </c>
    </row>
    <row r="51" spans="1:9" ht="18" customHeight="1">
      <c r="A51" s="403"/>
      <c r="B51" s="401" t="s">
        <v>427</v>
      </c>
      <c r="C51" s="718"/>
      <c r="D51" s="718"/>
      <c r="E51" s="719"/>
      <c r="F51" s="719"/>
      <c r="G51" s="718"/>
      <c r="H51" s="724"/>
      <c r="I51" s="202"/>
    </row>
    <row r="52" spans="1:9" ht="18" customHeight="1">
      <c r="A52" s="403">
        <v>17</v>
      </c>
      <c r="B52" s="401" t="s">
        <v>1400</v>
      </c>
      <c r="C52" s="718" t="s">
        <v>1846</v>
      </c>
      <c r="D52" s="399">
        <v>110104006</v>
      </c>
      <c r="E52" s="399" t="s">
        <v>1298</v>
      </c>
      <c r="F52" s="399">
        <v>14591.84</v>
      </c>
      <c r="G52" s="399"/>
      <c r="H52" s="401"/>
      <c r="I52" s="202">
        <v>14591.84</v>
      </c>
    </row>
    <row r="53" spans="1:9" ht="18" customHeight="1">
      <c r="A53" s="403"/>
      <c r="B53" s="401"/>
      <c r="C53" s="718"/>
      <c r="D53" s="718">
        <v>24122011625</v>
      </c>
      <c r="E53" s="718" t="s">
        <v>1102</v>
      </c>
      <c r="F53" s="718">
        <v>27540</v>
      </c>
      <c r="G53" s="718" t="s">
        <v>415</v>
      </c>
      <c r="H53" s="724"/>
      <c r="I53" s="202">
        <v>27540</v>
      </c>
    </row>
    <row r="54" spans="1:9" ht="18" customHeight="1">
      <c r="A54" s="403">
        <v>18</v>
      </c>
      <c r="B54" s="401" t="s">
        <v>1257</v>
      </c>
      <c r="C54" s="718" t="s">
        <v>1401</v>
      </c>
      <c r="D54" s="718"/>
      <c r="E54" s="718"/>
      <c r="F54" s="718"/>
      <c r="G54" s="718"/>
      <c r="H54" s="724"/>
      <c r="I54" s="202">
        <v>27540</v>
      </c>
    </row>
    <row r="55" spans="1:9" ht="18" customHeight="1">
      <c r="A55" s="403"/>
      <c r="B55" s="401"/>
      <c r="C55" s="718"/>
      <c r="D55" s="718"/>
      <c r="E55" s="718"/>
      <c r="F55" s="718"/>
      <c r="G55" s="718"/>
      <c r="H55" s="724"/>
      <c r="I55" s="202"/>
    </row>
    <row r="56" spans="1:9" ht="18" customHeight="1">
      <c r="A56" s="403">
        <v>22</v>
      </c>
      <c r="B56" s="401" t="s">
        <v>432</v>
      </c>
      <c r="C56" s="718" t="s">
        <v>1382</v>
      </c>
      <c r="D56" s="718">
        <v>110104008</v>
      </c>
      <c r="E56" s="718" t="s">
        <v>1298</v>
      </c>
      <c r="F56" s="718">
        <v>12130</v>
      </c>
      <c r="G56" s="718"/>
      <c r="H56" s="724"/>
      <c r="I56" s="202">
        <v>16521.189999999999</v>
      </c>
    </row>
    <row r="57" spans="1:9" ht="18" customHeight="1">
      <c r="A57" s="403">
        <v>19</v>
      </c>
      <c r="B57" s="401" t="s">
        <v>1402</v>
      </c>
      <c r="C57" s="718"/>
      <c r="D57" s="718"/>
      <c r="E57" s="718"/>
      <c r="F57" s="718"/>
      <c r="G57" s="718"/>
      <c r="H57" s="724"/>
      <c r="I57" s="202">
        <v>12130</v>
      </c>
    </row>
    <row r="58" spans="1:9" ht="18" customHeight="1">
      <c r="A58" s="403">
        <v>20</v>
      </c>
      <c r="B58" s="401" t="s">
        <v>518</v>
      </c>
      <c r="C58" s="718" t="s">
        <v>1382</v>
      </c>
      <c r="D58" s="718">
        <v>2310201458</v>
      </c>
      <c r="E58" s="718" t="s">
        <v>1393</v>
      </c>
      <c r="F58" s="718">
        <v>48202.34</v>
      </c>
      <c r="G58" s="718"/>
      <c r="H58" s="724"/>
      <c r="I58" s="202">
        <v>48202.34</v>
      </c>
    </row>
    <row r="59" spans="1:9" ht="18" customHeight="1">
      <c r="A59" s="403"/>
      <c r="B59" s="401" t="s">
        <v>433</v>
      </c>
      <c r="C59" s="718"/>
      <c r="D59" s="718"/>
      <c r="E59" s="718"/>
      <c r="F59" s="718"/>
      <c r="G59" s="718"/>
      <c r="H59" s="724"/>
      <c r="I59" s="202"/>
    </row>
    <row r="60" spans="1:9" ht="18" customHeight="1">
      <c r="A60" s="403">
        <v>24</v>
      </c>
      <c r="B60" s="401"/>
      <c r="C60" s="718"/>
      <c r="D60" s="718">
        <v>1101040293</v>
      </c>
      <c r="E60" s="718">
        <v>2007</v>
      </c>
      <c r="F60" s="718">
        <v>16521.189999999999</v>
      </c>
      <c r="G60" s="718"/>
      <c r="H60" s="724"/>
      <c r="I60" s="202">
        <v>16521.189999999999</v>
      </c>
    </row>
    <row r="61" spans="1:9" ht="18" customHeight="1">
      <c r="A61" s="403"/>
      <c r="B61" s="401"/>
      <c r="C61" s="718"/>
      <c r="D61" s="718"/>
      <c r="E61" s="718"/>
      <c r="F61" s="718"/>
      <c r="G61" s="718"/>
      <c r="H61" s="724"/>
      <c r="I61" s="202"/>
    </row>
    <row r="62" spans="1:9" ht="18" customHeight="1">
      <c r="A62" s="403">
        <v>21</v>
      </c>
      <c r="B62" s="401" t="s">
        <v>1241</v>
      </c>
      <c r="C62" s="718" t="s">
        <v>1382</v>
      </c>
      <c r="D62" s="718">
        <v>21102014233</v>
      </c>
      <c r="E62" s="718" t="s">
        <v>1393</v>
      </c>
      <c r="F62" s="718">
        <v>31162</v>
      </c>
      <c r="G62" s="718"/>
      <c r="H62" s="724"/>
      <c r="I62" s="202">
        <v>31162</v>
      </c>
    </row>
    <row r="63" spans="1:9" ht="18" customHeight="1">
      <c r="A63" s="403"/>
      <c r="B63" s="401"/>
      <c r="C63" s="718"/>
      <c r="D63" s="718"/>
      <c r="E63" s="718"/>
      <c r="F63" s="718"/>
      <c r="G63" s="718"/>
      <c r="H63" s="724"/>
      <c r="I63" s="202"/>
    </row>
    <row r="64" spans="1:9" ht="18" customHeight="1">
      <c r="A64" s="403">
        <v>22</v>
      </c>
      <c r="B64" s="401" t="s">
        <v>269</v>
      </c>
      <c r="C64" s="718" t="s">
        <v>1382</v>
      </c>
      <c r="D64" s="718">
        <v>1101060001</v>
      </c>
      <c r="E64" s="718" t="s">
        <v>1399</v>
      </c>
      <c r="F64" s="718">
        <v>3700</v>
      </c>
      <c r="G64" s="718"/>
      <c r="H64" s="724"/>
      <c r="I64" s="202">
        <v>3700</v>
      </c>
    </row>
    <row r="65" spans="1:9" ht="18" customHeight="1">
      <c r="A65" s="403"/>
      <c r="B65" s="401"/>
      <c r="C65" s="718"/>
      <c r="D65" s="718"/>
      <c r="E65" s="718"/>
      <c r="F65" s="718"/>
      <c r="G65" s="718"/>
      <c r="H65" s="724"/>
      <c r="I65" s="202"/>
    </row>
    <row r="66" spans="1:9" ht="18" customHeight="1">
      <c r="A66" s="403">
        <v>27</v>
      </c>
      <c r="B66" s="401" t="s">
        <v>434</v>
      </c>
      <c r="C66" s="718" t="s">
        <v>1382</v>
      </c>
      <c r="D66" s="399">
        <v>101040301</v>
      </c>
      <c r="E66" s="399">
        <v>2007</v>
      </c>
      <c r="F66" s="399">
        <v>29665.78</v>
      </c>
      <c r="G66" s="399"/>
      <c r="H66" s="401"/>
      <c r="I66" s="202">
        <v>29665.78</v>
      </c>
    </row>
    <row r="67" spans="1:9" ht="18" customHeight="1">
      <c r="A67" s="403">
        <v>28</v>
      </c>
      <c r="B67" s="401" t="s">
        <v>269</v>
      </c>
      <c r="C67" s="718"/>
      <c r="D67" s="399">
        <v>1101060002</v>
      </c>
      <c r="E67" s="399" t="s">
        <v>1399</v>
      </c>
      <c r="F67" s="399">
        <v>3700</v>
      </c>
      <c r="G67" s="399"/>
      <c r="H67" s="401"/>
      <c r="I67" s="202">
        <v>3700</v>
      </c>
    </row>
    <row r="68" spans="1:9" ht="18" customHeight="1">
      <c r="A68" s="403">
        <v>23</v>
      </c>
      <c r="B68" s="401" t="s">
        <v>269</v>
      </c>
      <c r="C68" s="718" t="s">
        <v>1382</v>
      </c>
      <c r="D68" s="718">
        <v>1101060002</v>
      </c>
      <c r="E68" s="718" t="s">
        <v>1399</v>
      </c>
      <c r="F68" s="718">
        <v>3700</v>
      </c>
      <c r="G68" s="718"/>
      <c r="H68" s="724"/>
      <c r="I68" s="202">
        <v>3700</v>
      </c>
    </row>
    <row r="69" spans="1:9" ht="18" customHeight="1">
      <c r="A69" s="403"/>
      <c r="B69" s="401" t="s">
        <v>269</v>
      </c>
      <c r="C69" s="718"/>
      <c r="D69" s="718"/>
      <c r="E69" s="718"/>
      <c r="F69" s="718"/>
      <c r="G69" s="718"/>
      <c r="H69" s="724"/>
      <c r="I69" s="202"/>
    </row>
    <row r="70" spans="1:9" ht="18" customHeight="1">
      <c r="A70" s="403">
        <v>24</v>
      </c>
      <c r="B70" s="401" t="s">
        <v>269</v>
      </c>
      <c r="C70" s="718" t="s">
        <v>1382</v>
      </c>
      <c r="D70" s="718">
        <v>1101060003</v>
      </c>
      <c r="E70" s="718" t="s">
        <v>1399</v>
      </c>
      <c r="F70" s="718">
        <v>3700</v>
      </c>
      <c r="G70" s="718"/>
      <c r="H70" s="724"/>
      <c r="I70" s="202">
        <v>3700</v>
      </c>
    </row>
    <row r="71" spans="1:9" ht="18" customHeight="1">
      <c r="A71" s="403"/>
      <c r="B71" s="401"/>
      <c r="C71" s="718"/>
      <c r="D71" s="718"/>
      <c r="E71" s="718"/>
      <c r="F71" s="718"/>
      <c r="G71" s="718"/>
      <c r="H71" s="724"/>
      <c r="I71" s="202"/>
    </row>
    <row r="72" spans="1:9" ht="18" customHeight="1">
      <c r="A72" s="403">
        <v>25</v>
      </c>
      <c r="B72" s="401" t="s">
        <v>269</v>
      </c>
      <c r="C72" s="718"/>
      <c r="D72" s="718">
        <v>110104035</v>
      </c>
      <c r="E72" s="718">
        <v>2008</v>
      </c>
      <c r="F72" s="718">
        <v>19649.36</v>
      </c>
      <c r="G72" s="718"/>
      <c r="H72" s="724"/>
      <c r="I72" s="202">
        <v>19649.36</v>
      </c>
    </row>
    <row r="73" spans="1:9" ht="18" customHeight="1">
      <c r="A73" s="403"/>
      <c r="B73" s="401"/>
      <c r="C73" s="718"/>
      <c r="D73" s="718"/>
      <c r="E73" s="718"/>
      <c r="F73" s="718"/>
      <c r="G73" s="718"/>
      <c r="H73" s="724"/>
      <c r="I73" s="202"/>
    </row>
    <row r="74" spans="1:9" ht="18" customHeight="1">
      <c r="A74" s="403">
        <v>26</v>
      </c>
      <c r="B74" s="401" t="s">
        <v>269</v>
      </c>
      <c r="C74" s="718" t="s">
        <v>1382</v>
      </c>
      <c r="D74" s="718">
        <v>1101060004</v>
      </c>
      <c r="E74" s="718">
        <v>2010</v>
      </c>
      <c r="F74" s="718">
        <v>3700</v>
      </c>
      <c r="G74" s="718"/>
      <c r="H74" s="724"/>
      <c r="I74" s="202">
        <v>3700</v>
      </c>
    </row>
    <row r="75" spans="1:9" ht="18" customHeight="1">
      <c r="A75" s="403"/>
      <c r="B75" s="401"/>
      <c r="C75" s="718"/>
      <c r="D75" s="718"/>
      <c r="E75" s="718"/>
      <c r="F75" s="718"/>
      <c r="G75" s="718"/>
      <c r="H75" s="724"/>
      <c r="I75" s="202"/>
    </row>
    <row r="76" spans="1:9" ht="18" customHeight="1">
      <c r="A76" s="403">
        <v>27</v>
      </c>
      <c r="B76" s="401" t="s">
        <v>269</v>
      </c>
      <c r="C76" s="718" t="s">
        <v>1382</v>
      </c>
      <c r="D76" s="399">
        <v>1101060005</v>
      </c>
      <c r="E76" s="399" t="s">
        <v>1399</v>
      </c>
      <c r="F76" s="399">
        <v>3700</v>
      </c>
      <c r="G76" s="399"/>
      <c r="H76" s="54"/>
      <c r="I76" s="202">
        <v>3700</v>
      </c>
    </row>
    <row r="77" spans="1:9" ht="18" customHeight="1">
      <c r="A77" s="403">
        <v>34</v>
      </c>
      <c r="B77" s="401"/>
      <c r="C77" s="718"/>
      <c r="D77" s="399">
        <v>1101040088</v>
      </c>
      <c r="E77" s="399">
        <v>2010</v>
      </c>
      <c r="F77" s="399">
        <v>8000</v>
      </c>
      <c r="G77" s="399"/>
      <c r="H77" s="54"/>
      <c r="I77" s="202">
        <v>8000</v>
      </c>
    </row>
    <row r="78" spans="1:9" ht="18" customHeight="1">
      <c r="A78" s="403">
        <v>28</v>
      </c>
      <c r="B78" s="722" t="s">
        <v>1847</v>
      </c>
      <c r="C78" s="718" t="s">
        <v>1382</v>
      </c>
      <c r="D78" s="718">
        <v>110106006</v>
      </c>
      <c r="E78" s="718">
        <v>2010</v>
      </c>
      <c r="F78" s="718">
        <v>3176</v>
      </c>
      <c r="G78" s="718"/>
      <c r="H78" s="54"/>
      <c r="I78" s="202">
        <v>3176</v>
      </c>
    </row>
    <row r="79" spans="1:9" ht="18" customHeight="1">
      <c r="A79" s="403"/>
      <c r="B79" s="723"/>
      <c r="C79" s="718"/>
      <c r="D79" s="718"/>
      <c r="E79" s="718"/>
      <c r="F79" s="718"/>
      <c r="G79" s="718"/>
      <c r="H79" s="54"/>
      <c r="I79" s="202"/>
    </row>
    <row r="80" spans="1:9" ht="18" customHeight="1">
      <c r="A80" s="403">
        <v>29</v>
      </c>
      <c r="B80" s="722" t="s">
        <v>96</v>
      </c>
      <c r="C80" s="718" t="s">
        <v>1382</v>
      </c>
      <c r="D80" s="718">
        <v>110106007</v>
      </c>
      <c r="E80" s="718">
        <v>2008</v>
      </c>
      <c r="F80" s="718">
        <v>10000</v>
      </c>
      <c r="G80" s="718"/>
      <c r="H80" s="54"/>
      <c r="I80" s="202">
        <v>10000</v>
      </c>
    </row>
    <row r="81" spans="1:9" ht="18" customHeight="1">
      <c r="A81" s="403"/>
      <c r="B81" s="723"/>
      <c r="C81" s="718"/>
      <c r="D81" s="718"/>
      <c r="E81" s="718"/>
      <c r="F81" s="718"/>
      <c r="G81" s="718"/>
      <c r="H81" s="54"/>
      <c r="I81" s="202"/>
    </row>
    <row r="82" spans="1:9" ht="18" customHeight="1">
      <c r="A82" s="403">
        <v>30</v>
      </c>
      <c r="B82" s="401" t="s">
        <v>1403</v>
      </c>
      <c r="C82" s="718" t="s">
        <v>1382</v>
      </c>
      <c r="D82" s="399">
        <v>110106008</v>
      </c>
      <c r="E82" s="399">
        <v>2008</v>
      </c>
      <c r="F82" s="399">
        <v>3016</v>
      </c>
      <c r="G82" s="399"/>
      <c r="H82" s="54"/>
      <c r="I82" s="202">
        <v>3016</v>
      </c>
    </row>
    <row r="83" spans="1:9" ht="18" customHeight="1">
      <c r="A83" s="403">
        <v>38</v>
      </c>
      <c r="B83" s="401"/>
      <c r="C83" s="718"/>
      <c r="D83" s="399">
        <v>1101040082</v>
      </c>
      <c r="E83" s="399">
        <v>2010</v>
      </c>
      <c r="F83" s="399">
        <v>6800</v>
      </c>
      <c r="G83" s="399" t="s">
        <v>415</v>
      </c>
      <c r="H83" s="54"/>
      <c r="I83" s="202">
        <v>6800</v>
      </c>
    </row>
    <row r="84" spans="1:9" ht="18" customHeight="1">
      <c r="A84" s="403">
        <v>31</v>
      </c>
      <c r="B84" s="401" t="s">
        <v>217</v>
      </c>
      <c r="C84" s="718" t="s">
        <v>1382</v>
      </c>
      <c r="D84" s="399">
        <v>1101060011</v>
      </c>
      <c r="E84" s="399">
        <v>2010</v>
      </c>
      <c r="F84" s="399">
        <v>3900</v>
      </c>
      <c r="G84" s="399"/>
      <c r="H84" s="54"/>
      <c r="I84" s="202">
        <v>3900</v>
      </c>
    </row>
    <row r="85" spans="1:9" ht="18" customHeight="1">
      <c r="A85" s="403">
        <v>40</v>
      </c>
      <c r="B85" s="401"/>
      <c r="C85" s="718"/>
      <c r="D85" s="399">
        <v>1101040051</v>
      </c>
      <c r="E85" s="399">
        <v>2010</v>
      </c>
      <c r="F85" s="399">
        <v>17900</v>
      </c>
      <c r="G85" s="399"/>
      <c r="H85" s="54"/>
      <c r="I85" s="202">
        <v>17900</v>
      </c>
    </row>
    <row r="86" spans="1:9" ht="18" customHeight="1">
      <c r="A86" s="403">
        <v>32</v>
      </c>
      <c r="B86" s="401" t="s">
        <v>217</v>
      </c>
      <c r="C86" s="718" t="s">
        <v>1382</v>
      </c>
      <c r="D86" s="399">
        <v>1101060012</v>
      </c>
      <c r="E86" s="399">
        <v>2010</v>
      </c>
      <c r="F86" s="399">
        <v>3900</v>
      </c>
      <c r="G86" s="399"/>
      <c r="H86" s="54"/>
      <c r="I86" s="202">
        <v>3900</v>
      </c>
    </row>
    <row r="87" spans="1:9" ht="18" customHeight="1">
      <c r="A87" s="403">
        <v>42</v>
      </c>
      <c r="B87" s="401"/>
      <c r="C87" s="718"/>
      <c r="D87" s="399">
        <v>1101040090</v>
      </c>
      <c r="E87" s="399">
        <v>2010</v>
      </c>
      <c r="F87" s="399">
        <v>3000</v>
      </c>
      <c r="G87" s="399"/>
      <c r="H87" s="54"/>
      <c r="I87" s="202">
        <v>3000</v>
      </c>
    </row>
    <row r="88" spans="1:9" ht="18" customHeight="1">
      <c r="A88" s="403">
        <v>33</v>
      </c>
      <c r="B88" s="401" t="s">
        <v>1404</v>
      </c>
      <c r="C88" s="718" t="s">
        <v>1382</v>
      </c>
      <c r="D88" s="399">
        <v>1101060009</v>
      </c>
      <c r="E88" s="399">
        <v>2010</v>
      </c>
      <c r="F88" s="399">
        <v>45968</v>
      </c>
      <c r="G88" s="399"/>
      <c r="H88" s="54"/>
      <c r="I88" s="202">
        <v>45968</v>
      </c>
    </row>
    <row r="89" spans="1:9" ht="18" customHeight="1">
      <c r="A89" s="403">
        <v>44</v>
      </c>
      <c r="B89" s="401"/>
      <c r="C89" s="718"/>
      <c r="D89" s="399">
        <v>1101040041</v>
      </c>
      <c r="E89" s="399">
        <v>2010</v>
      </c>
      <c r="F89" s="399">
        <v>10000</v>
      </c>
      <c r="G89" s="399"/>
      <c r="H89" s="54"/>
      <c r="I89" s="202">
        <v>10000</v>
      </c>
    </row>
    <row r="90" spans="1:9" ht="18" customHeight="1">
      <c r="A90" s="403">
        <v>34</v>
      </c>
      <c r="B90" s="401" t="s">
        <v>1405</v>
      </c>
      <c r="C90" s="718" t="s">
        <v>1382</v>
      </c>
      <c r="D90" s="399">
        <v>1101060010</v>
      </c>
      <c r="E90" s="399">
        <v>2010</v>
      </c>
      <c r="F90" s="399">
        <v>50856</v>
      </c>
      <c r="G90" s="399"/>
      <c r="H90" s="54"/>
      <c r="I90" s="202">
        <v>50856</v>
      </c>
    </row>
    <row r="91" spans="1:9" ht="18" customHeight="1">
      <c r="A91" s="403">
        <v>46</v>
      </c>
      <c r="B91" s="401"/>
      <c r="C91" s="718"/>
      <c r="D91" s="399">
        <v>13000017</v>
      </c>
      <c r="E91" s="399">
        <v>1992</v>
      </c>
      <c r="F91" s="399">
        <v>15340.68</v>
      </c>
      <c r="G91" s="399"/>
      <c r="H91" s="54"/>
      <c r="I91" s="202">
        <v>15340.68</v>
      </c>
    </row>
    <row r="92" spans="1:9" ht="18" customHeight="1">
      <c r="A92" s="403">
        <v>35</v>
      </c>
      <c r="B92" s="401" t="s">
        <v>1406</v>
      </c>
      <c r="C92" s="718" t="s">
        <v>1382</v>
      </c>
      <c r="D92" s="400">
        <v>1101060013</v>
      </c>
      <c r="E92" s="400" t="s">
        <v>1399</v>
      </c>
      <c r="F92" s="400">
        <v>1408.4</v>
      </c>
      <c r="G92" s="399"/>
      <c r="H92" s="54"/>
      <c r="I92" s="202">
        <v>1408.4</v>
      </c>
    </row>
    <row r="93" spans="1:9" ht="18" customHeight="1">
      <c r="A93" s="403">
        <v>48</v>
      </c>
      <c r="B93" s="401"/>
      <c r="C93" s="718"/>
      <c r="D93" s="400">
        <v>11013400110</v>
      </c>
      <c r="E93" s="400">
        <v>2013</v>
      </c>
      <c r="F93" s="400">
        <v>4250</v>
      </c>
      <c r="G93" s="399"/>
      <c r="H93" s="54"/>
      <c r="I93" s="202">
        <v>4250</v>
      </c>
    </row>
    <row r="94" spans="1:9" ht="18" customHeight="1">
      <c r="A94" s="403">
        <v>36</v>
      </c>
      <c r="B94" s="401" t="s">
        <v>1407</v>
      </c>
      <c r="C94" s="718" t="s">
        <v>1382</v>
      </c>
      <c r="D94" s="400">
        <v>1101060014</v>
      </c>
      <c r="E94" s="400" t="s">
        <v>1399</v>
      </c>
      <c r="F94" s="400">
        <v>1390</v>
      </c>
      <c r="G94" s="399"/>
      <c r="H94" s="54"/>
      <c r="I94" s="202">
        <v>1390</v>
      </c>
    </row>
    <row r="95" spans="1:9" ht="18" customHeight="1">
      <c r="A95" s="403">
        <v>50</v>
      </c>
      <c r="B95" s="722" t="s">
        <v>1408</v>
      </c>
      <c r="C95" s="718"/>
      <c r="D95" s="719">
        <v>1101060015</v>
      </c>
      <c r="E95" s="719" t="s">
        <v>1399</v>
      </c>
      <c r="F95" s="719">
        <v>1390</v>
      </c>
      <c r="G95" s="718"/>
      <c r="H95" s="54"/>
      <c r="I95" s="202">
        <v>20616.93</v>
      </c>
    </row>
    <row r="96" spans="1:9" ht="18" customHeight="1">
      <c r="A96" s="403">
        <v>37</v>
      </c>
      <c r="B96" s="725"/>
      <c r="C96" s="718" t="s">
        <v>1382</v>
      </c>
      <c r="D96" s="719"/>
      <c r="E96" s="719"/>
      <c r="F96" s="719"/>
      <c r="G96" s="718"/>
      <c r="H96" s="54"/>
      <c r="I96" s="202">
        <v>1390</v>
      </c>
    </row>
    <row r="97" spans="1:9" ht="18" customHeight="1">
      <c r="A97" s="403"/>
      <c r="B97" s="723"/>
      <c r="C97" s="718"/>
      <c r="D97" s="719"/>
      <c r="E97" s="719"/>
      <c r="F97" s="719"/>
      <c r="G97" s="718"/>
      <c r="H97" s="54"/>
      <c r="I97" s="202"/>
    </row>
    <row r="98" spans="1:9" ht="18" customHeight="1">
      <c r="A98" s="403">
        <v>38</v>
      </c>
      <c r="B98" s="401" t="s">
        <v>1409</v>
      </c>
      <c r="C98" s="399" t="s">
        <v>1382</v>
      </c>
      <c r="D98" s="400">
        <v>23102014234</v>
      </c>
      <c r="E98" s="400">
        <v>2019</v>
      </c>
      <c r="F98" s="400">
        <v>70000</v>
      </c>
      <c r="G98" s="399"/>
      <c r="H98" s="54"/>
      <c r="I98" s="202">
        <v>67686</v>
      </c>
    </row>
    <row r="99" spans="1:9" ht="18" customHeight="1">
      <c r="A99" s="404">
        <v>39</v>
      </c>
      <c r="B99" s="722" t="s">
        <v>1848</v>
      </c>
      <c r="C99" s="718" t="s">
        <v>1382</v>
      </c>
      <c r="D99" s="719">
        <v>1101060016</v>
      </c>
      <c r="E99" s="719">
        <v>2010</v>
      </c>
      <c r="F99" s="719">
        <v>6318.6</v>
      </c>
      <c r="G99" s="718"/>
      <c r="H99" s="188"/>
      <c r="I99" s="202">
        <v>6318.6</v>
      </c>
    </row>
    <row r="100" spans="1:9" ht="18" customHeight="1">
      <c r="A100" s="404"/>
      <c r="B100" s="723"/>
      <c r="C100" s="718"/>
      <c r="D100" s="719"/>
      <c r="E100" s="719"/>
      <c r="F100" s="719"/>
      <c r="G100" s="718"/>
      <c r="H100" s="188"/>
      <c r="I100" s="202"/>
    </row>
    <row r="101" spans="1:9" ht="18" customHeight="1">
      <c r="A101" s="191">
        <v>39</v>
      </c>
      <c r="B101" s="398" t="s">
        <v>1849</v>
      </c>
      <c r="C101" s="399" t="s">
        <v>1850</v>
      </c>
      <c r="D101" s="400">
        <v>1101060016</v>
      </c>
      <c r="E101" s="400" t="s">
        <v>1399</v>
      </c>
      <c r="F101" s="400">
        <v>6318.6</v>
      </c>
      <c r="G101" s="399"/>
      <c r="H101" s="15"/>
      <c r="I101" s="263">
        <v>6318.6</v>
      </c>
    </row>
    <row r="102" spans="1:9" ht="18" customHeight="1">
      <c r="A102" s="191">
        <v>40</v>
      </c>
      <c r="B102" s="398" t="s">
        <v>368</v>
      </c>
      <c r="C102" s="399" t="s">
        <v>1850</v>
      </c>
      <c r="D102" s="400"/>
      <c r="E102" s="400"/>
      <c r="F102" s="400">
        <v>697616.03</v>
      </c>
      <c r="G102" s="399"/>
      <c r="H102" s="15"/>
      <c r="I102" s="263">
        <v>635160.42000000004</v>
      </c>
    </row>
    <row r="103" spans="1:9" ht="18" customHeight="1">
      <c r="A103" s="191">
        <v>41</v>
      </c>
      <c r="B103" s="398" t="s">
        <v>1851</v>
      </c>
      <c r="C103" s="399" t="s">
        <v>1850</v>
      </c>
      <c r="D103" s="400"/>
      <c r="E103" s="400" t="s">
        <v>1821</v>
      </c>
      <c r="F103" s="400">
        <v>60000</v>
      </c>
      <c r="G103" s="399"/>
      <c r="H103" s="15"/>
      <c r="I103" s="263">
        <v>60000</v>
      </c>
    </row>
    <row r="104" spans="1:9" ht="18" customHeight="1">
      <c r="A104" s="191">
        <v>41</v>
      </c>
      <c r="B104" s="398" t="s">
        <v>1852</v>
      </c>
      <c r="C104" s="399" t="s">
        <v>1850</v>
      </c>
      <c r="D104" s="400"/>
      <c r="E104" s="400" t="s">
        <v>1821</v>
      </c>
      <c r="F104" s="400">
        <v>45300</v>
      </c>
      <c r="G104" s="399"/>
      <c r="H104" s="15"/>
      <c r="I104" s="263">
        <v>45300</v>
      </c>
    </row>
    <row r="105" spans="1:9" ht="18" customHeight="1">
      <c r="A105" s="191">
        <v>42</v>
      </c>
      <c r="B105" s="398" t="s">
        <v>1853</v>
      </c>
      <c r="C105" s="399" t="s">
        <v>1850</v>
      </c>
      <c r="D105" s="400"/>
      <c r="E105" s="400" t="s">
        <v>1821</v>
      </c>
      <c r="F105" s="400">
        <v>3060</v>
      </c>
      <c r="G105" s="399"/>
      <c r="H105" s="15"/>
      <c r="I105" s="263">
        <v>61200</v>
      </c>
    </row>
    <row r="106" spans="1:9" ht="18" customHeight="1">
      <c r="A106" s="191">
        <v>43</v>
      </c>
      <c r="B106" s="398" t="s">
        <v>1854</v>
      </c>
      <c r="C106" s="399" t="s">
        <v>1850</v>
      </c>
      <c r="D106" s="400"/>
      <c r="E106" s="400" t="s">
        <v>1821</v>
      </c>
      <c r="F106" s="400">
        <v>10000</v>
      </c>
      <c r="G106" s="399"/>
      <c r="H106" s="15"/>
      <c r="I106" s="263">
        <v>20000</v>
      </c>
    </row>
    <row r="107" spans="1:9" ht="18" customHeight="1">
      <c r="A107" s="191">
        <v>42</v>
      </c>
      <c r="B107" s="398" t="s">
        <v>1852</v>
      </c>
      <c r="C107" s="399" t="s">
        <v>1850</v>
      </c>
      <c r="D107" s="400"/>
      <c r="E107" s="400" t="s">
        <v>1821</v>
      </c>
      <c r="F107" s="400">
        <v>45300</v>
      </c>
      <c r="G107" s="399"/>
      <c r="H107" s="15"/>
      <c r="I107" s="263">
        <v>45300</v>
      </c>
    </row>
    <row r="108" spans="1:9" ht="18" customHeight="1">
      <c r="A108" s="191">
        <v>43</v>
      </c>
      <c r="B108" s="398" t="s">
        <v>2061</v>
      </c>
      <c r="C108" s="399" t="s">
        <v>1850</v>
      </c>
      <c r="D108" s="292" t="s">
        <v>2062</v>
      </c>
      <c r="E108" s="400" t="s">
        <v>2063</v>
      </c>
      <c r="F108" s="400">
        <v>456750</v>
      </c>
      <c r="G108" s="399"/>
      <c r="H108" s="15"/>
      <c r="I108" s="263">
        <v>30450</v>
      </c>
    </row>
    <row r="109" spans="1:9" ht="18" customHeight="1">
      <c r="A109" s="191">
        <v>44</v>
      </c>
      <c r="B109" s="398" t="s">
        <v>2064</v>
      </c>
      <c r="C109" s="399" t="s">
        <v>1850</v>
      </c>
      <c r="D109" s="292" t="s">
        <v>2065</v>
      </c>
      <c r="E109" s="400" t="s">
        <v>2063</v>
      </c>
      <c r="F109" s="400">
        <v>60176.87</v>
      </c>
      <c r="G109" s="399"/>
      <c r="H109" s="15"/>
      <c r="I109" s="263">
        <v>60176.87</v>
      </c>
    </row>
    <row r="110" spans="1:9" ht="18" customHeight="1">
      <c r="A110" s="191">
        <v>45</v>
      </c>
      <c r="B110" s="398" t="s">
        <v>2064</v>
      </c>
      <c r="C110" s="399" t="s">
        <v>1850</v>
      </c>
      <c r="D110" s="292" t="s">
        <v>2066</v>
      </c>
      <c r="E110" s="400" t="s">
        <v>2063</v>
      </c>
      <c r="F110" s="400">
        <v>60176.87</v>
      </c>
      <c r="G110" s="399"/>
      <c r="H110" s="15"/>
      <c r="I110" s="263">
        <v>60176.87</v>
      </c>
    </row>
    <row r="111" spans="1:9" ht="18" customHeight="1">
      <c r="A111" s="191">
        <v>46</v>
      </c>
      <c r="B111" s="398" t="s">
        <v>2064</v>
      </c>
      <c r="C111" s="399" t="s">
        <v>1850</v>
      </c>
      <c r="D111" s="292" t="s">
        <v>2067</v>
      </c>
      <c r="E111" s="400" t="s">
        <v>2063</v>
      </c>
      <c r="F111" s="400">
        <v>60176.87</v>
      </c>
      <c r="G111" s="399"/>
      <c r="H111" s="15"/>
      <c r="I111" s="263">
        <v>60176.87</v>
      </c>
    </row>
    <row r="112" spans="1:9" ht="18" customHeight="1">
      <c r="A112" s="191">
        <v>47</v>
      </c>
      <c r="B112" s="398" t="s">
        <v>2064</v>
      </c>
      <c r="C112" s="399" t="s">
        <v>1850</v>
      </c>
      <c r="D112" s="292" t="s">
        <v>2068</v>
      </c>
      <c r="E112" s="400" t="s">
        <v>2063</v>
      </c>
      <c r="F112" s="400">
        <v>60176.87</v>
      </c>
      <c r="G112" s="399"/>
      <c r="H112" s="15"/>
      <c r="I112" s="263">
        <v>60176.87</v>
      </c>
    </row>
    <row r="113" spans="1:9" ht="18" customHeight="1">
      <c r="A113" s="191">
        <v>48</v>
      </c>
      <c r="B113" s="398" t="s">
        <v>2064</v>
      </c>
      <c r="C113" s="399" t="s">
        <v>1850</v>
      </c>
      <c r="D113" s="292" t="s">
        <v>2069</v>
      </c>
      <c r="E113" s="400" t="s">
        <v>2063</v>
      </c>
      <c r="F113" s="400">
        <v>60176.87</v>
      </c>
      <c r="G113" s="399"/>
      <c r="H113" s="15"/>
      <c r="I113" s="263">
        <v>60176.87</v>
      </c>
    </row>
    <row r="114" spans="1:9" ht="18" customHeight="1">
      <c r="A114" s="191">
        <v>49</v>
      </c>
      <c r="B114" s="398" t="s">
        <v>2064</v>
      </c>
      <c r="C114" s="399" t="s">
        <v>1850</v>
      </c>
      <c r="D114" s="292" t="s">
        <v>2070</v>
      </c>
      <c r="E114" s="400" t="s">
        <v>2063</v>
      </c>
      <c r="F114" s="400">
        <v>60176.87</v>
      </c>
      <c r="G114" s="399"/>
      <c r="H114" s="15"/>
      <c r="I114" s="263">
        <v>60176.87</v>
      </c>
    </row>
    <row r="115" spans="1:9" ht="18" customHeight="1">
      <c r="A115" s="191">
        <v>50</v>
      </c>
      <c r="B115" s="398" t="s">
        <v>2064</v>
      </c>
      <c r="C115" s="399" t="s">
        <v>1850</v>
      </c>
      <c r="D115" s="292" t="s">
        <v>2071</v>
      </c>
      <c r="E115" s="400" t="s">
        <v>2063</v>
      </c>
      <c r="F115" s="400">
        <v>60176.87</v>
      </c>
      <c r="G115" s="399"/>
      <c r="H115" s="15"/>
      <c r="I115" s="263">
        <v>60176.87</v>
      </c>
    </row>
    <row r="116" spans="1:9" ht="18" customHeight="1">
      <c r="A116" s="191">
        <v>51</v>
      </c>
      <c r="B116" s="398" t="s">
        <v>2064</v>
      </c>
      <c r="C116" s="399" t="s">
        <v>1850</v>
      </c>
      <c r="D116" s="292" t="s">
        <v>2072</v>
      </c>
      <c r="E116" s="400" t="s">
        <v>2063</v>
      </c>
      <c r="F116" s="400">
        <v>60176.87</v>
      </c>
      <c r="G116" s="399"/>
      <c r="H116" s="15"/>
      <c r="I116" s="263">
        <v>60176.87</v>
      </c>
    </row>
    <row r="117" spans="1:9" ht="18" customHeight="1">
      <c r="A117" s="191">
        <v>52</v>
      </c>
      <c r="B117" s="398" t="s">
        <v>2064</v>
      </c>
      <c r="C117" s="399" t="s">
        <v>1850</v>
      </c>
      <c r="D117" s="292" t="s">
        <v>2073</v>
      </c>
      <c r="E117" s="400" t="s">
        <v>2063</v>
      </c>
      <c r="F117" s="400">
        <v>60176.87</v>
      </c>
      <c r="G117" s="399"/>
      <c r="H117" s="15"/>
      <c r="I117" s="263">
        <v>60176.87</v>
      </c>
    </row>
    <row r="118" spans="1:9" ht="18" customHeight="1">
      <c r="A118" s="191">
        <v>53</v>
      </c>
      <c r="B118" s="398" t="s">
        <v>1562</v>
      </c>
      <c r="C118" s="399" t="s">
        <v>1850</v>
      </c>
      <c r="D118" s="292" t="s">
        <v>2074</v>
      </c>
      <c r="E118" s="400" t="s">
        <v>2063</v>
      </c>
      <c r="F118" s="400">
        <v>17000</v>
      </c>
      <c r="G118" s="399"/>
      <c r="H118" s="15"/>
      <c r="I118" s="263">
        <v>17000</v>
      </c>
    </row>
    <row r="119" spans="1:9" ht="18" customHeight="1">
      <c r="A119" s="191"/>
      <c r="B119" s="398"/>
      <c r="C119" s="399"/>
      <c r="D119" s="400" t="s">
        <v>12</v>
      </c>
      <c r="E119" s="400"/>
      <c r="F119" s="400">
        <v>3274788.29</v>
      </c>
      <c r="G119" s="399"/>
      <c r="H119" s="15"/>
      <c r="I119" s="263">
        <v>3091045.41</v>
      </c>
    </row>
    <row r="120" spans="1:9" ht="18" customHeight="1">
      <c r="A120" s="191"/>
      <c r="B120" s="398"/>
      <c r="C120" s="399"/>
      <c r="D120" s="400"/>
      <c r="E120" s="400"/>
      <c r="F120" s="400"/>
      <c r="G120" s="399"/>
      <c r="H120" s="15"/>
      <c r="I120" s="263"/>
    </row>
    <row r="121" spans="1:9" ht="18" customHeight="1">
      <c r="A121" s="191"/>
      <c r="B121" s="401"/>
      <c r="C121" s="401"/>
      <c r="D121" s="400"/>
      <c r="E121" s="400"/>
      <c r="F121" s="400"/>
      <c r="G121" s="399"/>
      <c r="H121" s="15"/>
      <c r="I121" s="263"/>
    </row>
    <row r="122" spans="1:9" ht="18" customHeight="1">
      <c r="A122" s="404"/>
      <c r="B122" s="54"/>
      <c r="C122" s="401"/>
      <c r="D122" s="55" t="s">
        <v>1855</v>
      </c>
      <c r="E122" s="50"/>
      <c r="F122" s="203">
        <v>5957800.0199999996</v>
      </c>
      <c r="G122" s="203"/>
      <c r="H122" s="15"/>
      <c r="I122" s="204">
        <v>5824057.1900000004</v>
      </c>
    </row>
    <row r="123" spans="1:9" ht="18" customHeight="1">
      <c r="A123" s="192"/>
      <c r="B123" s="192" t="s">
        <v>2075</v>
      </c>
      <c r="C123" s="192" t="s">
        <v>2076</v>
      </c>
      <c r="D123" s="192"/>
      <c r="E123" s="192"/>
      <c r="F123" s="192"/>
      <c r="G123" s="192"/>
      <c r="H123" s="192"/>
      <c r="I123" s="192"/>
    </row>
  </sheetData>
  <mergeCells count="159">
    <mergeCell ref="B99:B100"/>
    <mergeCell ref="C99:C100"/>
    <mergeCell ref="D99:D100"/>
    <mergeCell ref="E99:E100"/>
    <mergeCell ref="F99:F100"/>
    <mergeCell ref="G99:G100"/>
    <mergeCell ref="C94:C95"/>
    <mergeCell ref="B95:B97"/>
    <mergeCell ref="D95:D97"/>
    <mergeCell ref="E95:E97"/>
    <mergeCell ref="F95:F97"/>
    <mergeCell ref="G95:G97"/>
    <mergeCell ref="C96:C97"/>
    <mergeCell ref="C82:C83"/>
    <mergeCell ref="C84:C85"/>
    <mergeCell ref="C86:C87"/>
    <mergeCell ref="C88:C89"/>
    <mergeCell ref="C90:C91"/>
    <mergeCell ref="C92:C93"/>
    <mergeCell ref="G78:G79"/>
    <mergeCell ref="B80:B81"/>
    <mergeCell ref="C80:C81"/>
    <mergeCell ref="D80:D81"/>
    <mergeCell ref="E80:E81"/>
    <mergeCell ref="F80:F81"/>
    <mergeCell ref="G80:G81"/>
    <mergeCell ref="C76:C77"/>
    <mergeCell ref="B78:B79"/>
    <mergeCell ref="C78:C79"/>
    <mergeCell ref="D78:D79"/>
    <mergeCell ref="E78:E79"/>
    <mergeCell ref="F78:F79"/>
    <mergeCell ref="C74:C75"/>
    <mergeCell ref="D74:D75"/>
    <mergeCell ref="E74:E75"/>
    <mergeCell ref="F74:F75"/>
    <mergeCell ref="G74:G75"/>
    <mergeCell ref="H74:H75"/>
    <mergeCell ref="C72:C73"/>
    <mergeCell ref="D72:D73"/>
    <mergeCell ref="E72:E73"/>
    <mergeCell ref="F72:F73"/>
    <mergeCell ref="G72:G73"/>
    <mergeCell ref="H72:H73"/>
    <mergeCell ref="H68:H69"/>
    <mergeCell ref="C70:C71"/>
    <mergeCell ref="D70:D71"/>
    <mergeCell ref="E70:E71"/>
    <mergeCell ref="F70:F71"/>
    <mergeCell ref="G70:G71"/>
    <mergeCell ref="H70:H71"/>
    <mergeCell ref="C66:C67"/>
    <mergeCell ref="C68:C69"/>
    <mergeCell ref="D68:D69"/>
    <mergeCell ref="E68:E69"/>
    <mergeCell ref="F68:F69"/>
    <mergeCell ref="G68:G69"/>
    <mergeCell ref="C64:C65"/>
    <mergeCell ref="D64:D65"/>
    <mergeCell ref="E64:E65"/>
    <mergeCell ref="F64:F65"/>
    <mergeCell ref="G64:G65"/>
    <mergeCell ref="H64:H65"/>
    <mergeCell ref="C62:C63"/>
    <mergeCell ref="D62:D63"/>
    <mergeCell ref="E62:E63"/>
    <mergeCell ref="F62:F63"/>
    <mergeCell ref="G62:G63"/>
    <mergeCell ref="H62:H63"/>
    <mergeCell ref="C60:C61"/>
    <mergeCell ref="D60:D61"/>
    <mergeCell ref="E60:E61"/>
    <mergeCell ref="F60:F61"/>
    <mergeCell ref="G60:G61"/>
    <mergeCell ref="H60:H61"/>
    <mergeCell ref="C58:C59"/>
    <mergeCell ref="D58:D59"/>
    <mergeCell ref="E58:E59"/>
    <mergeCell ref="F58:F59"/>
    <mergeCell ref="G58:G59"/>
    <mergeCell ref="H58:H59"/>
    <mergeCell ref="C56:C57"/>
    <mergeCell ref="D56:D57"/>
    <mergeCell ref="E56:E57"/>
    <mergeCell ref="F56:F57"/>
    <mergeCell ref="G56:G57"/>
    <mergeCell ref="H56:H57"/>
    <mergeCell ref="C52:C53"/>
    <mergeCell ref="D53:D55"/>
    <mergeCell ref="E53:E55"/>
    <mergeCell ref="F53:F55"/>
    <mergeCell ref="G53:G55"/>
    <mergeCell ref="H53:H55"/>
    <mergeCell ref="C54:C55"/>
    <mergeCell ref="C50:C51"/>
    <mergeCell ref="D50:D51"/>
    <mergeCell ref="E50:E51"/>
    <mergeCell ref="F50:F51"/>
    <mergeCell ref="G50:G51"/>
    <mergeCell ref="H50:H51"/>
    <mergeCell ref="C48:C49"/>
    <mergeCell ref="D48:D49"/>
    <mergeCell ref="E48:E49"/>
    <mergeCell ref="F48:F49"/>
    <mergeCell ref="G48:G49"/>
    <mergeCell ref="H48:H49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C41:C42"/>
    <mergeCell ref="D41:D42"/>
    <mergeCell ref="E41:E42"/>
    <mergeCell ref="F41:F42"/>
    <mergeCell ref="G41:G42"/>
    <mergeCell ref="H41:H42"/>
    <mergeCell ref="C39:C40"/>
    <mergeCell ref="D39:D40"/>
    <mergeCell ref="E39:E40"/>
    <mergeCell ref="F39:F40"/>
    <mergeCell ref="G39:G40"/>
    <mergeCell ref="A32:I32"/>
    <mergeCell ref="B36:B37"/>
    <mergeCell ref="C36:C37"/>
    <mergeCell ref="D36:D37"/>
    <mergeCell ref="E36:E37"/>
    <mergeCell ref="F36:F37"/>
    <mergeCell ref="G36:G37"/>
    <mergeCell ref="B39:B40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5:I15"/>
    <mergeCell ref="A19:I19"/>
    <mergeCell ref="A23:I23"/>
    <mergeCell ref="A24:I24"/>
    <mergeCell ref="A25:I25"/>
    <mergeCell ref="A31:I31"/>
    <mergeCell ref="G6:G7"/>
    <mergeCell ref="H6:H7"/>
    <mergeCell ref="I6:I7"/>
    <mergeCell ref="A9:I9"/>
    <mergeCell ref="A10:I10"/>
    <mergeCell ref="A11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J683"/>
  <sheetViews>
    <sheetView workbookViewId="0">
      <selection activeCell="G5" sqref="G5:G7"/>
    </sheetView>
  </sheetViews>
  <sheetFormatPr defaultRowHeight="36" customHeight="1"/>
  <cols>
    <col min="2" max="2" width="19.140625" customWidth="1"/>
    <col min="3" max="3" width="22.85546875" customWidth="1"/>
    <col min="4" max="4" width="11.140625" customWidth="1"/>
    <col min="6" max="6" width="12.42578125" customWidth="1"/>
    <col min="8" max="8" width="21.5703125" customWidth="1"/>
    <col min="9" max="9" width="13.7109375" customWidth="1"/>
    <col min="10" max="10" width="13.28515625" customWidth="1"/>
  </cols>
  <sheetData>
    <row r="1" spans="1:10" ht="36" customHeight="1">
      <c r="C1" s="754" t="s">
        <v>33</v>
      </c>
      <c r="D1" s="754"/>
      <c r="E1" s="754"/>
      <c r="F1" s="754"/>
      <c r="G1" s="754"/>
    </row>
    <row r="2" spans="1:10" ht="36" customHeight="1">
      <c r="A2" s="755" t="s">
        <v>3061</v>
      </c>
      <c r="B2" s="755"/>
      <c r="C2" s="755"/>
      <c r="D2" s="755"/>
      <c r="E2" s="755"/>
      <c r="F2" s="755"/>
      <c r="G2" s="755"/>
      <c r="H2" s="755"/>
      <c r="I2" s="755"/>
    </row>
    <row r="3" spans="1:10" ht="36" customHeight="1">
      <c r="A3" s="756" t="s">
        <v>808</v>
      </c>
      <c r="B3" s="757"/>
      <c r="C3" s="757"/>
      <c r="D3" s="757"/>
      <c r="E3" s="757"/>
      <c r="F3" s="757"/>
      <c r="G3" s="757"/>
      <c r="H3" s="757"/>
      <c r="I3" s="757"/>
      <c r="J3" s="758"/>
    </row>
    <row r="4" spans="1:10" ht="36" customHeight="1">
      <c r="A4" s="759" t="s">
        <v>0</v>
      </c>
      <c r="B4" s="760"/>
      <c r="C4" s="760"/>
      <c r="D4" s="760"/>
      <c r="E4" s="760"/>
      <c r="F4" s="760"/>
      <c r="G4" s="760"/>
      <c r="H4" s="760"/>
      <c r="I4" s="760"/>
      <c r="J4" s="761"/>
    </row>
    <row r="5" spans="1:10" ht="36" customHeight="1">
      <c r="A5" s="633" t="s">
        <v>1</v>
      </c>
      <c r="B5" s="562" t="s">
        <v>2</v>
      </c>
      <c r="C5" s="562" t="s">
        <v>3</v>
      </c>
      <c r="D5" s="562" t="s">
        <v>809</v>
      </c>
      <c r="E5" s="562" t="s">
        <v>5</v>
      </c>
      <c r="F5" s="562" t="s">
        <v>6</v>
      </c>
      <c r="G5" s="562" t="s">
        <v>36</v>
      </c>
      <c r="H5" s="562" t="s">
        <v>810</v>
      </c>
      <c r="I5" s="562" t="s">
        <v>25</v>
      </c>
      <c r="J5" s="562" t="s">
        <v>811</v>
      </c>
    </row>
    <row r="6" spans="1:10" ht="36" customHeight="1">
      <c r="A6" s="762"/>
      <c r="B6" s="753"/>
      <c r="C6" s="753"/>
      <c r="D6" s="753"/>
      <c r="E6" s="753"/>
      <c r="F6" s="753"/>
      <c r="G6" s="753"/>
      <c r="H6" s="753"/>
      <c r="I6" s="753"/>
      <c r="J6" s="753"/>
    </row>
    <row r="7" spans="1:10" ht="36" customHeight="1">
      <c r="A7" s="634"/>
      <c r="B7" s="563"/>
      <c r="C7" s="563"/>
      <c r="D7" s="563"/>
      <c r="E7" s="563"/>
      <c r="F7" s="563"/>
      <c r="G7" s="563"/>
      <c r="H7" s="563"/>
      <c r="I7" s="563"/>
      <c r="J7" s="563"/>
    </row>
    <row r="8" spans="1:10" ht="36" customHeight="1">
      <c r="A8" s="475">
        <v>1</v>
      </c>
      <c r="B8" s="479">
        <v>2</v>
      </c>
      <c r="C8" s="479">
        <v>3</v>
      </c>
      <c r="D8" s="475">
        <v>4</v>
      </c>
      <c r="E8" s="474">
        <v>5</v>
      </c>
      <c r="F8" s="475">
        <v>6</v>
      </c>
      <c r="G8" s="475">
        <v>7</v>
      </c>
      <c r="H8" s="475">
        <v>8</v>
      </c>
      <c r="I8" s="475">
        <v>9</v>
      </c>
      <c r="J8" s="475">
        <v>10</v>
      </c>
    </row>
    <row r="9" spans="1:10" ht="36" customHeight="1">
      <c r="A9" s="578" t="s">
        <v>812</v>
      </c>
      <c r="B9" s="579"/>
      <c r="C9" s="579"/>
      <c r="D9" s="579"/>
      <c r="E9" s="579"/>
      <c r="F9" s="579"/>
      <c r="G9" s="579"/>
      <c r="H9" s="579"/>
      <c r="I9" s="579"/>
      <c r="J9" s="580"/>
    </row>
    <row r="10" spans="1:10" ht="36" customHeight="1">
      <c r="A10" s="578" t="s">
        <v>813</v>
      </c>
      <c r="B10" s="579"/>
      <c r="C10" s="579"/>
      <c r="D10" s="579"/>
      <c r="E10" s="579"/>
      <c r="F10" s="579"/>
      <c r="G10" s="579"/>
      <c r="H10" s="579"/>
      <c r="I10" s="579"/>
      <c r="J10" s="580"/>
    </row>
    <row r="11" spans="1:10" ht="36" customHeight="1">
      <c r="A11" s="137">
        <v>1</v>
      </c>
      <c r="B11" s="137" t="s">
        <v>814</v>
      </c>
      <c r="C11" s="138" t="s">
        <v>815</v>
      </c>
      <c r="D11" s="137">
        <v>10100009</v>
      </c>
      <c r="E11" s="137" t="s">
        <v>816</v>
      </c>
      <c r="F11" s="140">
        <v>50560.84</v>
      </c>
      <c r="G11" s="137"/>
      <c r="H11" s="139" t="s">
        <v>817</v>
      </c>
      <c r="I11" s="138" t="s">
        <v>818</v>
      </c>
      <c r="J11" s="137">
        <v>50560.84</v>
      </c>
    </row>
    <row r="12" spans="1:10" ht="36" customHeight="1">
      <c r="A12" s="137">
        <v>2</v>
      </c>
      <c r="B12" s="137" t="s">
        <v>819</v>
      </c>
      <c r="C12" s="138" t="s">
        <v>815</v>
      </c>
      <c r="D12" s="137">
        <v>10100021</v>
      </c>
      <c r="E12" s="137" t="s">
        <v>125</v>
      </c>
      <c r="F12" s="140">
        <v>7000</v>
      </c>
      <c r="G12" s="137"/>
      <c r="H12" s="139" t="s">
        <v>820</v>
      </c>
      <c r="I12" s="138" t="s">
        <v>821</v>
      </c>
      <c r="J12" s="140">
        <v>7000</v>
      </c>
    </row>
    <row r="13" spans="1:10" ht="36" customHeight="1">
      <c r="A13" s="137">
        <v>3</v>
      </c>
      <c r="B13" s="141" t="s">
        <v>822</v>
      </c>
      <c r="C13" s="138" t="s">
        <v>815</v>
      </c>
      <c r="D13" s="137">
        <v>1010002</v>
      </c>
      <c r="E13" s="137" t="s">
        <v>823</v>
      </c>
      <c r="F13" s="140">
        <v>80720</v>
      </c>
      <c r="G13" s="137"/>
      <c r="H13" s="142" t="s">
        <v>824</v>
      </c>
      <c r="I13" s="138" t="s">
        <v>821</v>
      </c>
      <c r="J13" s="140">
        <v>80720</v>
      </c>
    </row>
    <row r="14" spans="1:10" ht="36" customHeight="1">
      <c r="A14" s="137">
        <v>4</v>
      </c>
      <c r="B14" s="143" t="s">
        <v>825</v>
      </c>
      <c r="C14" s="138" t="s">
        <v>815</v>
      </c>
      <c r="D14" s="137">
        <v>1010003</v>
      </c>
      <c r="E14" s="137" t="s">
        <v>826</v>
      </c>
      <c r="F14" s="140">
        <v>56088</v>
      </c>
      <c r="G14" s="137"/>
      <c r="H14" s="142" t="s">
        <v>824</v>
      </c>
      <c r="I14" s="138" t="s">
        <v>821</v>
      </c>
      <c r="J14" s="138">
        <v>56088</v>
      </c>
    </row>
    <row r="15" spans="1:10" ht="36" customHeight="1">
      <c r="A15" s="137">
        <v>5</v>
      </c>
      <c r="B15" s="141" t="s">
        <v>89</v>
      </c>
      <c r="C15" s="138" t="s">
        <v>815</v>
      </c>
      <c r="D15" s="137">
        <v>1010004</v>
      </c>
      <c r="E15" s="137" t="s">
        <v>823</v>
      </c>
      <c r="F15" s="140">
        <v>84000</v>
      </c>
      <c r="G15" s="137"/>
      <c r="H15" s="138" t="s">
        <v>827</v>
      </c>
      <c r="I15" s="138" t="s">
        <v>821</v>
      </c>
      <c r="J15" s="140">
        <v>84000</v>
      </c>
    </row>
    <row r="16" spans="1:10" ht="36" customHeight="1">
      <c r="A16" s="137">
        <v>6</v>
      </c>
      <c r="B16" s="141" t="s">
        <v>828</v>
      </c>
      <c r="C16" s="138" t="s">
        <v>815</v>
      </c>
      <c r="D16" s="137">
        <v>1010005</v>
      </c>
      <c r="E16" s="137" t="s">
        <v>829</v>
      </c>
      <c r="F16" s="140">
        <v>16800</v>
      </c>
      <c r="G16" s="137"/>
      <c r="H16" s="142" t="s">
        <v>824</v>
      </c>
      <c r="I16" s="138" t="s">
        <v>821</v>
      </c>
      <c r="J16" s="140">
        <v>16800</v>
      </c>
    </row>
    <row r="17" spans="1:10" ht="36" customHeight="1">
      <c r="A17" s="137">
        <v>7</v>
      </c>
      <c r="B17" s="141" t="s">
        <v>830</v>
      </c>
      <c r="C17" s="138" t="s">
        <v>815</v>
      </c>
      <c r="D17" s="137">
        <v>101020003</v>
      </c>
      <c r="E17" s="137" t="s">
        <v>831</v>
      </c>
      <c r="F17" s="140">
        <v>10080</v>
      </c>
      <c r="G17" s="137"/>
      <c r="H17" s="142" t="s">
        <v>824</v>
      </c>
      <c r="I17" s="138" t="s">
        <v>821</v>
      </c>
      <c r="J17" s="140">
        <v>10080</v>
      </c>
    </row>
    <row r="18" spans="1:10" ht="36" customHeight="1">
      <c r="A18" s="137">
        <v>8</v>
      </c>
      <c r="B18" s="141" t="s">
        <v>832</v>
      </c>
      <c r="C18" s="138" t="s">
        <v>815</v>
      </c>
      <c r="D18" s="137">
        <v>1010006</v>
      </c>
      <c r="E18" s="137" t="s">
        <v>833</v>
      </c>
      <c r="F18" s="140">
        <v>50730</v>
      </c>
      <c r="G18" s="137"/>
      <c r="H18" s="142" t="s">
        <v>824</v>
      </c>
      <c r="I18" s="138" t="s">
        <v>821</v>
      </c>
      <c r="J18" s="138">
        <v>50730</v>
      </c>
    </row>
    <row r="19" spans="1:10" ht="36" customHeight="1">
      <c r="A19" s="137">
        <v>9</v>
      </c>
      <c r="B19" s="141" t="s">
        <v>834</v>
      </c>
      <c r="C19" s="138" t="s">
        <v>815</v>
      </c>
      <c r="D19" s="137">
        <v>1010001</v>
      </c>
      <c r="E19" s="138" t="s">
        <v>835</v>
      </c>
      <c r="F19" s="140">
        <v>3010860</v>
      </c>
      <c r="G19" s="137">
        <v>710574.59</v>
      </c>
      <c r="H19" s="142" t="s">
        <v>824</v>
      </c>
      <c r="I19" s="138" t="s">
        <v>836</v>
      </c>
      <c r="J19" s="138">
        <v>1890847.46</v>
      </c>
    </row>
    <row r="20" spans="1:10" ht="36" customHeight="1">
      <c r="A20" s="137">
        <v>10</v>
      </c>
      <c r="B20" s="238" t="s">
        <v>1642</v>
      </c>
      <c r="C20" s="138" t="s">
        <v>815</v>
      </c>
      <c r="D20" s="145"/>
      <c r="E20" s="146" t="s">
        <v>1643</v>
      </c>
      <c r="F20" s="140">
        <v>2178968.6800000002</v>
      </c>
      <c r="G20" s="137"/>
      <c r="H20" s="142" t="s">
        <v>1644</v>
      </c>
      <c r="I20" s="138" t="s">
        <v>1645</v>
      </c>
      <c r="J20" s="138">
        <v>770887.67</v>
      </c>
    </row>
    <row r="21" spans="1:10" ht="36" customHeight="1">
      <c r="A21" s="137">
        <v>11</v>
      </c>
      <c r="B21" s="144" t="s">
        <v>837</v>
      </c>
      <c r="C21" s="138" t="s">
        <v>815</v>
      </c>
      <c r="D21" s="145">
        <v>1101253859</v>
      </c>
      <c r="E21" s="146"/>
      <c r="F21" s="140">
        <v>2300000</v>
      </c>
      <c r="G21" s="137"/>
      <c r="H21" s="142"/>
      <c r="I21" s="138" t="s">
        <v>838</v>
      </c>
      <c r="J21" s="138">
        <v>1055122.43</v>
      </c>
    </row>
    <row r="22" spans="1:10" ht="36" customHeight="1">
      <c r="A22" s="137"/>
      <c r="B22" s="735" t="s">
        <v>64</v>
      </c>
      <c r="C22" s="736"/>
      <c r="D22" s="737"/>
      <c r="E22" s="485"/>
      <c r="F22" s="140">
        <f>SUM(F11:F21)</f>
        <v>7845807.5199999996</v>
      </c>
      <c r="G22" s="137">
        <f>SUM(G19)</f>
        <v>710574.59</v>
      </c>
      <c r="H22" s="137"/>
      <c r="I22" s="137"/>
      <c r="J22" s="140">
        <f>SUM(J11:J21)</f>
        <v>4072836.3999999994</v>
      </c>
    </row>
    <row r="23" spans="1:10" ht="36" customHeight="1">
      <c r="A23" s="137"/>
      <c r="B23" s="735"/>
      <c r="C23" s="736"/>
      <c r="D23" s="736"/>
      <c r="E23" s="736"/>
      <c r="F23" s="736"/>
      <c r="G23" s="736"/>
      <c r="H23" s="736"/>
      <c r="I23" s="736"/>
      <c r="J23" s="737"/>
    </row>
    <row r="24" spans="1:10" ht="36" customHeight="1">
      <c r="A24" s="646" t="s">
        <v>839</v>
      </c>
      <c r="B24" s="647"/>
      <c r="C24" s="647"/>
      <c r="D24" s="647"/>
      <c r="E24" s="647"/>
      <c r="F24" s="647"/>
      <c r="G24" s="647"/>
      <c r="H24" s="647"/>
      <c r="I24" s="647"/>
      <c r="J24" s="648"/>
    </row>
    <row r="25" spans="1:10" ht="36" customHeight="1">
      <c r="A25" s="137"/>
      <c r="B25" s="137"/>
      <c r="C25" s="138"/>
      <c r="D25" s="137"/>
      <c r="E25" s="137"/>
      <c r="F25" s="137"/>
      <c r="G25" s="137"/>
      <c r="H25" s="139"/>
      <c r="I25" s="138"/>
      <c r="J25" s="138"/>
    </row>
    <row r="26" spans="1:10" ht="36" customHeight="1">
      <c r="A26" s="137"/>
      <c r="B26" s="137"/>
      <c r="C26" s="138"/>
      <c r="D26" s="137"/>
      <c r="E26" s="137"/>
      <c r="F26" s="137"/>
      <c r="G26" s="137"/>
      <c r="H26" s="139"/>
      <c r="I26" s="138"/>
      <c r="J26" s="138" t="s">
        <v>242</v>
      </c>
    </row>
    <row r="27" spans="1:10" ht="36" customHeight="1">
      <c r="A27" s="646" t="s">
        <v>840</v>
      </c>
      <c r="B27" s="647"/>
      <c r="C27" s="647"/>
      <c r="D27" s="647"/>
      <c r="E27" s="647"/>
      <c r="F27" s="647"/>
      <c r="G27" s="647"/>
      <c r="H27" s="647"/>
      <c r="I27" s="647"/>
      <c r="J27" s="648"/>
    </row>
    <row r="28" spans="1:10" ht="36" customHeight="1">
      <c r="A28" s="178">
        <v>12</v>
      </c>
      <c r="B28" s="179" t="s">
        <v>796</v>
      </c>
      <c r="C28" s="138" t="s">
        <v>815</v>
      </c>
      <c r="D28" s="178"/>
      <c r="E28" s="178"/>
      <c r="F28" s="180"/>
      <c r="G28" s="181">
        <v>936054</v>
      </c>
      <c r="H28" s="178"/>
      <c r="I28" s="138" t="s">
        <v>836</v>
      </c>
      <c r="J28" s="178">
        <v>0</v>
      </c>
    </row>
    <row r="29" spans="1:10" ht="36" customHeight="1">
      <c r="A29" s="178">
        <v>13</v>
      </c>
      <c r="B29" s="179" t="s">
        <v>796</v>
      </c>
      <c r="C29" s="138" t="s">
        <v>815</v>
      </c>
      <c r="D29" s="178"/>
      <c r="E29" s="178"/>
      <c r="F29" s="178"/>
      <c r="G29" s="181">
        <v>38337</v>
      </c>
      <c r="H29" s="178"/>
      <c r="I29" s="138" t="s">
        <v>841</v>
      </c>
      <c r="J29" s="178">
        <v>0</v>
      </c>
    </row>
    <row r="30" spans="1:10" ht="36" customHeight="1">
      <c r="A30" s="178"/>
      <c r="B30" s="646" t="s">
        <v>64</v>
      </c>
      <c r="C30" s="647"/>
      <c r="D30" s="648"/>
      <c r="E30" s="178"/>
      <c r="F30" s="178"/>
      <c r="G30" s="181">
        <f>SUM(G28:G29)</f>
        <v>974391</v>
      </c>
      <c r="H30" s="178"/>
      <c r="I30" s="178"/>
      <c r="J30" s="178">
        <v>0</v>
      </c>
    </row>
    <row r="31" spans="1:10" ht="36" customHeight="1">
      <c r="A31" s="137"/>
      <c r="B31" s="735" t="s">
        <v>842</v>
      </c>
      <c r="C31" s="736"/>
      <c r="D31" s="737"/>
      <c r="E31" s="485"/>
      <c r="F31" s="137">
        <v>7845807.5199999996</v>
      </c>
      <c r="G31" s="148">
        <v>1684965.59</v>
      </c>
      <c r="H31" s="137"/>
      <c r="I31" s="137"/>
      <c r="J31" s="137">
        <v>4072836.4</v>
      </c>
    </row>
    <row r="32" spans="1:10" ht="36" customHeight="1">
      <c r="A32" s="747" t="s">
        <v>1646</v>
      </c>
      <c r="B32" s="748"/>
      <c r="C32" s="748"/>
      <c r="D32" s="748"/>
      <c r="E32" s="748"/>
      <c r="F32" s="748"/>
      <c r="G32" s="748"/>
      <c r="H32" s="748"/>
      <c r="I32" s="748"/>
      <c r="J32" s="749"/>
    </row>
    <row r="33" spans="1:10" ht="36" customHeight="1">
      <c r="A33" s="750" t="s">
        <v>843</v>
      </c>
      <c r="B33" s="751"/>
      <c r="C33" s="751"/>
      <c r="D33" s="751"/>
      <c r="E33" s="751"/>
      <c r="F33" s="751"/>
      <c r="G33" s="751"/>
      <c r="H33" s="751"/>
      <c r="I33" s="751"/>
      <c r="J33" s="752"/>
    </row>
    <row r="34" spans="1:10" ht="36" customHeight="1">
      <c r="A34" s="744" t="s">
        <v>844</v>
      </c>
      <c r="B34" s="745"/>
      <c r="C34" s="745"/>
      <c r="D34" s="745"/>
      <c r="E34" s="745"/>
      <c r="F34" s="745"/>
      <c r="G34" s="745"/>
      <c r="H34" s="745"/>
      <c r="I34" s="745"/>
      <c r="J34" s="746"/>
    </row>
    <row r="35" spans="1:10" ht="36" customHeight="1">
      <c r="A35" s="137">
        <v>14</v>
      </c>
      <c r="B35" s="138" t="s">
        <v>845</v>
      </c>
      <c r="C35" s="138" t="s">
        <v>815</v>
      </c>
      <c r="D35" s="138">
        <v>1101253854</v>
      </c>
      <c r="E35" s="137">
        <v>2019</v>
      </c>
      <c r="F35" s="137">
        <v>1876800</v>
      </c>
      <c r="G35" s="137"/>
      <c r="H35" s="139" t="s">
        <v>846</v>
      </c>
      <c r="I35" s="138" t="s">
        <v>821</v>
      </c>
      <c r="J35" s="138">
        <v>1258904.52</v>
      </c>
    </row>
    <row r="36" spans="1:10" ht="36" customHeight="1">
      <c r="A36" s="137">
        <v>15</v>
      </c>
      <c r="B36" s="138" t="s">
        <v>1647</v>
      </c>
      <c r="C36" s="138" t="s">
        <v>815</v>
      </c>
      <c r="D36" s="138">
        <v>1101344034</v>
      </c>
      <c r="E36" s="137">
        <v>2021</v>
      </c>
      <c r="F36" s="137">
        <v>2375200</v>
      </c>
      <c r="G36" s="137"/>
      <c r="H36" s="139" t="s">
        <v>1648</v>
      </c>
      <c r="I36" s="138" t="s">
        <v>821</v>
      </c>
      <c r="J36" s="138">
        <v>513323.93</v>
      </c>
    </row>
    <row r="37" spans="1:10" ht="36" customHeight="1">
      <c r="A37" s="137">
        <v>16</v>
      </c>
      <c r="B37" s="138" t="s">
        <v>847</v>
      </c>
      <c r="C37" s="138" t="s">
        <v>815</v>
      </c>
      <c r="D37" s="137">
        <v>1101250031</v>
      </c>
      <c r="E37" s="137" t="s">
        <v>848</v>
      </c>
      <c r="F37" s="137">
        <v>1266000</v>
      </c>
      <c r="G37" s="137"/>
      <c r="H37" s="138" t="s">
        <v>849</v>
      </c>
      <c r="I37" s="138" t="s">
        <v>821</v>
      </c>
      <c r="J37" s="138">
        <v>1266000</v>
      </c>
    </row>
    <row r="38" spans="1:10" ht="36" customHeight="1">
      <c r="A38" s="295">
        <v>17</v>
      </c>
      <c r="B38" s="138" t="s">
        <v>2119</v>
      </c>
      <c r="C38" s="138" t="s">
        <v>815</v>
      </c>
      <c r="D38" s="137">
        <v>1101254035</v>
      </c>
      <c r="E38" s="296">
        <v>44823</v>
      </c>
      <c r="F38" s="137">
        <v>1734350</v>
      </c>
      <c r="G38" s="137"/>
      <c r="H38" s="138" t="s">
        <v>2120</v>
      </c>
      <c r="I38" s="138" t="s">
        <v>821</v>
      </c>
      <c r="J38" s="138">
        <v>328195.98</v>
      </c>
    </row>
    <row r="39" spans="1:10" ht="36" customHeight="1">
      <c r="A39" s="486">
        <v>18</v>
      </c>
      <c r="B39" s="149" t="s">
        <v>92</v>
      </c>
      <c r="C39" s="138" t="s">
        <v>815</v>
      </c>
      <c r="D39" s="150">
        <v>1000004</v>
      </c>
      <c r="E39" s="150" t="s">
        <v>125</v>
      </c>
      <c r="F39" s="150">
        <v>60741.38</v>
      </c>
      <c r="G39" s="150"/>
      <c r="H39" s="139" t="s">
        <v>850</v>
      </c>
      <c r="I39" s="138" t="s">
        <v>821</v>
      </c>
      <c r="J39" s="138">
        <v>60741.38</v>
      </c>
    </row>
    <row r="40" spans="1:10" ht="36" customHeight="1">
      <c r="A40" s="486">
        <v>19</v>
      </c>
      <c r="B40" s="143" t="s">
        <v>851</v>
      </c>
      <c r="C40" s="138" t="s">
        <v>815</v>
      </c>
      <c r="D40" s="150">
        <v>138000019</v>
      </c>
      <c r="E40" s="151">
        <v>2009</v>
      </c>
      <c r="F40" s="152">
        <v>113920</v>
      </c>
      <c r="G40" s="152"/>
      <c r="H40" s="142" t="s">
        <v>824</v>
      </c>
      <c r="I40" s="138" t="s">
        <v>821</v>
      </c>
      <c r="J40" s="138">
        <v>113920</v>
      </c>
    </row>
    <row r="41" spans="1:10" ht="36" customHeight="1">
      <c r="A41" s="486">
        <v>20</v>
      </c>
      <c r="B41" s="143" t="s">
        <v>1649</v>
      </c>
      <c r="C41" s="138" t="s">
        <v>815</v>
      </c>
      <c r="D41" s="150">
        <v>10400014999</v>
      </c>
      <c r="E41" s="151">
        <v>2021</v>
      </c>
      <c r="F41" s="152" t="s">
        <v>1650</v>
      </c>
      <c r="G41" s="152"/>
      <c r="H41" s="142"/>
      <c r="I41" s="138" t="s">
        <v>821</v>
      </c>
      <c r="J41" s="138">
        <v>119996.87</v>
      </c>
    </row>
    <row r="42" spans="1:10" ht="36" customHeight="1">
      <c r="A42" s="486">
        <v>21</v>
      </c>
      <c r="B42" s="143" t="s">
        <v>852</v>
      </c>
      <c r="C42" s="138" t="s">
        <v>815</v>
      </c>
      <c r="D42" s="150">
        <v>1011005772</v>
      </c>
      <c r="E42" s="151">
        <v>2015</v>
      </c>
      <c r="F42" s="152">
        <v>225000</v>
      </c>
      <c r="G42" s="152"/>
      <c r="H42" s="138"/>
      <c r="I42" s="138" t="s">
        <v>821</v>
      </c>
      <c r="J42" s="138">
        <v>157917</v>
      </c>
    </row>
    <row r="43" spans="1:10" ht="36" customHeight="1">
      <c r="A43" s="486">
        <v>22</v>
      </c>
      <c r="B43" s="149" t="s">
        <v>518</v>
      </c>
      <c r="C43" s="138" t="s">
        <v>815</v>
      </c>
      <c r="D43" s="150">
        <v>1000017</v>
      </c>
      <c r="E43" s="150" t="s">
        <v>517</v>
      </c>
      <c r="F43" s="150">
        <v>99800</v>
      </c>
      <c r="G43" s="150"/>
      <c r="H43" s="150"/>
      <c r="I43" s="138" t="s">
        <v>821</v>
      </c>
      <c r="J43" s="150">
        <v>99800</v>
      </c>
    </row>
    <row r="44" spans="1:10" ht="36" customHeight="1">
      <c r="A44" s="486">
        <v>23</v>
      </c>
      <c r="B44" s="149" t="s">
        <v>853</v>
      </c>
      <c r="C44" s="138" t="s">
        <v>815</v>
      </c>
      <c r="D44" s="150">
        <v>10100005</v>
      </c>
      <c r="E44" s="153">
        <v>2008</v>
      </c>
      <c r="F44" s="150">
        <v>112297.5</v>
      </c>
      <c r="G44" s="150"/>
      <c r="H44" s="139" t="s">
        <v>854</v>
      </c>
      <c r="I44" s="138" t="s">
        <v>836</v>
      </c>
      <c r="J44" s="150">
        <v>112297.5</v>
      </c>
    </row>
    <row r="45" spans="1:10" ht="36" customHeight="1">
      <c r="A45" s="486">
        <v>24</v>
      </c>
      <c r="B45" s="154" t="s">
        <v>855</v>
      </c>
      <c r="C45" s="138" t="s">
        <v>815</v>
      </c>
      <c r="D45" s="150">
        <v>1010001468</v>
      </c>
      <c r="E45" s="150">
        <v>2011</v>
      </c>
      <c r="F45" s="155">
        <v>83000</v>
      </c>
      <c r="G45" s="155"/>
      <c r="H45" s="149" t="s">
        <v>856</v>
      </c>
      <c r="I45" s="138" t="s">
        <v>821</v>
      </c>
      <c r="J45" s="155">
        <v>83000</v>
      </c>
    </row>
    <row r="46" spans="1:10" ht="36" customHeight="1">
      <c r="A46" s="486">
        <v>25</v>
      </c>
      <c r="B46" s="156" t="s">
        <v>857</v>
      </c>
      <c r="C46" s="138" t="s">
        <v>815</v>
      </c>
      <c r="D46" s="150">
        <v>110104061</v>
      </c>
      <c r="E46" s="157">
        <v>41262</v>
      </c>
      <c r="F46" s="150">
        <v>297229.56</v>
      </c>
      <c r="G46" s="150"/>
      <c r="H46" s="149" t="s">
        <v>858</v>
      </c>
      <c r="I46" s="138" t="s">
        <v>821</v>
      </c>
      <c r="J46" s="150">
        <v>297229.56</v>
      </c>
    </row>
    <row r="47" spans="1:10" ht="36" customHeight="1">
      <c r="A47" s="486">
        <v>26</v>
      </c>
      <c r="B47" s="149" t="s">
        <v>859</v>
      </c>
      <c r="C47" s="138" t="s">
        <v>815</v>
      </c>
      <c r="D47" s="150">
        <v>1010001480</v>
      </c>
      <c r="E47" s="150">
        <v>2011</v>
      </c>
      <c r="F47" s="150">
        <v>57000</v>
      </c>
      <c r="G47" s="150"/>
      <c r="H47" s="149" t="s">
        <v>856</v>
      </c>
      <c r="I47" s="138" t="s">
        <v>821</v>
      </c>
      <c r="J47" s="150">
        <v>57000</v>
      </c>
    </row>
    <row r="48" spans="1:10" ht="36" customHeight="1">
      <c r="A48" s="486">
        <v>27</v>
      </c>
      <c r="B48" s="154" t="s">
        <v>860</v>
      </c>
      <c r="C48" s="138" t="s">
        <v>815</v>
      </c>
      <c r="D48" s="150">
        <v>1011011</v>
      </c>
      <c r="E48" s="157">
        <v>40532</v>
      </c>
      <c r="F48" s="155">
        <v>69500</v>
      </c>
      <c r="G48" s="155"/>
      <c r="H48" s="150"/>
      <c r="I48" s="138" t="s">
        <v>821</v>
      </c>
      <c r="J48" s="155">
        <v>69500</v>
      </c>
    </row>
    <row r="49" spans="1:10" ht="36" customHeight="1">
      <c r="A49" s="486">
        <v>28</v>
      </c>
      <c r="B49" s="158" t="s">
        <v>861</v>
      </c>
      <c r="C49" s="138" t="s">
        <v>815</v>
      </c>
      <c r="D49" s="150">
        <v>1010010226</v>
      </c>
      <c r="E49" s="157" t="s">
        <v>862</v>
      </c>
      <c r="F49" s="150">
        <v>81590</v>
      </c>
      <c r="G49" s="150"/>
      <c r="H49" s="149" t="s">
        <v>863</v>
      </c>
      <c r="I49" s="138" t="s">
        <v>864</v>
      </c>
      <c r="J49" s="150">
        <v>81590</v>
      </c>
    </row>
    <row r="50" spans="1:10" ht="36" customHeight="1">
      <c r="A50" s="486">
        <v>29</v>
      </c>
      <c r="B50" s="149" t="s">
        <v>865</v>
      </c>
      <c r="C50" s="138" t="s">
        <v>815</v>
      </c>
      <c r="D50" s="138">
        <v>1101252092</v>
      </c>
      <c r="E50" s="159">
        <v>41513</v>
      </c>
      <c r="F50" s="150">
        <v>243575.64</v>
      </c>
      <c r="G50" s="150"/>
      <c r="H50" s="149" t="s">
        <v>866</v>
      </c>
      <c r="I50" s="138" t="s">
        <v>864</v>
      </c>
      <c r="J50" s="150">
        <v>243575.64</v>
      </c>
    </row>
    <row r="51" spans="1:10" ht="36" customHeight="1">
      <c r="A51" s="486"/>
      <c r="B51" s="487" t="s">
        <v>64</v>
      </c>
      <c r="C51" s="147"/>
      <c r="D51" s="147"/>
      <c r="E51" s="159"/>
      <c r="F51" s="150">
        <f>SUM(F35:F50)</f>
        <v>8696004.0800000001</v>
      </c>
      <c r="G51" s="150"/>
      <c r="H51" s="149"/>
      <c r="I51" s="138"/>
      <c r="J51" s="150">
        <f>SUM(J35:J50)</f>
        <v>4862992.38</v>
      </c>
    </row>
    <row r="52" spans="1:10" ht="36" customHeight="1">
      <c r="A52" s="741" t="s">
        <v>867</v>
      </c>
      <c r="B52" s="742"/>
      <c r="C52" s="742"/>
      <c r="D52" s="742"/>
      <c r="E52" s="742"/>
      <c r="F52" s="742"/>
      <c r="G52" s="742"/>
      <c r="H52" s="742"/>
      <c r="I52" s="742"/>
      <c r="J52" s="743"/>
    </row>
    <row r="53" spans="1:10" ht="36" customHeight="1">
      <c r="A53" s="738" t="s">
        <v>868</v>
      </c>
      <c r="B53" s="739"/>
      <c r="C53" s="739"/>
      <c r="D53" s="739"/>
      <c r="E53" s="739"/>
      <c r="F53" s="739"/>
      <c r="G53" s="739"/>
      <c r="H53" s="739"/>
      <c r="I53" s="739"/>
      <c r="J53" s="740"/>
    </row>
    <row r="54" spans="1:10" ht="36" customHeight="1">
      <c r="A54" s="150">
        <v>30</v>
      </c>
      <c r="B54" s="149" t="s">
        <v>869</v>
      </c>
      <c r="C54" s="138" t="s">
        <v>815</v>
      </c>
      <c r="D54" s="150">
        <v>1013405771</v>
      </c>
      <c r="E54" s="150">
        <v>2017</v>
      </c>
      <c r="F54" s="150">
        <v>30000</v>
      </c>
      <c r="G54" s="150"/>
      <c r="H54" s="139" t="s">
        <v>870</v>
      </c>
      <c r="I54" s="138" t="s">
        <v>821</v>
      </c>
      <c r="J54" s="150">
        <v>30000</v>
      </c>
    </row>
    <row r="55" spans="1:10" ht="36" customHeight="1">
      <c r="A55" s="150">
        <v>31</v>
      </c>
      <c r="B55" s="149" t="s">
        <v>79</v>
      </c>
      <c r="C55" s="138" t="s">
        <v>815</v>
      </c>
      <c r="D55" s="150">
        <v>1101253868</v>
      </c>
      <c r="E55" s="157">
        <v>43830</v>
      </c>
      <c r="F55" s="150">
        <v>35782</v>
      </c>
      <c r="G55" s="150"/>
      <c r="H55" s="149" t="s">
        <v>871</v>
      </c>
      <c r="I55" s="138" t="s">
        <v>836</v>
      </c>
      <c r="J55" s="150">
        <v>35782</v>
      </c>
    </row>
    <row r="56" spans="1:10" ht="36" customHeight="1">
      <c r="A56" s="150">
        <v>32</v>
      </c>
      <c r="B56" s="149" t="s">
        <v>79</v>
      </c>
      <c r="C56" s="138" t="s">
        <v>815</v>
      </c>
      <c r="D56" s="150">
        <v>1101253869</v>
      </c>
      <c r="E56" s="157">
        <v>43830</v>
      </c>
      <c r="F56" s="150">
        <v>35782</v>
      </c>
      <c r="G56" s="150"/>
      <c r="H56" s="149" t="s">
        <v>871</v>
      </c>
      <c r="I56" s="138" t="s">
        <v>836</v>
      </c>
      <c r="J56" s="150">
        <v>35782</v>
      </c>
    </row>
    <row r="57" spans="1:10" ht="36" customHeight="1">
      <c r="A57" s="150">
        <v>33</v>
      </c>
      <c r="B57" s="149" t="s">
        <v>872</v>
      </c>
      <c r="C57" s="138" t="s">
        <v>815</v>
      </c>
      <c r="D57" s="150">
        <v>1101253871</v>
      </c>
      <c r="E57" s="157">
        <v>43830</v>
      </c>
      <c r="F57" s="150">
        <v>172</v>
      </c>
      <c r="G57" s="150"/>
      <c r="H57" s="149" t="s">
        <v>871</v>
      </c>
      <c r="I57" s="138" t="s">
        <v>836</v>
      </c>
      <c r="J57" s="150">
        <v>172</v>
      </c>
    </row>
    <row r="58" spans="1:10" ht="36" customHeight="1">
      <c r="A58" s="150">
        <v>34</v>
      </c>
      <c r="B58" s="149" t="s">
        <v>127</v>
      </c>
      <c r="C58" s="138" t="s">
        <v>815</v>
      </c>
      <c r="D58" s="150">
        <v>1000007</v>
      </c>
      <c r="E58" s="150" t="s">
        <v>195</v>
      </c>
      <c r="F58" s="150">
        <v>28067</v>
      </c>
      <c r="G58" s="150"/>
      <c r="H58" s="139" t="s">
        <v>873</v>
      </c>
      <c r="I58" s="138" t="s">
        <v>821</v>
      </c>
      <c r="J58" s="150">
        <v>28067</v>
      </c>
    </row>
    <row r="59" spans="1:10" ht="36" customHeight="1">
      <c r="A59" s="150">
        <v>35</v>
      </c>
      <c r="B59" s="149" t="s">
        <v>874</v>
      </c>
      <c r="C59" s="138" t="s">
        <v>815</v>
      </c>
      <c r="D59" s="150">
        <v>1000008</v>
      </c>
      <c r="E59" s="150" t="s">
        <v>195</v>
      </c>
      <c r="F59" s="150">
        <v>27445.599999999999</v>
      </c>
      <c r="G59" s="150"/>
      <c r="H59" s="139" t="s">
        <v>875</v>
      </c>
      <c r="I59" s="138" t="s">
        <v>821</v>
      </c>
      <c r="J59" s="150">
        <v>27445.599999999999</v>
      </c>
    </row>
    <row r="60" spans="1:10" ht="36" customHeight="1">
      <c r="A60" s="150">
        <v>36</v>
      </c>
      <c r="B60" s="149" t="s">
        <v>127</v>
      </c>
      <c r="C60" s="138" t="s">
        <v>815</v>
      </c>
      <c r="D60" s="150">
        <v>1000069</v>
      </c>
      <c r="E60" s="150" t="s">
        <v>125</v>
      </c>
      <c r="F60" s="150">
        <v>31560.799999999999</v>
      </c>
      <c r="G60" s="150"/>
      <c r="H60" s="139" t="s">
        <v>876</v>
      </c>
      <c r="I60" s="138" t="s">
        <v>836</v>
      </c>
      <c r="J60" s="150">
        <v>31560.799999999999</v>
      </c>
    </row>
    <row r="61" spans="1:10" ht="36" customHeight="1">
      <c r="A61" s="150">
        <v>37</v>
      </c>
      <c r="B61" s="149" t="s">
        <v>874</v>
      </c>
      <c r="C61" s="138" t="s">
        <v>815</v>
      </c>
      <c r="D61" s="150">
        <v>1101253860</v>
      </c>
      <c r="E61" s="157">
        <v>43830</v>
      </c>
      <c r="F61" s="150">
        <v>30224</v>
      </c>
      <c r="G61" s="150"/>
      <c r="H61" s="149" t="s">
        <v>871</v>
      </c>
      <c r="I61" s="138" t="s">
        <v>836</v>
      </c>
      <c r="J61" s="150">
        <v>30224</v>
      </c>
    </row>
    <row r="62" spans="1:10" ht="36" customHeight="1">
      <c r="A62" s="150">
        <v>38</v>
      </c>
      <c r="B62" s="149" t="s">
        <v>2121</v>
      </c>
      <c r="C62" s="138" t="s">
        <v>815</v>
      </c>
      <c r="D62" s="150">
        <v>1101253908</v>
      </c>
      <c r="E62" s="157">
        <v>44188</v>
      </c>
      <c r="F62" s="150">
        <v>20000</v>
      </c>
      <c r="G62" s="150"/>
      <c r="H62" s="150"/>
      <c r="I62" s="138" t="s">
        <v>821</v>
      </c>
      <c r="J62" s="150">
        <v>20000</v>
      </c>
    </row>
    <row r="63" spans="1:10" ht="36" customHeight="1">
      <c r="A63" s="150">
        <v>39</v>
      </c>
      <c r="B63" s="149" t="s">
        <v>877</v>
      </c>
      <c r="C63" s="138" t="s">
        <v>815</v>
      </c>
      <c r="D63" s="150">
        <v>1000020</v>
      </c>
      <c r="E63" s="150" t="s">
        <v>195</v>
      </c>
      <c r="F63" s="150">
        <v>24300</v>
      </c>
      <c r="G63" s="150"/>
      <c r="H63" s="150"/>
      <c r="I63" s="138" t="s">
        <v>821</v>
      </c>
      <c r="J63" s="150">
        <v>24300</v>
      </c>
    </row>
    <row r="64" spans="1:10" ht="36" customHeight="1">
      <c r="A64" s="150">
        <v>40</v>
      </c>
      <c r="B64" s="149" t="s">
        <v>874</v>
      </c>
      <c r="C64" s="138" t="s">
        <v>815</v>
      </c>
      <c r="D64" s="150">
        <v>1101253861</v>
      </c>
      <c r="E64" s="157">
        <v>43830</v>
      </c>
      <c r="F64" s="150">
        <v>30224</v>
      </c>
      <c r="G64" s="150"/>
      <c r="H64" s="149" t="s">
        <v>871</v>
      </c>
      <c r="I64" s="138" t="s">
        <v>836</v>
      </c>
      <c r="J64" s="150">
        <v>30224</v>
      </c>
    </row>
    <row r="65" spans="1:10" ht="36" customHeight="1">
      <c r="A65" s="150">
        <v>41</v>
      </c>
      <c r="B65" s="149" t="s">
        <v>874</v>
      </c>
      <c r="C65" s="138" t="s">
        <v>815</v>
      </c>
      <c r="D65" s="150">
        <v>1101253862</v>
      </c>
      <c r="E65" s="157">
        <v>43830</v>
      </c>
      <c r="F65" s="150">
        <v>30224</v>
      </c>
      <c r="G65" s="150"/>
      <c r="H65" s="149" t="s">
        <v>871</v>
      </c>
      <c r="I65" s="138" t="s">
        <v>836</v>
      </c>
      <c r="J65" s="150">
        <v>30224</v>
      </c>
    </row>
    <row r="66" spans="1:10" ht="36" customHeight="1">
      <c r="A66" s="150">
        <v>42</v>
      </c>
      <c r="B66" s="149" t="s">
        <v>878</v>
      </c>
      <c r="C66" s="138" t="s">
        <v>815</v>
      </c>
      <c r="D66" s="150">
        <v>10100101</v>
      </c>
      <c r="E66" s="157">
        <v>40514</v>
      </c>
      <c r="F66" s="150">
        <v>18000</v>
      </c>
      <c r="G66" s="150"/>
      <c r="H66" s="150"/>
      <c r="I66" s="138" t="s">
        <v>821</v>
      </c>
      <c r="J66" s="150">
        <v>18000</v>
      </c>
    </row>
    <row r="67" spans="1:10" ht="36" customHeight="1">
      <c r="A67" s="150">
        <v>43</v>
      </c>
      <c r="B67" s="149" t="s">
        <v>879</v>
      </c>
      <c r="C67" s="138" t="s">
        <v>815</v>
      </c>
      <c r="D67" s="150">
        <v>1011007</v>
      </c>
      <c r="E67" s="157">
        <v>39518</v>
      </c>
      <c r="F67" s="150">
        <v>24500</v>
      </c>
      <c r="G67" s="150"/>
      <c r="H67" s="150"/>
      <c r="I67" s="138" t="s">
        <v>821</v>
      </c>
      <c r="J67" s="150">
        <v>24500</v>
      </c>
    </row>
    <row r="68" spans="1:10" ht="36" customHeight="1">
      <c r="A68" s="150">
        <v>44</v>
      </c>
      <c r="B68" s="149" t="s">
        <v>18</v>
      </c>
      <c r="C68" s="138" t="s">
        <v>815</v>
      </c>
      <c r="D68" s="150">
        <v>1010010</v>
      </c>
      <c r="E68" s="157">
        <v>39448</v>
      </c>
      <c r="F68" s="150">
        <v>36890</v>
      </c>
      <c r="G68" s="150"/>
      <c r="H68" s="150"/>
      <c r="I68" s="138" t="s">
        <v>821</v>
      </c>
      <c r="J68" s="150">
        <v>36890</v>
      </c>
    </row>
    <row r="69" spans="1:10" ht="36" customHeight="1">
      <c r="A69" s="163">
        <v>45</v>
      </c>
      <c r="B69" s="158" t="s">
        <v>880</v>
      </c>
      <c r="C69" s="138" t="s">
        <v>815</v>
      </c>
      <c r="D69" s="150">
        <v>1010010230</v>
      </c>
      <c r="E69" s="157" t="s">
        <v>862</v>
      </c>
      <c r="F69" s="150">
        <v>34000</v>
      </c>
      <c r="G69" s="150"/>
      <c r="H69" s="149" t="s">
        <v>863</v>
      </c>
      <c r="I69" s="138" t="s">
        <v>836</v>
      </c>
      <c r="J69" s="150">
        <v>34000</v>
      </c>
    </row>
    <row r="70" spans="1:10" ht="36" customHeight="1">
      <c r="A70" s="163">
        <v>46</v>
      </c>
      <c r="B70" s="487" t="s">
        <v>881</v>
      </c>
      <c r="C70" s="138" t="s">
        <v>815</v>
      </c>
      <c r="D70" s="150">
        <v>1010010232</v>
      </c>
      <c r="E70" s="157" t="s">
        <v>862</v>
      </c>
      <c r="F70" s="150">
        <v>4600</v>
      </c>
      <c r="G70" s="150"/>
      <c r="H70" s="149" t="s">
        <v>863</v>
      </c>
      <c r="I70" s="138" t="s">
        <v>821</v>
      </c>
      <c r="J70" s="150">
        <v>4600</v>
      </c>
    </row>
    <row r="71" spans="1:10" ht="36" customHeight="1">
      <c r="A71" s="163">
        <v>47</v>
      </c>
      <c r="B71" s="487" t="s">
        <v>882</v>
      </c>
      <c r="C71" s="138" t="s">
        <v>815</v>
      </c>
      <c r="D71" s="150">
        <v>1010010233</v>
      </c>
      <c r="E71" s="157" t="s">
        <v>862</v>
      </c>
      <c r="F71" s="150">
        <v>35816</v>
      </c>
      <c r="G71" s="150"/>
      <c r="H71" s="149" t="s">
        <v>863</v>
      </c>
      <c r="I71" s="138" t="s">
        <v>821</v>
      </c>
      <c r="J71" s="150">
        <v>35816</v>
      </c>
    </row>
    <row r="72" spans="1:10" ht="36" customHeight="1">
      <c r="A72" s="163">
        <v>48</v>
      </c>
      <c r="B72" s="487" t="s">
        <v>882</v>
      </c>
      <c r="C72" s="138" t="s">
        <v>815</v>
      </c>
      <c r="D72" s="150">
        <v>1010010234</v>
      </c>
      <c r="E72" s="157" t="s">
        <v>862</v>
      </c>
      <c r="F72" s="150">
        <v>35816</v>
      </c>
      <c r="G72" s="150"/>
      <c r="H72" s="149" t="s">
        <v>863</v>
      </c>
      <c r="I72" s="138" t="s">
        <v>821</v>
      </c>
      <c r="J72" s="150">
        <v>35816</v>
      </c>
    </row>
    <row r="73" spans="1:10" ht="36" customHeight="1">
      <c r="A73" s="163">
        <v>49</v>
      </c>
      <c r="B73" s="487" t="s">
        <v>882</v>
      </c>
      <c r="C73" s="138" t="s">
        <v>815</v>
      </c>
      <c r="D73" s="150">
        <v>1010010235</v>
      </c>
      <c r="E73" s="157" t="s">
        <v>862</v>
      </c>
      <c r="F73" s="150">
        <v>35816</v>
      </c>
      <c r="G73" s="150"/>
      <c r="H73" s="149" t="s">
        <v>863</v>
      </c>
      <c r="I73" s="138" t="s">
        <v>821</v>
      </c>
      <c r="J73" s="150">
        <v>35816</v>
      </c>
    </row>
    <row r="74" spans="1:10" ht="36" customHeight="1">
      <c r="A74" s="163">
        <v>50</v>
      </c>
      <c r="B74" s="487" t="s">
        <v>883</v>
      </c>
      <c r="C74" s="138" t="s">
        <v>815</v>
      </c>
      <c r="D74" s="150">
        <v>1010010172</v>
      </c>
      <c r="E74" s="157" t="s">
        <v>862</v>
      </c>
      <c r="F74" s="150">
        <v>9200</v>
      </c>
      <c r="G74" s="150"/>
      <c r="H74" s="149" t="s">
        <v>863</v>
      </c>
      <c r="I74" s="138" t="s">
        <v>821</v>
      </c>
      <c r="J74" s="150">
        <v>9200</v>
      </c>
    </row>
    <row r="75" spans="1:10" ht="36" customHeight="1">
      <c r="A75" s="163">
        <v>51</v>
      </c>
      <c r="B75" s="487" t="s">
        <v>884</v>
      </c>
      <c r="C75" s="138" t="s">
        <v>815</v>
      </c>
      <c r="D75" s="150">
        <v>1010010173</v>
      </c>
      <c r="E75" s="157" t="s">
        <v>862</v>
      </c>
      <c r="F75" s="150">
        <v>13869</v>
      </c>
      <c r="G75" s="150"/>
      <c r="H75" s="149" t="s">
        <v>863</v>
      </c>
      <c r="I75" s="138" t="s">
        <v>821</v>
      </c>
      <c r="J75" s="150">
        <v>13869</v>
      </c>
    </row>
    <row r="76" spans="1:10" ht="36" customHeight="1">
      <c r="A76" s="163">
        <v>52</v>
      </c>
      <c r="B76" s="156" t="s">
        <v>885</v>
      </c>
      <c r="C76" s="138" t="s">
        <v>815</v>
      </c>
      <c r="D76" s="150">
        <v>1010010175</v>
      </c>
      <c r="E76" s="157" t="s">
        <v>862</v>
      </c>
      <c r="F76" s="150">
        <v>4629.5</v>
      </c>
      <c r="G76" s="150"/>
      <c r="H76" s="149" t="s">
        <v>863</v>
      </c>
      <c r="I76" s="138" t="s">
        <v>836</v>
      </c>
      <c r="J76" s="150">
        <v>4629.5</v>
      </c>
    </row>
    <row r="77" spans="1:10" ht="36" customHeight="1">
      <c r="A77" s="163">
        <v>53</v>
      </c>
      <c r="B77" s="156" t="s">
        <v>886</v>
      </c>
      <c r="C77" s="138" t="s">
        <v>815</v>
      </c>
      <c r="D77" s="150">
        <v>1010010223</v>
      </c>
      <c r="E77" s="157" t="s">
        <v>862</v>
      </c>
      <c r="F77" s="150">
        <v>30500</v>
      </c>
      <c r="G77" s="150"/>
      <c r="H77" s="149" t="s">
        <v>863</v>
      </c>
      <c r="I77" s="138" t="s">
        <v>821</v>
      </c>
      <c r="J77" s="150">
        <v>30500</v>
      </c>
    </row>
    <row r="78" spans="1:10" ht="36" customHeight="1">
      <c r="A78" s="163">
        <v>54</v>
      </c>
      <c r="B78" s="143" t="s">
        <v>888</v>
      </c>
      <c r="C78" s="138" t="s">
        <v>815</v>
      </c>
      <c r="D78" s="150">
        <v>138000012</v>
      </c>
      <c r="E78" s="151">
        <v>2007</v>
      </c>
      <c r="F78" s="152">
        <v>3500</v>
      </c>
      <c r="G78" s="152"/>
      <c r="H78" s="149" t="s">
        <v>887</v>
      </c>
      <c r="I78" s="138" t="s">
        <v>821</v>
      </c>
      <c r="J78" s="152">
        <v>3500</v>
      </c>
    </row>
    <row r="79" spans="1:10" ht="36" customHeight="1">
      <c r="A79" s="150">
        <v>55</v>
      </c>
      <c r="B79" s="143" t="s">
        <v>889</v>
      </c>
      <c r="C79" s="138" t="s">
        <v>815</v>
      </c>
      <c r="D79" s="150">
        <v>138000015</v>
      </c>
      <c r="E79" s="151">
        <v>2005</v>
      </c>
      <c r="F79" s="152">
        <v>966</v>
      </c>
      <c r="G79" s="152"/>
      <c r="H79" s="149" t="s">
        <v>887</v>
      </c>
      <c r="I79" s="138" t="s">
        <v>821</v>
      </c>
      <c r="J79" s="152">
        <v>966</v>
      </c>
    </row>
    <row r="80" spans="1:10" ht="36" customHeight="1">
      <c r="A80" s="150">
        <v>56</v>
      </c>
      <c r="B80" s="143" t="s">
        <v>890</v>
      </c>
      <c r="C80" s="138" t="s">
        <v>815</v>
      </c>
      <c r="D80" s="160">
        <v>200008</v>
      </c>
      <c r="E80" s="151">
        <v>2012</v>
      </c>
      <c r="F80" s="152">
        <v>23500</v>
      </c>
      <c r="G80" s="152"/>
      <c r="H80" s="149" t="s">
        <v>891</v>
      </c>
      <c r="I80" s="138" t="s">
        <v>821</v>
      </c>
      <c r="J80" s="152">
        <v>23500</v>
      </c>
    </row>
    <row r="81" spans="1:10" ht="36" customHeight="1">
      <c r="A81" s="150">
        <v>57</v>
      </c>
      <c r="B81" s="149" t="s">
        <v>874</v>
      </c>
      <c r="C81" s="138" t="s">
        <v>815</v>
      </c>
      <c r="D81" s="150">
        <v>1101253863</v>
      </c>
      <c r="E81" s="157">
        <v>43830</v>
      </c>
      <c r="F81" s="150">
        <v>30224</v>
      </c>
      <c r="G81" s="150"/>
      <c r="H81" s="149" t="s">
        <v>871</v>
      </c>
      <c r="I81" s="138" t="s">
        <v>836</v>
      </c>
      <c r="J81" s="150">
        <v>30224</v>
      </c>
    </row>
    <row r="82" spans="1:10" ht="36" customHeight="1">
      <c r="A82" s="150">
        <v>58</v>
      </c>
      <c r="B82" s="149" t="s">
        <v>874</v>
      </c>
      <c r="C82" s="138" t="s">
        <v>815</v>
      </c>
      <c r="D82" s="150">
        <v>1101253864</v>
      </c>
      <c r="E82" s="157">
        <v>43830</v>
      </c>
      <c r="F82" s="150">
        <v>30224</v>
      </c>
      <c r="G82" s="150"/>
      <c r="H82" s="149" t="s">
        <v>871</v>
      </c>
      <c r="I82" s="138" t="s">
        <v>836</v>
      </c>
      <c r="J82" s="150">
        <v>30224</v>
      </c>
    </row>
    <row r="83" spans="1:10" ht="36" customHeight="1">
      <c r="A83" s="150">
        <v>59</v>
      </c>
      <c r="B83" s="149" t="s">
        <v>874</v>
      </c>
      <c r="C83" s="138" t="s">
        <v>815</v>
      </c>
      <c r="D83" s="150">
        <v>1101253865</v>
      </c>
      <c r="E83" s="157">
        <v>43830</v>
      </c>
      <c r="F83" s="150">
        <v>30224</v>
      </c>
      <c r="G83" s="150"/>
      <c r="H83" s="149" t="s">
        <v>871</v>
      </c>
      <c r="I83" s="138" t="s">
        <v>836</v>
      </c>
      <c r="J83" s="150">
        <v>30224</v>
      </c>
    </row>
    <row r="84" spans="1:10" ht="36" customHeight="1">
      <c r="A84" s="150">
        <v>60</v>
      </c>
      <c r="B84" s="143" t="s">
        <v>104</v>
      </c>
      <c r="C84" s="138" t="s">
        <v>815</v>
      </c>
      <c r="D84" s="150">
        <v>1101253870</v>
      </c>
      <c r="E84" s="157">
        <v>43830</v>
      </c>
      <c r="F84" s="150">
        <v>25650</v>
      </c>
      <c r="G84" s="150"/>
      <c r="H84" s="149" t="s">
        <v>871</v>
      </c>
      <c r="I84" s="138" t="s">
        <v>836</v>
      </c>
      <c r="J84" s="150">
        <v>25650</v>
      </c>
    </row>
    <row r="85" spans="1:10" ht="36" customHeight="1">
      <c r="A85" s="150">
        <v>61</v>
      </c>
      <c r="B85" s="143" t="s">
        <v>104</v>
      </c>
      <c r="C85" s="138" t="s">
        <v>815</v>
      </c>
      <c r="D85" s="150">
        <v>1101253909</v>
      </c>
      <c r="E85" s="157">
        <v>44188</v>
      </c>
      <c r="F85" s="150">
        <v>40000</v>
      </c>
      <c r="G85" s="150"/>
      <c r="H85" s="149"/>
      <c r="I85" s="138" t="s">
        <v>836</v>
      </c>
      <c r="J85" s="150">
        <v>40000</v>
      </c>
    </row>
    <row r="86" spans="1:10" ht="36" customHeight="1">
      <c r="A86" s="150">
        <v>62</v>
      </c>
      <c r="B86" s="143" t="s">
        <v>104</v>
      </c>
      <c r="C86" s="138" t="s">
        <v>815</v>
      </c>
      <c r="D86" s="150">
        <v>1101251726</v>
      </c>
      <c r="E86" s="157" t="s">
        <v>2122</v>
      </c>
      <c r="F86" s="150">
        <v>15200</v>
      </c>
      <c r="G86" s="150"/>
      <c r="H86" s="149"/>
      <c r="I86" s="138" t="s">
        <v>836</v>
      </c>
      <c r="J86" s="150">
        <v>15200</v>
      </c>
    </row>
    <row r="87" spans="1:10" ht="36" customHeight="1">
      <c r="A87" s="150">
        <v>63</v>
      </c>
      <c r="B87" s="143" t="s">
        <v>104</v>
      </c>
      <c r="C87" s="138" t="s">
        <v>815</v>
      </c>
      <c r="D87" s="150">
        <v>1101251727</v>
      </c>
      <c r="E87" s="157">
        <v>41365</v>
      </c>
      <c r="F87" s="150">
        <v>14350</v>
      </c>
      <c r="G87" s="150"/>
      <c r="H87" s="149"/>
      <c r="I87" s="138" t="s">
        <v>836</v>
      </c>
      <c r="J87" s="150">
        <v>14350</v>
      </c>
    </row>
    <row r="88" spans="1:10" ht="36" customHeight="1">
      <c r="A88" s="150">
        <v>64</v>
      </c>
      <c r="B88" s="143" t="s">
        <v>892</v>
      </c>
      <c r="C88" s="138" t="s">
        <v>815</v>
      </c>
      <c r="D88" s="150">
        <v>1000038</v>
      </c>
      <c r="E88" s="151">
        <v>2010</v>
      </c>
      <c r="F88" s="152">
        <v>17349.32</v>
      </c>
      <c r="G88" s="152"/>
      <c r="H88" s="149"/>
      <c r="I88" s="138" t="s">
        <v>821</v>
      </c>
      <c r="J88" s="152">
        <v>17349.32</v>
      </c>
    </row>
    <row r="89" spans="1:10" ht="36" customHeight="1">
      <c r="A89" s="150">
        <v>65</v>
      </c>
      <c r="B89" s="143" t="s">
        <v>872</v>
      </c>
      <c r="C89" s="138" t="s">
        <v>815</v>
      </c>
      <c r="D89" s="150">
        <v>101005</v>
      </c>
      <c r="E89" s="151">
        <v>2010</v>
      </c>
      <c r="F89" s="152">
        <v>400</v>
      </c>
      <c r="G89" s="152"/>
      <c r="H89" s="149"/>
      <c r="I89" s="138" t="s">
        <v>821</v>
      </c>
      <c r="J89" s="152">
        <v>400</v>
      </c>
    </row>
    <row r="90" spans="1:10" ht="36" customHeight="1">
      <c r="A90" s="150">
        <v>66</v>
      </c>
      <c r="B90" s="143" t="s">
        <v>893</v>
      </c>
      <c r="C90" s="138" t="s">
        <v>815</v>
      </c>
      <c r="D90" s="150">
        <v>1101253871</v>
      </c>
      <c r="E90" s="157">
        <v>43830</v>
      </c>
      <c r="F90" s="152">
        <v>9500</v>
      </c>
      <c r="G90" s="152"/>
      <c r="H90" s="149" t="s">
        <v>871</v>
      </c>
      <c r="I90" s="138" t="s">
        <v>821</v>
      </c>
      <c r="J90" s="152">
        <v>9500</v>
      </c>
    </row>
    <row r="91" spans="1:10" ht="36" customHeight="1">
      <c r="A91" s="150">
        <v>67</v>
      </c>
      <c r="B91" s="164" t="s">
        <v>894</v>
      </c>
      <c r="C91" s="138" t="s">
        <v>815</v>
      </c>
      <c r="D91" s="150">
        <v>1010117</v>
      </c>
      <c r="E91" s="151">
        <v>2010</v>
      </c>
      <c r="F91" s="152">
        <v>9536</v>
      </c>
      <c r="G91" s="152"/>
      <c r="H91" s="149"/>
      <c r="I91" s="138" t="s">
        <v>821</v>
      </c>
      <c r="J91" s="152">
        <v>9536</v>
      </c>
    </row>
    <row r="92" spans="1:10" ht="36" customHeight="1">
      <c r="A92" s="150">
        <v>68</v>
      </c>
      <c r="B92" s="164" t="s">
        <v>894</v>
      </c>
      <c r="C92" s="138" t="s">
        <v>815</v>
      </c>
      <c r="D92" s="150">
        <v>1010118</v>
      </c>
      <c r="E92" s="151">
        <v>2010</v>
      </c>
      <c r="F92" s="152">
        <v>9536</v>
      </c>
      <c r="G92" s="152"/>
      <c r="H92" s="149"/>
      <c r="I92" s="138" t="s">
        <v>821</v>
      </c>
      <c r="J92" s="152">
        <v>9536</v>
      </c>
    </row>
    <row r="93" spans="1:10" ht="36" customHeight="1">
      <c r="A93" s="150">
        <v>69</v>
      </c>
      <c r="B93" s="164" t="s">
        <v>894</v>
      </c>
      <c r="C93" s="138" t="s">
        <v>815</v>
      </c>
      <c r="D93" s="150">
        <v>1010119</v>
      </c>
      <c r="E93" s="151">
        <v>2010</v>
      </c>
      <c r="F93" s="152">
        <v>9536</v>
      </c>
      <c r="G93" s="152"/>
      <c r="H93" s="149"/>
      <c r="I93" s="138" t="s">
        <v>821</v>
      </c>
      <c r="J93" s="152">
        <v>9536</v>
      </c>
    </row>
    <row r="94" spans="1:10" ht="36" customHeight="1">
      <c r="A94" s="150">
        <v>70</v>
      </c>
      <c r="B94" s="143" t="s">
        <v>895</v>
      </c>
      <c r="C94" s="138" t="s">
        <v>815</v>
      </c>
      <c r="D94" s="150">
        <v>101013</v>
      </c>
      <c r="E94" s="151">
        <v>2010</v>
      </c>
      <c r="F94" s="152">
        <v>28045</v>
      </c>
      <c r="G94" s="152"/>
      <c r="H94" s="149"/>
      <c r="I94" s="138" t="s">
        <v>821</v>
      </c>
      <c r="J94" s="152">
        <v>28045</v>
      </c>
    </row>
    <row r="95" spans="1:10" ht="36" customHeight="1">
      <c r="A95" s="150">
        <v>71</v>
      </c>
      <c r="B95" s="143" t="s">
        <v>896</v>
      </c>
      <c r="C95" s="138" t="s">
        <v>815</v>
      </c>
      <c r="D95" s="150">
        <v>1101253376</v>
      </c>
      <c r="E95" s="151">
        <v>2014</v>
      </c>
      <c r="F95" s="152">
        <v>19700</v>
      </c>
      <c r="G95" s="152"/>
      <c r="H95" s="149" t="s">
        <v>897</v>
      </c>
      <c r="I95" s="138" t="s">
        <v>821</v>
      </c>
      <c r="J95" s="152">
        <v>19700</v>
      </c>
    </row>
    <row r="96" spans="1:10" ht="36" customHeight="1">
      <c r="A96" s="150">
        <v>72</v>
      </c>
      <c r="B96" s="143" t="s">
        <v>898</v>
      </c>
      <c r="C96" s="138" t="s">
        <v>815</v>
      </c>
      <c r="D96" s="150">
        <v>1101253377</v>
      </c>
      <c r="E96" s="151">
        <v>2014</v>
      </c>
      <c r="F96" s="152">
        <v>17000</v>
      </c>
      <c r="G96" s="152"/>
      <c r="H96" s="149" t="s">
        <v>897</v>
      </c>
      <c r="I96" s="138" t="s">
        <v>821</v>
      </c>
      <c r="J96" s="152">
        <v>17000</v>
      </c>
    </row>
    <row r="97" spans="1:10" ht="36" customHeight="1">
      <c r="A97" s="150">
        <v>73</v>
      </c>
      <c r="B97" s="149" t="s">
        <v>79</v>
      </c>
      <c r="C97" s="138" t="s">
        <v>815</v>
      </c>
      <c r="D97" s="150">
        <v>1101253866</v>
      </c>
      <c r="E97" s="157">
        <v>43830</v>
      </c>
      <c r="F97" s="150">
        <v>35782</v>
      </c>
      <c r="G97" s="150"/>
      <c r="H97" s="149" t="s">
        <v>871</v>
      </c>
      <c r="I97" s="138" t="s">
        <v>836</v>
      </c>
      <c r="J97" s="150">
        <v>35782</v>
      </c>
    </row>
    <row r="98" spans="1:10" ht="36" customHeight="1">
      <c r="A98" s="150">
        <v>74</v>
      </c>
      <c r="B98" s="143" t="s">
        <v>899</v>
      </c>
      <c r="C98" s="138" t="s">
        <v>815</v>
      </c>
      <c r="D98" s="150">
        <v>1101253380</v>
      </c>
      <c r="E98" s="151">
        <v>2014</v>
      </c>
      <c r="F98" s="152">
        <v>14677</v>
      </c>
      <c r="G98" s="152"/>
      <c r="H98" s="149" t="s">
        <v>897</v>
      </c>
      <c r="I98" s="138" t="s">
        <v>821</v>
      </c>
      <c r="J98" s="152">
        <v>14677</v>
      </c>
    </row>
    <row r="99" spans="1:10" ht="36" customHeight="1">
      <c r="A99" s="150">
        <v>75</v>
      </c>
      <c r="B99" s="143" t="s">
        <v>899</v>
      </c>
      <c r="C99" s="138" t="s">
        <v>815</v>
      </c>
      <c r="D99" s="150">
        <v>1101253382</v>
      </c>
      <c r="E99" s="151">
        <v>2014</v>
      </c>
      <c r="F99" s="152">
        <v>14677</v>
      </c>
      <c r="G99" s="152"/>
      <c r="H99" s="149" t="s">
        <v>897</v>
      </c>
      <c r="I99" s="138" t="s">
        <v>821</v>
      </c>
      <c r="J99" s="152">
        <v>14677</v>
      </c>
    </row>
    <row r="100" spans="1:10" ht="36" customHeight="1">
      <c r="A100" s="150">
        <v>76</v>
      </c>
      <c r="B100" s="143" t="s">
        <v>899</v>
      </c>
      <c r="C100" s="138" t="s">
        <v>815</v>
      </c>
      <c r="D100" s="150">
        <v>1101253383</v>
      </c>
      <c r="E100" s="151">
        <v>2014</v>
      </c>
      <c r="F100" s="152">
        <v>14677</v>
      </c>
      <c r="G100" s="152"/>
      <c r="H100" s="149" t="s">
        <v>897</v>
      </c>
      <c r="I100" s="138" t="s">
        <v>821</v>
      </c>
      <c r="J100" s="152">
        <v>14677</v>
      </c>
    </row>
    <row r="101" spans="1:10" ht="36" customHeight="1">
      <c r="A101" s="150">
        <v>77</v>
      </c>
      <c r="B101" s="143" t="s">
        <v>899</v>
      </c>
      <c r="C101" s="138" t="s">
        <v>815</v>
      </c>
      <c r="D101" s="150">
        <v>1101253385</v>
      </c>
      <c r="E101" s="151">
        <v>2014</v>
      </c>
      <c r="F101" s="152">
        <v>14677</v>
      </c>
      <c r="G101" s="152"/>
      <c r="H101" s="149" t="s">
        <v>897</v>
      </c>
      <c r="I101" s="138" t="s">
        <v>821</v>
      </c>
      <c r="J101" s="152">
        <v>14677</v>
      </c>
    </row>
    <row r="102" spans="1:10" ht="36" customHeight="1">
      <c r="A102" s="150">
        <v>78</v>
      </c>
      <c r="B102" s="149" t="s">
        <v>79</v>
      </c>
      <c r="C102" s="138" t="s">
        <v>815</v>
      </c>
      <c r="D102" s="150">
        <v>1101253867</v>
      </c>
      <c r="E102" s="157">
        <v>43830</v>
      </c>
      <c r="F102" s="150">
        <v>35782</v>
      </c>
      <c r="G102" s="150"/>
      <c r="H102" s="149" t="s">
        <v>871</v>
      </c>
      <c r="I102" s="138" t="s">
        <v>836</v>
      </c>
      <c r="J102" s="150">
        <v>35782</v>
      </c>
    </row>
    <row r="103" spans="1:10" ht="36" customHeight="1">
      <c r="A103" s="150">
        <v>79</v>
      </c>
      <c r="B103" s="143" t="s">
        <v>900</v>
      </c>
      <c r="C103" s="138" t="s">
        <v>815</v>
      </c>
      <c r="D103" s="150">
        <v>1101253388</v>
      </c>
      <c r="E103" s="151">
        <v>2014</v>
      </c>
      <c r="F103" s="152">
        <v>3795</v>
      </c>
      <c r="G103" s="152"/>
      <c r="H103" s="149" t="s">
        <v>897</v>
      </c>
      <c r="I103" s="138" t="s">
        <v>821</v>
      </c>
      <c r="J103" s="152">
        <v>3795</v>
      </c>
    </row>
    <row r="104" spans="1:10" ht="36" customHeight="1">
      <c r="A104" s="150">
        <v>80</v>
      </c>
      <c r="B104" s="143" t="s">
        <v>900</v>
      </c>
      <c r="C104" s="138" t="s">
        <v>815</v>
      </c>
      <c r="D104" s="150">
        <v>1101253391</v>
      </c>
      <c r="E104" s="151">
        <v>2014</v>
      </c>
      <c r="F104" s="152">
        <v>3795</v>
      </c>
      <c r="G104" s="152"/>
      <c r="H104" s="149" t="s">
        <v>897</v>
      </c>
      <c r="I104" s="138" t="s">
        <v>821</v>
      </c>
      <c r="J104" s="152">
        <v>3795</v>
      </c>
    </row>
    <row r="105" spans="1:10" ht="36" customHeight="1">
      <c r="A105" s="150">
        <v>81</v>
      </c>
      <c r="B105" s="143" t="s">
        <v>900</v>
      </c>
      <c r="C105" s="138" t="s">
        <v>815</v>
      </c>
      <c r="D105" s="150">
        <v>1101253392</v>
      </c>
      <c r="E105" s="151">
        <v>2014</v>
      </c>
      <c r="F105" s="152">
        <v>3795</v>
      </c>
      <c r="G105" s="152"/>
      <c r="H105" s="149" t="s">
        <v>897</v>
      </c>
      <c r="I105" s="138" t="s">
        <v>821</v>
      </c>
      <c r="J105" s="152">
        <v>3795</v>
      </c>
    </row>
    <row r="106" spans="1:10" ht="36" customHeight="1">
      <c r="A106" s="150">
        <v>82</v>
      </c>
      <c r="B106" s="143" t="s">
        <v>900</v>
      </c>
      <c r="C106" s="138" t="s">
        <v>815</v>
      </c>
      <c r="D106" s="150">
        <v>1101253393</v>
      </c>
      <c r="E106" s="151">
        <v>2014</v>
      </c>
      <c r="F106" s="152">
        <v>3795</v>
      </c>
      <c r="G106" s="152"/>
      <c r="H106" s="149" t="s">
        <v>897</v>
      </c>
      <c r="I106" s="138" t="s">
        <v>821</v>
      </c>
      <c r="J106" s="152">
        <v>3795</v>
      </c>
    </row>
    <row r="107" spans="1:10" ht="36" customHeight="1">
      <c r="A107" s="150">
        <v>83</v>
      </c>
      <c r="B107" s="143" t="s">
        <v>900</v>
      </c>
      <c r="C107" s="138" t="s">
        <v>815</v>
      </c>
      <c r="D107" s="150">
        <v>1101253394</v>
      </c>
      <c r="E107" s="151">
        <v>2014</v>
      </c>
      <c r="F107" s="152">
        <v>3795</v>
      </c>
      <c r="G107" s="152"/>
      <c r="H107" s="149" t="s">
        <v>897</v>
      </c>
      <c r="I107" s="138" t="s">
        <v>821</v>
      </c>
      <c r="J107" s="152">
        <v>3795</v>
      </c>
    </row>
    <row r="108" spans="1:10" ht="36" customHeight="1">
      <c r="A108" s="150">
        <v>84</v>
      </c>
      <c r="B108" s="143" t="s">
        <v>900</v>
      </c>
      <c r="C108" s="138" t="s">
        <v>815</v>
      </c>
      <c r="D108" s="150">
        <v>1101253387</v>
      </c>
      <c r="E108" s="151">
        <v>2014</v>
      </c>
      <c r="F108" s="152">
        <v>3795</v>
      </c>
      <c r="G108" s="152"/>
      <c r="H108" s="149" t="s">
        <v>897</v>
      </c>
      <c r="I108" s="138" t="s">
        <v>821</v>
      </c>
      <c r="J108" s="152">
        <v>3795</v>
      </c>
    </row>
    <row r="109" spans="1:10" ht="36" customHeight="1">
      <c r="A109" s="150">
        <v>85</v>
      </c>
      <c r="B109" s="143" t="s">
        <v>901</v>
      </c>
      <c r="C109" s="138" t="s">
        <v>815</v>
      </c>
      <c r="D109" s="150">
        <v>101105771</v>
      </c>
      <c r="E109" s="151">
        <v>2015</v>
      </c>
      <c r="F109" s="152">
        <v>25000</v>
      </c>
      <c r="G109" s="152"/>
      <c r="H109" s="149"/>
      <c r="I109" s="138" t="s">
        <v>821</v>
      </c>
      <c r="J109" s="152">
        <v>25000</v>
      </c>
    </row>
    <row r="110" spans="1:10" ht="36" customHeight="1">
      <c r="A110" s="150">
        <v>86</v>
      </c>
      <c r="B110" s="143" t="s">
        <v>901</v>
      </c>
      <c r="C110" s="138" t="s">
        <v>815</v>
      </c>
      <c r="D110" s="150">
        <v>101105772</v>
      </c>
      <c r="E110" s="151">
        <v>2015</v>
      </c>
      <c r="F110" s="152">
        <v>25000</v>
      </c>
      <c r="G110" s="152"/>
      <c r="H110" s="149"/>
      <c r="I110" s="138" t="s">
        <v>821</v>
      </c>
      <c r="J110" s="152">
        <v>25000</v>
      </c>
    </row>
    <row r="111" spans="1:10" ht="36" customHeight="1">
      <c r="A111" s="150">
        <v>87</v>
      </c>
      <c r="B111" s="143" t="s">
        <v>902</v>
      </c>
      <c r="C111" s="138" t="s">
        <v>815</v>
      </c>
      <c r="D111" s="150">
        <v>1010116</v>
      </c>
      <c r="E111" s="151">
        <v>2011</v>
      </c>
      <c r="F111" s="152">
        <v>5729</v>
      </c>
      <c r="G111" s="152"/>
      <c r="H111" s="149"/>
      <c r="I111" s="138" t="s">
        <v>821</v>
      </c>
      <c r="J111" s="152">
        <v>5729</v>
      </c>
    </row>
    <row r="112" spans="1:10" ht="36" customHeight="1">
      <c r="A112" s="150">
        <v>88</v>
      </c>
      <c r="B112" s="143" t="s">
        <v>903</v>
      </c>
      <c r="C112" s="138" t="s">
        <v>815</v>
      </c>
      <c r="D112" s="150">
        <v>1000185</v>
      </c>
      <c r="E112" s="151">
        <v>2010</v>
      </c>
      <c r="F112" s="152">
        <v>24500</v>
      </c>
      <c r="G112" s="152"/>
      <c r="H112" s="149"/>
      <c r="I112" s="138" t="s">
        <v>821</v>
      </c>
      <c r="J112" s="152">
        <v>24500</v>
      </c>
    </row>
    <row r="113" spans="1:10" ht="36" customHeight="1">
      <c r="A113" s="150">
        <v>89</v>
      </c>
      <c r="B113" s="143" t="s">
        <v>902</v>
      </c>
      <c r="C113" s="138" t="s">
        <v>815</v>
      </c>
      <c r="D113" s="150">
        <v>1010115</v>
      </c>
      <c r="E113" s="151">
        <v>2011</v>
      </c>
      <c r="F113" s="152">
        <v>5729</v>
      </c>
      <c r="G113" s="152"/>
      <c r="H113" s="149"/>
      <c r="I113" s="138" t="s">
        <v>821</v>
      </c>
      <c r="J113" s="152">
        <v>5729</v>
      </c>
    </row>
    <row r="114" spans="1:10" ht="36" customHeight="1">
      <c r="A114" s="150">
        <v>90</v>
      </c>
      <c r="B114" s="143" t="s">
        <v>2123</v>
      </c>
      <c r="C114" s="138" t="s">
        <v>815</v>
      </c>
      <c r="D114" s="150">
        <v>1101253851</v>
      </c>
      <c r="E114" s="151">
        <v>43067</v>
      </c>
      <c r="F114" s="152">
        <v>6400</v>
      </c>
      <c r="G114" s="152"/>
      <c r="H114" s="149"/>
      <c r="I114" s="138" t="s">
        <v>821</v>
      </c>
      <c r="J114" s="152">
        <v>6400</v>
      </c>
    </row>
    <row r="115" spans="1:10" ht="36" customHeight="1">
      <c r="A115" s="150">
        <v>91</v>
      </c>
      <c r="B115" s="143" t="s">
        <v>2123</v>
      </c>
      <c r="C115" s="138" t="s">
        <v>815</v>
      </c>
      <c r="D115" s="150">
        <v>1101253852</v>
      </c>
      <c r="E115" s="151">
        <v>43067</v>
      </c>
      <c r="F115" s="152">
        <v>6400</v>
      </c>
      <c r="G115" s="152"/>
      <c r="H115" s="149"/>
      <c r="I115" s="138" t="s">
        <v>821</v>
      </c>
      <c r="J115" s="152">
        <v>6400</v>
      </c>
    </row>
    <row r="116" spans="1:10" ht="36" customHeight="1">
      <c r="A116" s="150">
        <v>92</v>
      </c>
      <c r="B116" s="143" t="s">
        <v>2123</v>
      </c>
      <c r="C116" s="138" t="s">
        <v>815</v>
      </c>
      <c r="D116" s="150">
        <v>1101253853</v>
      </c>
      <c r="E116" s="151">
        <v>43067</v>
      </c>
      <c r="F116" s="152">
        <v>6400</v>
      </c>
      <c r="G116" s="152"/>
      <c r="H116" s="149"/>
      <c r="I116" s="138" t="s">
        <v>821</v>
      </c>
      <c r="J116" s="152">
        <v>6400</v>
      </c>
    </row>
    <row r="117" spans="1:10" ht="36" customHeight="1">
      <c r="A117" s="150">
        <v>93</v>
      </c>
      <c r="B117" s="143" t="s">
        <v>904</v>
      </c>
      <c r="C117" s="138" t="s">
        <v>815</v>
      </c>
      <c r="D117" s="150">
        <v>1010005791</v>
      </c>
      <c r="E117" s="151">
        <v>2015</v>
      </c>
      <c r="F117" s="152">
        <v>13960</v>
      </c>
      <c r="G117" s="152"/>
      <c r="H117" s="149"/>
      <c r="I117" s="138" t="s">
        <v>821</v>
      </c>
      <c r="J117" s="152">
        <v>13960</v>
      </c>
    </row>
    <row r="118" spans="1:10" ht="36" customHeight="1">
      <c r="A118" s="150">
        <v>94</v>
      </c>
      <c r="B118" s="143" t="s">
        <v>905</v>
      </c>
      <c r="C118" s="138" t="s">
        <v>815</v>
      </c>
      <c r="D118" s="150">
        <v>1101253874</v>
      </c>
      <c r="E118" s="151">
        <v>2020</v>
      </c>
      <c r="F118" s="152">
        <v>12999</v>
      </c>
      <c r="G118" s="152"/>
      <c r="H118" s="149"/>
      <c r="I118" s="138" t="s">
        <v>821</v>
      </c>
      <c r="J118" s="152">
        <v>12999</v>
      </c>
    </row>
    <row r="119" spans="1:10" ht="36" customHeight="1">
      <c r="A119" s="150">
        <v>95</v>
      </c>
      <c r="B119" s="143" t="s">
        <v>906</v>
      </c>
      <c r="C119" s="138" t="s">
        <v>815</v>
      </c>
      <c r="D119" s="150">
        <v>1101253875</v>
      </c>
      <c r="E119" s="151">
        <v>2020</v>
      </c>
      <c r="F119" s="152">
        <v>10499</v>
      </c>
      <c r="G119" s="152"/>
      <c r="H119" s="149"/>
      <c r="I119" s="138" t="s">
        <v>821</v>
      </c>
      <c r="J119" s="152">
        <v>10499</v>
      </c>
    </row>
    <row r="120" spans="1:10" ht="36" customHeight="1">
      <c r="A120" s="150">
        <v>96</v>
      </c>
      <c r="B120" s="143" t="s">
        <v>907</v>
      </c>
      <c r="C120" s="138" t="s">
        <v>815</v>
      </c>
      <c r="D120" s="150">
        <v>1101253876</v>
      </c>
      <c r="E120" s="151">
        <v>2020</v>
      </c>
      <c r="F120" s="152">
        <v>5799</v>
      </c>
      <c r="G120" s="152"/>
      <c r="H120" s="149"/>
      <c r="I120" s="138" t="s">
        <v>821</v>
      </c>
      <c r="J120" s="152">
        <v>5799</v>
      </c>
    </row>
    <row r="121" spans="1:10" ht="36" customHeight="1">
      <c r="A121" s="150">
        <v>97</v>
      </c>
      <c r="B121" s="143" t="s">
        <v>908</v>
      </c>
      <c r="C121" s="138" t="s">
        <v>815</v>
      </c>
      <c r="D121" s="150">
        <v>1101253888</v>
      </c>
      <c r="E121" s="151">
        <v>2020</v>
      </c>
      <c r="F121" s="152" t="s">
        <v>909</v>
      </c>
      <c r="G121" s="152"/>
      <c r="H121" s="149" t="s">
        <v>910</v>
      </c>
      <c r="I121" s="138" t="s">
        <v>821</v>
      </c>
      <c r="J121" s="152" t="s">
        <v>909</v>
      </c>
    </row>
    <row r="122" spans="1:10" ht="36" customHeight="1">
      <c r="A122" s="150">
        <v>98</v>
      </c>
      <c r="B122" s="143" t="s">
        <v>911</v>
      </c>
      <c r="C122" s="138" t="s">
        <v>815</v>
      </c>
      <c r="D122" s="150">
        <v>1101253894</v>
      </c>
      <c r="E122" s="151">
        <v>2020</v>
      </c>
      <c r="F122" s="152" t="s">
        <v>912</v>
      </c>
      <c r="G122" s="152"/>
      <c r="H122" s="149" t="s">
        <v>910</v>
      </c>
      <c r="I122" s="138" t="s">
        <v>821</v>
      </c>
      <c r="J122" s="152" t="s">
        <v>912</v>
      </c>
    </row>
    <row r="123" spans="1:10" ht="36" customHeight="1">
      <c r="A123" s="150">
        <v>99</v>
      </c>
      <c r="B123" s="143" t="s">
        <v>913</v>
      </c>
      <c r="C123" s="138" t="s">
        <v>815</v>
      </c>
      <c r="D123" s="150">
        <v>1101253892</v>
      </c>
      <c r="E123" s="151">
        <v>2020</v>
      </c>
      <c r="F123" s="152" t="s">
        <v>909</v>
      </c>
      <c r="G123" s="152"/>
      <c r="H123" s="149" t="s">
        <v>910</v>
      </c>
      <c r="I123" s="138" t="s">
        <v>821</v>
      </c>
      <c r="J123" s="152" t="s">
        <v>909</v>
      </c>
    </row>
    <row r="124" spans="1:10" ht="36" customHeight="1">
      <c r="A124" s="150">
        <v>100</v>
      </c>
      <c r="B124" s="143" t="s">
        <v>914</v>
      </c>
      <c r="C124" s="138" t="s">
        <v>815</v>
      </c>
      <c r="D124" s="150">
        <v>1101253893</v>
      </c>
      <c r="E124" s="151">
        <v>2020</v>
      </c>
      <c r="F124" s="152" t="s">
        <v>915</v>
      </c>
      <c r="G124" s="152"/>
      <c r="H124" s="149" t="s">
        <v>910</v>
      </c>
      <c r="I124" s="138" t="s">
        <v>821</v>
      </c>
      <c r="J124" s="152" t="s">
        <v>915</v>
      </c>
    </row>
    <row r="125" spans="1:10" ht="36" customHeight="1">
      <c r="A125" s="150">
        <v>101</v>
      </c>
      <c r="B125" s="143" t="s">
        <v>908</v>
      </c>
      <c r="C125" s="138" t="s">
        <v>815</v>
      </c>
      <c r="D125" s="150">
        <v>1101253889</v>
      </c>
      <c r="E125" s="151">
        <v>2020</v>
      </c>
      <c r="F125" s="152" t="s">
        <v>909</v>
      </c>
      <c r="G125" s="152"/>
      <c r="H125" s="149" t="s">
        <v>910</v>
      </c>
      <c r="I125" s="138" t="s">
        <v>821</v>
      </c>
      <c r="J125" s="152" t="s">
        <v>909</v>
      </c>
    </row>
    <row r="126" spans="1:10" ht="36" customHeight="1">
      <c r="A126" s="150">
        <v>102</v>
      </c>
      <c r="B126" s="143" t="s">
        <v>908</v>
      </c>
      <c r="C126" s="138" t="s">
        <v>815</v>
      </c>
      <c r="D126" s="150">
        <v>1101253890</v>
      </c>
      <c r="E126" s="151">
        <v>2020</v>
      </c>
      <c r="F126" s="152" t="s">
        <v>909</v>
      </c>
      <c r="G126" s="152"/>
      <c r="H126" s="149" t="s">
        <v>910</v>
      </c>
      <c r="I126" s="138" t="s">
        <v>821</v>
      </c>
      <c r="J126" s="152" t="s">
        <v>909</v>
      </c>
    </row>
    <row r="127" spans="1:10" ht="36" customHeight="1">
      <c r="A127" s="150">
        <v>103</v>
      </c>
      <c r="B127" s="143" t="s">
        <v>916</v>
      </c>
      <c r="C127" s="138" t="s">
        <v>815</v>
      </c>
      <c r="D127" s="150">
        <v>1101253942</v>
      </c>
      <c r="E127" s="151">
        <v>2020</v>
      </c>
      <c r="F127" s="152" t="s">
        <v>917</v>
      </c>
      <c r="G127" s="152"/>
      <c r="H127" s="149" t="s">
        <v>918</v>
      </c>
      <c r="I127" s="138" t="s">
        <v>821</v>
      </c>
      <c r="J127" s="152" t="s">
        <v>917</v>
      </c>
    </row>
    <row r="128" spans="1:10" ht="36" customHeight="1">
      <c r="A128" s="150">
        <v>104</v>
      </c>
      <c r="B128" s="143" t="s">
        <v>916</v>
      </c>
      <c r="C128" s="138" t="s">
        <v>815</v>
      </c>
      <c r="D128" s="150">
        <v>1101253943</v>
      </c>
      <c r="E128" s="151">
        <v>2020</v>
      </c>
      <c r="F128" s="152" t="s">
        <v>917</v>
      </c>
      <c r="G128" s="152"/>
      <c r="H128" s="149" t="s">
        <v>918</v>
      </c>
      <c r="I128" s="138" t="s">
        <v>821</v>
      </c>
      <c r="J128" s="152" t="s">
        <v>917</v>
      </c>
    </row>
    <row r="129" spans="1:10" ht="36" customHeight="1">
      <c r="A129" s="150">
        <v>105</v>
      </c>
      <c r="B129" s="143" t="s">
        <v>916</v>
      </c>
      <c r="C129" s="138" t="s">
        <v>815</v>
      </c>
      <c r="D129" s="150">
        <v>1101253944</v>
      </c>
      <c r="E129" s="151">
        <v>2020</v>
      </c>
      <c r="F129" s="152" t="s">
        <v>917</v>
      </c>
      <c r="G129" s="152"/>
      <c r="H129" s="149" t="s">
        <v>918</v>
      </c>
      <c r="I129" s="138" t="s">
        <v>821</v>
      </c>
      <c r="J129" s="152" t="s">
        <v>917</v>
      </c>
    </row>
    <row r="130" spans="1:10" ht="36" customHeight="1">
      <c r="A130" s="150">
        <v>106</v>
      </c>
      <c r="B130" s="143" t="s">
        <v>916</v>
      </c>
      <c r="C130" s="138" t="s">
        <v>815</v>
      </c>
      <c r="D130" s="150">
        <v>1101253945</v>
      </c>
      <c r="E130" s="151">
        <v>2020</v>
      </c>
      <c r="F130" s="152" t="s">
        <v>917</v>
      </c>
      <c r="G130" s="152"/>
      <c r="H130" s="149" t="s">
        <v>918</v>
      </c>
      <c r="I130" s="138" t="s">
        <v>821</v>
      </c>
      <c r="J130" s="152" t="s">
        <v>917</v>
      </c>
    </row>
    <row r="131" spans="1:10" ht="36" customHeight="1">
      <c r="A131" s="150">
        <v>107</v>
      </c>
      <c r="B131" s="239" t="s">
        <v>1651</v>
      </c>
      <c r="C131" s="138" t="s">
        <v>815</v>
      </c>
      <c r="D131" s="150">
        <v>1101344031</v>
      </c>
      <c r="E131" s="151">
        <v>2021</v>
      </c>
      <c r="F131" s="152">
        <v>36000</v>
      </c>
      <c r="G131" s="152"/>
      <c r="H131" s="149"/>
      <c r="I131" s="138" t="s">
        <v>821</v>
      </c>
      <c r="J131" s="138">
        <v>36000</v>
      </c>
    </row>
    <row r="132" spans="1:10" ht="36" customHeight="1">
      <c r="A132" s="150">
        <v>108</v>
      </c>
      <c r="B132" s="239" t="s">
        <v>1652</v>
      </c>
      <c r="C132" s="138" t="s">
        <v>815</v>
      </c>
      <c r="D132" s="150">
        <v>1101344032</v>
      </c>
      <c r="E132" s="151">
        <v>2021</v>
      </c>
      <c r="F132" s="152">
        <v>27765</v>
      </c>
      <c r="G132" s="152"/>
      <c r="H132" s="149"/>
      <c r="I132" s="138" t="s">
        <v>821</v>
      </c>
      <c r="J132" s="138">
        <v>27765</v>
      </c>
    </row>
    <row r="133" spans="1:10" ht="36" customHeight="1">
      <c r="A133" s="150"/>
      <c r="B133" s="239"/>
      <c r="C133" s="138"/>
      <c r="D133" s="150"/>
      <c r="E133" s="151"/>
      <c r="F133" s="152"/>
      <c r="G133" s="152"/>
      <c r="H133" s="149"/>
      <c r="I133" s="138"/>
      <c r="J133" s="138"/>
    </row>
    <row r="134" spans="1:10" ht="36" customHeight="1">
      <c r="A134" s="150"/>
      <c r="B134" s="239"/>
      <c r="C134" s="138"/>
      <c r="D134" s="150"/>
      <c r="E134" s="151"/>
      <c r="F134" s="152"/>
      <c r="G134" s="152"/>
      <c r="H134" s="149"/>
      <c r="I134" s="138"/>
      <c r="J134" s="138"/>
    </row>
    <row r="135" spans="1:10" ht="36" customHeight="1">
      <c r="A135" s="150"/>
      <c r="B135" s="143"/>
      <c r="C135" s="138"/>
      <c r="D135" s="150"/>
      <c r="E135" s="151"/>
      <c r="F135" s="152"/>
      <c r="G135" s="152"/>
      <c r="H135" s="149"/>
      <c r="I135" s="138"/>
      <c r="J135" s="138"/>
    </row>
    <row r="136" spans="1:10" ht="36" customHeight="1">
      <c r="A136" s="741" t="s">
        <v>64</v>
      </c>
      <c r="B136" s="742"/>
      <c r="C136" s="742"/>
      <c r="D136" s="743"/>
      <c r="E136" s="157"/>
      <c r="F136" s="165">
        <f>SUM(F54:F135)</f>
        <v>1307080.22</v>
      </c>
      <c r="G136" s="165"/>
      <c r="H136" s="150"/>
      <c r="I136" s="138"/>
      <c r="J136" s="138">
        <f>SUM(J54:J135)</f>
        <v>1307080.22</v>
      </c>
    </row>
    <row r="137" spans="1:10" ht="36" customHeight="1">
      <c r="A137" s="763"/>
      <c r="B137" s="764"/>
      <c r="C137" s="764"/>
      <c r="D137" s="765"/>
      <c r="E137" s="157"/>
      <c r="F137" s="150"/>
      <c r="G137" s="150"/>
      <c r="H137" s="150"/>
      <c r="I137" s="138"/>
      <c r="J137" s="138"/>
    </row>
    <row r="138" spans="1:10" ht="36" customHeight="1">
      <c r="A138" s="766" t="s">
        <v>919</v>
      </c>
      <c r="B138" s="767"/>
      <c r="C138" s="767"/>
      <c r="D138" s="767"/>
      <c r="E138" s="767"/>
      <c r="F138" s="767"/>
      <c r="G138" s="767"/>
      <c r="H138" s="767"/>
      <c r="I138" s="767"/>
      <c r="J138" s="768"/>
    </row>
    <row r="139" spans="1:10" ht="36" customHeight="1">
      <c r="A139" s="150">
        <v>109</v>
      </c>
      <c r="B139" s="149" t="s">
        <v>920</v>
      </c>
      <c r="C139" s="138" t="s">
        <v>815</v>
      </c>
      <c r="D139" s="138"/>
      <c r="E139" s="138"/>
      <c r="F139" s="150">
        <v>3966681.96</v>
      </c>
      <c r="G139" s="150"/>
      <c r="H139" s="150"/>
      <c r="I139" s="138" t="s">
        <v>821</v>
      </c>
      <c r="J139" s="138">
        <v>3966681.96</v>
      </c>
    </row>
    <row r="140" spans="1:10" ht="36" customHeight="1">
      <c r="A140" s="741" t="s">
        <v>921</v>
      </c>
      <c r="B140" s="742"/>
      <c r="C140" s="742"/>
      <c r="D140" s="743"/>
      <c r="E140" s="488"/>
      <c r="F140" s="150">
        <f>SUM(F139)</f>
        <v>3966681.96</v>
      </c>
      <c r="G140" s="150"/>
      <c r="H140" s="150"/>
      <c r="I140" s="149"/>
      <c r="J140" s="149">
        <f>SUM(J139)</f>
        <v>3966681.96</v>
      </c>
    </row>
    <row r="141" spans="1:10" ht="36" customHeight="1">
      <c r="A141" s="769" t="s">
        <v>922</v>
      </c>
      <c r="B141" s="770"/>
      <c r="C141" s="770"/>
      <c r="D141" s="770"/>
      <c r="E141" s="770"/>
      <c r="F141" s="770"/>
      <c r="G141" s="770"/>
      <c r="H141" s="770"/>
      <c r="I141" s="770"/>
      <c r="J141" s="771"/>
    </row>
    <row r="142" spans="1:10" ht="36" customHeight="1">
      <c r="A142" s="149">
        <v>110</v>
      </c>
      <c r="B142" s="138" t="s">
        <v>923</v>
      </c>
      <c r="C142" s="138" t="s">
        <v>815</v>
      </c>
      <c r="D142" s="150">
        <v>1000002</v>
      </c>
      <c r="E142" s="153" t="s">
        <v>125</v>
      </c>
      <c r="F142" s="150">
        <v>9100</v>
      </c>
      <c r="G142" s="150"/>
      <c r="H142" s="149" t="s">
        <v>924</v>
      </c>
      <c r="I142" s="138" t="s">
        <v>864</v>
      </c>
      <c r="J142" s="150">
        <v>9100</v>
      </c>
    </row>
    <row r="143" spans="1:10" ht="36" customHeight="1">
      <c r="A143" s="149">
        <v>111</v>
      </c>
      <c r="B143" s="138" t="s">
        <v>925</v>
      </c>
      <c r="C143" s="138" t="s">
        <v>815</v>
      </c>
      <c r="D143" s="150">
        <v>1101253542</v>
      </c>
      <c r="E143" s="153" t="s">
        <v>517</v>
      </c>
      <c r="F143" s="150">
        <v>4850</v>
      </c>
      <c r="G143" s="150"/>
      <c r="H143" s="150"/>
      <c r="I143" s="138" t="s">
        <v>864</v>
      </c>
      <c r="J143" s="150">
        <v>4850</v>
      </c>
    </row>
    <row r="144" spans="1:10" ht="36" customHeight="1">
      <c r="A144" s="149">
        <v>112</v>
      </c>
      <c r="B144" s="138" t="s">
        <v>925</v>
      </c>
      <c r="C144" s="138" t="s">
        <v>815</v>
      </c>
      <c r="D144" s="150">
        <v>1101253543</v>
      </c>
      <c r="E144" s="153" t="s">
        <v>517</v>
      </c>
      <c r="F144" s="150">
        <v>4850</v>
      </c>
      <c r="G144" s="150"/>
      <c r="H144" s="150"/>
      <c r="I144" s="138" t="s">
        <v>864</v>
      </c>
      <c r="J144" s="150">
        <v>4850</v>
      </c>
    </row>
    <row r="145" spans="1:10" ht="36" customHeight="1">
      <c r="A145" s="149">
        <v>113</v>
      </c>
      <c r="B145" s="138" t="s">
        <v>925</v>
      </c>
      <c r="C145" s="138" t="s">
        <v>815</v>
      </c>
      <c r="D145" s="150">
        <v>1101253544</v>
      </c>
      <c r="E145" s="153" t="s">
        <v>517</v>
      </c>
      <c r="F145" s="150">
        <v>4850</v>
      </c>
      <c r="G145" s="150"/>
      <c r="H145" s="150"/>
      <c r="I145" s="138" t="s">
        <v>864</v>
      </c>
      <c r="J145" s="150">
        <v>4850</v>
      </c>
    </row>
    <row r="146" spans="1:10" ht="36" customHeight="1">
      <c r="A146" s="149">
        <v>114</v>
      </c>
      <c r="B146" s="138" t="s">
        <v>926</v>
      </c>
      <c r="C146" s="138" t="s">
        <v>815</v>
      </c>
      <c r="D146" s="150">
        <v>1101253545</v>
      </c>
      <c r="E146" s="153" t="s">
        <v>517</v>
      </c>
      <c r="F146" s="150">
        <v>2150</v>
      </c>
      <c r="G146" s="150"/>
      <c r="H146" s="150"/>
      <c r="I146" s="138" t="s">
        <v>864</v>
      </c>
      <c r="J146" s="150">
        <v>2150</v>
      </c>
    </row>
    <row r="147" spans="1:10" ht="36" customHeight="1">
      <c r="A147" s="149">
        <v>115</v>
      </c>
      <c r="B147" s="138" t="s">
        <v>926</v>
      </c>
      <c r="C147" s="138" t="s">
        <v>815</v>
      </c>
      <c r="D147" s="150">
        <v>1101253546</v>
      </c>
      <c r="E147" s="153" t="s">
        <v>517</v>
      </c>
      <c r="F147" s="150">
        <v>2150</v>
      </c>
      <c r="G147" s="150"/>
      <c r="H147" s="150"/>
      <c r="I147" s="138" t="s">
        <v>864</v>
      </c>
      <c r="J147" s="150">
        <v>2150</v>
      </c>
    </row>
    <row r="148" spans="1:10" ht="36" customHeight="1">
      <c r="A148" s="149">
        <v>116</v>
      </c>
      <c r="B148" s="138" t="s">
        <v>926</v>
      </c>
      <c r="C148" s="138" t="s">
        <v>815</v>
      </c>
      <c r="D148" s="150">
        <v>1101253547</v>
      </c>
      <c r="E148" s="153" t="s">
        <v>517</v>
      </c>
      <c r="F148" s="150">
        <v>2150</v>
      </c>
      <c r="G148" s="150"/>
      <c r="H148" s="150"/>
      <c r="I148" s="138" t="s">
        <v>864</v>
      </c>
      <c r="J148" s="150">
        <v>2150</v>
      </c>
    </row>
    <row r="149" spans="1:10" ht="36" customHeight="1">
      <c r="A149" s="149">
        <v>117</v>
      </c>
      <c r="B149" s="149" t="s">
        <v>927</v>
      </c>
      <c r="C149" s="138" t="s">
        <v>815</v>
      </c>
      <c r="D149" s="150">
        <v>1000047</v>
      </c>
      <c r="E149" s="150" t="s">
        <v>125</v>
      </c>
      <c r="F149" s="150">
        <v>7000</v>
      </c>
      <c r="G149" s="150"/>
      <c r="H149" s="150"/>
      <c r="I149" s="138" t="s">
        <v>864</v>
      </c>
      <c r="J149" s="150">
        <v>7000</v>
      </c>
    </row>
    <row r="150" spans="1:10" ht="36" customHeight="1">
      <c r="A150" s="149">
        <v>118</v>
      </c>
      <c r="B150" s="166" t="s">
        <v>928</v>
      </c>
      <c r="C150" s="138" t="s">
        <v>815</v>
      </c>
      <c r="D150" s="167" t="s">
        <v>929</v>
      </c>
      <c r="E150" s="168">
        <v>2008</v>
      </c>
      <c r="F150" s="150">
        <v>10229.969999999999</v>
      </c>
      <c r="G150" s="168"/>
      <c r="H150" s="150"/>
      <c r="I150" s="138" t="s">
        <v>864</v>
      </c>
      <c r="J150" s="150">
        <v>10229.969999999999</v>
      </c>
    </row>
    <row r="151" spans="1:10" ht="36" customHeight="1">
      <c r="A151" s="149">
        <v>119</v>
      </c>
      <c r="B151" s="166" t="s">
        <v>930</v>
      </c>
      <c r="C151" s="138" t="s">
        <v>815</v>
      </c>
      <c r="D151" s="167" t="s">
        <v>931</v>
      </c>
      <c r="E151" s="168">
        <v>2008</v>
      </c>
      <c r="F151" s="150">
        <v>7221</v>
      </c>
      <c r="G151" s="168"/>
      <c r="H151" s="150"/>
      <c r="I151" s="138" t="s">
        <v>864</v>
      </c>
      <c r="J151" s="150">
        <v>7221</v>
      </c>
    </row>
    <row r="152" spans="1:10" ht="36" customHeight="1">
      <c r="A152" s="149">
        <v>120</v>
      </c>
      <c r="B152" s="166" t="s">
        <v>932</v>
      </c>
      <c r="C152" s="138" t="s">
        <v>815</v>
      </c>
      <c r="D152" s="167" t="s">
        <v>933</v>
      </c>
      <c r="E152" s="168">
        <v>2007</v>
      </c>
      <c r="F152" s="150">
        <v>4950</v>
      </c>
      <c r="G152" s="168"/>
      <c r="H152" s="150"/>
      <c r="I152" s="138" t="s">
        <v>864</v>
      </c>
      <c r="J152" s="150">
        <v>4950</v>
      </c>
    </row>
    <row r="153" spans="1:10" ht="36" customHeight="1">
      <c r="A153" s="149">
        <v>121</v>
      </c>
      <c r="B153" s="166" t="s">
        <v>934</v>
      </c>
      <c r="C153" s="138" t="s">
        <v>815</v>
      </c>
      <c r="D153" s="167" t="s">
        <v>935</v>
      </c>
      <c r="E153" s="168">
        <v>2008</v>
      </c>
      <c r="F153" s="150">
        <v>5000</v>
      </c>
      <c r="G153" s="168"/>
      <c r="H153" s="150"/>
      <c r="I153" s="138" t="s">
        <v>864</v>
      </c>
      <c r="J153" s="150">
        <v>5000</v>
      </c>
    </row>
    <row r="154" spans="1:10" ht="36" customHeight="1">
      <c r="A154" s="149">
        <v>122</v>
      </c>
      <c r="B154" s="166" t="s">
        <v>934</v>
      </c>
      <c r="C154" s="138" t="s">
        <v>815</v>
      </c>
      <c r="D154" s="167" t="s">
        <v>936</v>
      </c>
      <c r="E154" s="168">
        <v>2008</v>
      </c>
      <c r="F154" s="150">
        <v>6000</v>
      </c>
      <c r="G154" s="168"/>
      <c r="H154" s="150"/>
      <c r="I154" s="138" t="s">
        <v>864</v>
      </c>
      <c r="J154" s="150">
        <v>6000</v>
      </c>
    </row>
    <row r="155" spans="1:10" ht="36" customHeight="1">
      <c r="A155" s="149">
        <v>123</v>
      </c>
      <c r="B155" s="166" t="s">
        <v>937</v>
      </c>
      <c r="C155" s="138" t="s">
        <v>815</v>
      </c>
      <c r="D155" s="167" t="s">
        <v>938</v>
      </c>
      <c r="E155" s="168">
        <v>2008</v>
      </c>
      <c r="F155" s="150">
        <v>4200</v>
      </c>
      <c r="G155" s="168"/>
      <c r="H155" s="150"/>
      <c r="I155" s="138" t="s">
        <v>864</v>
      </c>
      <c r="J155" s="150">
        <v>4200</v>
      </c>
    </row>
    <row r="156" spans="1:10" ht="36" customHeight="1">
      <c r="A156" s="149">
        <v>124</v>
      </c>
      <c r="B156" s="166" t="s">
        <v>2124</v>
      </c>
      <c r="C156" s="138" t="s">
        <v>815</v>
      </c>
      <c r="D156" s="167" t="s">
        <v>2125</v>
      </c>
      <c r="E156" s="168">
        <v>2022</v>
      </c>
      <c r="F156" s="150">
        <v>11000</v>
      </c>
      <c r="G156" s="168"/>
      <c r="H156" s="150"/>
      <c r="I156" s="138" t="s">
        <v>864</v>
      </c>
      <c r="J156" s="150">
        <v>11000</v>
      </c>
    </row>
    <row r="157" spans="1:10" ht="36" customHeight="1">
      <c r="A157" s="149">
        <v>125</v>
      </c>
      <c r="B157" s="166" t="s">
        <v>2124</v>
      </c>
      <c r="C157" s="138" t="s">
        <v>815</v>
      </c>
      <c r="D157" s="167" t="s">
        <v>2126</v>
      </c>
      <c r="E157" s="168">
        <v>2022</v>
      </c>
      <c r="F157" s="150">
        <v>11000</v>
      </c>
      <c r="G157" s="168"/>
      <c r="H157" s="150"/>
      <c r="I157" s="138" t="s">
        <v>864</v>
      </c>
      <c r="J157" s="150">
        <v>11000</v>
      </c>
    </row>
    <row r="158" spans="1:10" ht="36" customHeight="1">
      <c r="A158" s="149">
        <v>126</v>
      </c>
      <c r="B158" s="166" t="s">
        <v>937</v>
      </c>
      <c r="C158" s="138" t="s">
        <v>815</v>
      </c>
      <c r="D158" s="167" t="s">
        <v>939</v>
      </c>
      <c r="E158" s="168">
        <v>2008</v>
      </c>
      <c r="F158" s="150">
        <v>4200</v>
      </c>
      <c r="G158" s="168"/>
      <c r="H158" s="150"/>
      <c r="I158" s="138" t="s">
        <v>864</v>
      </c>
      <c r="J158" s="150">
        <v>4200</v>
      </c>
    </row>
    <row r="159" spans="1:10" ht="36" customHeight="1">
      <c r="A159" s="149">
        <v>127</v>
      </c>
      <c r="B159" s="166" t="s">
        <v>937</v>
      </c>
      <c r="C159" s="138" t="s">
        <v>815</v>
      </c>
      <c r="D159" s="167" t="s">
        <v>940</v>
      </c>
      <c r="E159" s="168">
        <v>2008</v>
      </c>
      <c r="F159" s="150">
        <v>4200</v>
      </c>
      <c r="G159" s="168"/>
      <c r="H159" s="150"/>
      <c r="I159" s="138" t="s">
        <v>864</v>
      </c>
      <c r="J159" s="150">
        <v>4200</v>
      </c>
    </row>
    <row r="160" spans="1:10" ht="36" customHeight="1">
      <c r="A160" s="149">
        <v>128</v>
      </c>
      <c r="B160" s="166" t="s">
        <v>937</v>
      </c>
      <c r="C160" s="138" t="s">
        <v>815</v>
      </c>
      <c r="D160" s="167" t="s">
        <v>941</v>
      </c>
      <c r="E160" s="168">
        <v>2008</v>
      </c>
      <c r="F160" s="150">
        <v>4200</v>
      </c>
      <c r="G160" s="168"/>
      <c r="H160" s="150"/>
      <c r="I160" s="138" t="s">
        <v>864</v>
      </c>
      <c r="J160" s="150">
        <v>4200</v>
      </c>
    </row>
    <row r="161" spans="1:10" ht="36" customHeight="1">
      <c r="A161" s="149">
        <v>129</v>
      </c>
      <c r="B161" s="166" t="s">
        <v>937</v>
      </c>
      <c r="C161" s="138" t="s">
        <v>815</v>
      </c>
      <c r="D161" s="167" t="s">
        <v>942</v>
      </c>
      <c r="E161" s="168">
        <v>2008</v>
      </c>
      <c r="F161" s="150">
        <v>4200</v>
      </c>
      <c r="G161" s="168"/>
      <c r="H161" s="150"/>
      <c r="I161" s="138" t="s">
        <v>864</v>
      </c>
      <c r="J161" s="150">
        <v>4200</v>
      </c>
    </row>
    <row r="162" spans="1:10" ht="36" customHeight="1">
      <c r="A162" s="149">
        <v>130</v>
      </c>
      <c r="B162" s="166" t="s">
        <v>937</v>
      </c>
      <c r="C162" s="138" t="s">
        <v>815</v>
      </c>
      <c r="D162" s="167" t="s">
        <v>943</v>
      </c>
      <c r="E162" s="168">
        <v>2008</v>
      </c>
      <c r="F162" s="150">
        <v>4200</v>
      </c>
      <c r="G162" s="168"/>
      <c r="H162" s="150"/>
      <c r="I162" s="138" t="s">
        <v>864</v>
      </c>
      <c r="J162" s="150">
        <v>4200</v>
      </c>
    </row>
    <row r="163" spans="1:10" ht="36" customHeight="1">
      <c r="A163" s="149">
        <v>131</v>
      </c>
      <c r="B163" s="166" t="s">
        <v>944</v>
      </c>
      <c r="C163" s="138" t="s">
        <v>815</v>
      </c>
      <c r="D163" s="167" t="s">
        <v>945</v>
      </c>
      <c r="E163" s="168">
        <v>2008</v>
      </c>
      <c r="F163" s="150">
        <v>6500</v>
      </c>
      <c r="G163" s="168"/>
      <c r="H163" s="150"/>
      <c r="I163" s="138" t="s">
        <v>864</v>
      </c>
      <c r="J163" s="150">
        <v>6500</v>
      </c>
    </row>
    <row r="164" spans="1:10" ht="36" customHeight="1">
      <c r="A164" s="149">
        <v>132</v>
      </c>
      <c r="B164" s="166" t="s">
        <v>944</v>
      </c>
      <c r="C164" s="138" t="s">
        <v>815</v>
      </c>
      <c r="D164" s="167" t="s">
        <v>946</v>
      </c>
      <c r="E164" s="168">
        <v>2008</v>
      </c>
      <c r="F164" s="150">
        <v>6500</v>
      </c>
      <c r="G164" s="168"/>
      <c r="H164" s="150"/>
      <c r="I164" s="138" t="s">
        <v>864</v>
      </c>
      <c r="J164" s="150">
        <v>6500</v>
      </c>
    </row>
    <row r="165" spans="1:10" ht="36" customHeight="1">
      <c r="A165" s="149">
        <v>133</v>
      </c>
      <c r="B165" s="166" t="s">
        <v>944</v>
      </c>
      <c r="C165" s="138" t="s">
        <v>815</v>
      </c>
      <c r="D165" s="167" t="s">
        <v>947</v>
      </c>
      <c r="E165" s="168">
        <v>2008</v>
      </c>
      <c r="F165" s="150">
        <v>6500</v>
      </c>
      <c r="G165" s="168"/>
      <c r="H165" s="150"/>
      <c r="I165" s="138" t="s">
        <v>864</v>
      </c>
      <c r="J165" s="150">
        <v>6500</v>
      </c>
    </row>
    <row r="166" spans="1:10" ht="36" customHeight="1">
      <c r="A166" s="149">
        <v>134</v>
      </c>
      <c r="B166" s="166" t="s">
        <v>944</v>
      </c>
      <c r="C166" s="138" t="s">
        <v>815</v>
      </c>
      <c r="D166" s="167" t="s">
        <v>948</v>
      </c>
      <c r="E166" s="168">
        <v>2008</v>
      </c>
      <c r="F166" s="150">
        <v>6500</v>
      </c>
      <c r="G166" s="168"/>
      <c r="H166" s="150"/>
      <c r="I166" s="138" t="s">
        <v>864</v>
      </c>
      <c r="J166" s="150">
        <v>6500</v>
      </c>
    </row>
    <row r="167" spans="1:10" ht="36" customHeight="1">
      <c r="A167" s="149">
        <v>135</v>
      </c>
      <c r="B167" s="166" t="s">
        <v>930</v>
      </c>
      <c r="C167" s="138" t="s">
        <v>815</v>
      </c>
      <c r="D167" s="167" t="s">
        <v>949</v>
      </c>
      <c r="E167" s="168">
        <v>2008</v>
      </c>
      <c r="F167" s="150">
        <v>7221.6</v>
      </c>
      <c r="G167" s="168"/>
      <c r="H167" s="150"/>
      <c r="I167" s="138" t="s">
        <v>864</v>
      </c>
      <c r="J167" s="150">
        <v>7221.6</v>
      </c>
    </row>
    <row r="168" spans="1:10" ht="36" customHeight="1">
      <c r="A168" s="149">
        <v>136</v>
      </c>
      <c r="B168" s="154" t="s">
        <v>950</v>
      </c>
      <c r="C168" s="138" t="s">
        <v>815</v>
      </c>
      <c r="D168" s="150">
        <v>1010010206</v>
      </c>
      <c r="E168" s="157" t="s">
        <v>862</v>
      </c>
      <c r="F168" s="150">
        <v>6751.8</v>
      </c>
      <c r="G168" s="150"/>
      <c r="H168" s="149" t="s">
        <v>863</v>
      </c>
      <c r="I168" s="138" t="s">
        <v>864</v>
      </c>
      <c r="J168" s="150">
        <v>6751.8</v>
      </c>
    </row>
    <row r="169" spans="1:10" ht="36" customHeight="1">
      <c r="A169" s="149">
        <v>137</v>
      </c>
      <c r="B169" s="154" t="s">
        <v>951</v>
      </c>
      <c r="C169" s="138" t="s">
        <v>815</v>
      </c>
      <c r="D169" s="150">
        <v>1010010207</v>
      </c>
      <c r="E169" s="157" t="s">
        <v>862</v>
      </c>
      <c r="F169" s="150">
        <v>2420</v>
      </c>
      <c r="G169" s="150"/>
      <c r="H169" s="149" t="s">
        <v>863</v>
      </c>
      <c r="I169" s="138" t="s">
        <v>864</v>
      </c>
      <c r="J169" s="150">
        <v>2420</v>
      </c>
    </row>
    <row r="170" spans="1:10" ht="36" customHeight="1">
      <c r="A170" s="149">
        <v>138</v>
      </c>
      <c r="B170" s="154" t="s">
        <v>952</v>
      </c>
      <c r="C170" s="138" t="s">
        <v>815</v>
      </c>
      <c r="D170" s="150">
        <v>1010010203</v>
      </c>
      <c r="E170" s="157">
        <v>41136</v>
      </c>
      <c r="F170" s="150">
        <v>4099</v>
      </c>
      <c r="G170" s="150"/>
      <c r="H170" s="149" t="s">
        <v>863</v>
      </c>
      <c r="I170" s="138" t="s">
        <v>864</v>
      </c>
      <c r="J170" s="150">
        <v>4099</v>
      </c>
    </row>
    <row r="171" spans="1:10" ht="36" customHeight="1">
      <c r="A171" s="149">
        <v>139</v>
      </c>
      <c r="B171" s="154" t="s">
        <v>953</v>
      </c>
      <c r="C171" s="138" t="s">
        <v>815</v>
      </c>
      <c r="D171" s="150">
        <v>1010010204</v>
      </c>
      <c r="E171" s="157">
        <v>41136</v>
      </c>
      <c r="F171" s="150">
        <v>5687</v>
      </c>
      <c r="G171" s="150"/>
      <c r="H171" s="149" t="s">
        <v>863</v>
      </c>
      <c r="I171" s="138" t="s">
        <v>864</v>
      </c>
      <c r="J171" s="150">
        <v>5687</v>
      </c>
    </row>
    <row r="172" spans="1:10" ht="36" customHeight="1">
      <c r="A172" s="149">
        <v>140</v>
      </c>
      <c r="B172" s="154" t="s">
        <v>954</v>
      </c>
      <c r="C172" s="138" t="s">
        <v>815</v>
      </c>
      <c r="D172" s="150">
        <v>1010010208</v>
      </c>
      <c r="E172" s="157" t="s">
        <v>862</v>
      </c>
      <c r="F172" s="150">
        <v>4089.8</v>
      </c>
      <c r="G172" s="150"/>
      <c r="H172" s="149" t="s">
        <v>863</v>
      </c>
      <c r="I172" s="138" t="s">
        <v>864</v>
      </c>
      <c r="J172" s="150">
        <v>4089.8</v>
      </c>
    </row>
    <row r="173" spans="1:10" ht="36" customHeight="1">
      <c r="A173" s="149">
        <v>141</v>
      </c>
      <c r="B173" s="154" t="s">
        <v>955</v>
      </c>
      <c r="C173" s="138" t="s">
        <v>815</v>
      </c>
      <c r="D173" s="150">
        <v>1010010210</v>
      </c>
      <c r="E173" s="157" t="s">
        <v>862</v>
      </c>
      <c r="F173" s="150">
        <v>5517.6</v>
      </c>
      <c r="G173" s="150"/>
      <c r="H173" s="149" t="s">
        <v>863</v>
      </c>
      <c r="I173" s="138" t="s">
        <v>864</v>
      </c>
      <c r="J173" s="150">
        <v>5517.6</v>
      </c>
    </row>
    <row r="174" spans="1:10" ht="36" customHeight="1">
      <c r="A174" s="149">
        <v>142</v>
      </c>
      <c r="B174" s="154" t="s">
        <v>956</v>
      </c>
      <c r="C174" s="138" t="s">
        <v>815</v>
      </c>
      <c r="D174" s="150">
        <v>1010010211</v>
      </c>
      <c r="E174" s="157" t="s">
        <v>862</v>
      </c>
      <c r="F174" s="150">
        <v>4622.2</v>
      </c>
      <c r="G174" s="150"/>
      <c r="H174" s="149" t="s">
        <v>863</v>
      </c>
      <c r="I174" s="138" t="s">
        <v>864</v>
      </c>
      <c r="J174" s="150">
        <v>4622.2</v>
      </c>
    </row>
    <row r="175" spans="1:10" ht="36" customHeight="1">
      <c r="A175" s="149">
        <v>143</v>
      </c>
      <c r="B175" s="154" t="s">
        <v>957</v>
      </c>
      <c r="C175" s="138" t="s">
        <v>815</v>
      </c>
      <c r="D175" s="150">
        <v>1010010212</v>
      </c>
      <c r="E175" s="157" t="s">
        <v>862</v>
      </c>
      <c r="F175" s="150">
        <v>5517.6</v>
      </c>
      <c r="G175" s="150"/>
      <c r="H175" s="149" t="s">
        <v>863</v>
      </c>
      <c r="I175" s="138" t="s">
        <v>864</v>
      </c>
      <c r="J175" s="150">
        <v>5517.6</v>
      </c>
    </row>
    <row r="176" spans="1:10" ht="36" customHeight="1">
      <c r="A176" s="149">
        <v>144</v>
      </c>
      <c r="B176" s="154" t="s">
        <v>958</v>
      </c>
      <c r="C176" s="138" t="s">
        <v>815</v>
      </c>
      <c r="D176" s="150">
        <v>1010010213</v>
      </c>
      <c r="E176" s="157" t="s">
        <v>862</v>
      </c>
      <c r="F176" s="150">
        <v>5517.6</v>
      </c>
      <c r="G176" s="150"/>
      <c r="H176" s="149" t="s">
        <v>863</v>
      </c>
      <c r="I176" s="138" t="s">
        <v>864</v>
      </c>
      <c r="J176" s="150">
        <v>5517.6</v>
      </c>
    </row>
    <row r="177" spans="1:10" ht="36" customHeight="1">
      <c r="A177" s="149">
        <v>145</v>
      </c>
      <c r="B177" s="154" t="s">
        <v>959</v>
      </c>
      <c r="C177" s="138" t="s">
        <v>815</v>
      </c>
      <c r="D177" s="150">
        <v>1010010214</v>
      </c>
      <c r="E177" s="157" t="s">
        <v>862</v>
      </c>
      <c r="F177" s="150">
        <v>4815.8</v>
      </c>
      <c r="G177" s="150"/>
      <c r="H177" s="149" t="s">
        <v>863</v>
      </c>
      <c r="I177" s="138" t="s">
        <v>864</v>
      </c>
      <c r="J177" s="150">
        <v>4815.8</v>
      </c>
    </row>
    <row r="178" spans="1:10" ht="36" customHeight="1">
      <c r="A178" s="149">
        <v>146</v>
      </c>
      <c r="B178" s="154" t="s">
        <v>960</v>
      </c>
      <c r="C178" s="138" t="s">
        <v>815</v>
      </c>
      <c r="D178" s="150">
        <v>1010010215</v>
      </c>
      <c r="E178" s="157" t="s">
        <v>862</v>
      </c>
      <c r="F178" s="150">
        <v>4428.6000000000004</v>
      </c>
      <c r="G178" s="150"/>
      <c r="H178" s="149" t="s">
        <v>863</v>
      </c>
      <c r="I178" s="138" t="s">
        <v>864</v>
      </c>
      <c r="J178" s="150">
        <v>4428.6000000000004</v>
      </c>
    </row>
    <row r="179" spans="1:10" ht="36" customHeight="1">
      <c r="A179" s="149">
        <v>147</v>
      </c>
      <c r="B179" s="240" t="s">
        <v>961</v>
      </c>
      <c r="C179" s="138" t="s">
        <v>815</v>
      </c>
      <c r="D179" s="150">
        <v>1010010216</v>
      </c>
      <c r="E179" s="157" t="s">
        <v>862</v>
      </c>
      <c r="F179" s="150">
        <v>4622.2</v>
      </c>
      <c r="G179" s="150"/>
      <c r="H179" s="149" t="s">
        <v>863</v>
      </c>
      <c r="I179" s="138" t="s">
        <v>864</v>
      </c>
      <c r="J179" s="150">
        <v>4622.2</v>
      </c>
    </row>
    <row r="180" spans="1:10" ht="36" customHeight="1">
      <c r="A180" s="149">
        <v>148</v>
      </c>
      <c r="B180" s="240" t="s">
        <v>962</v>
      </c>
      <c r="C180" s="138" t="s">
        <v>815</v>
      </c>
      <c r="D180" s="150">
        <v>1010010217</v>
      </c>
      <c r="E180" s="157" t="s">
        <v>862</v>
      </c>
      <c r="F180" s="150">
        <v>4912.6000000000004</v>
      </c>
      <c r="G180" s="150"/>
      <c r="H180" s="149" t="s">
        <v>863</v>
      </c>
      <c r="I180" s="138" t="s">
        <v>864</v>
      </c>
      <c r="J180" s="150">
        <v>4912.6000000000004</v>
      </c>
    </row>
    <row r="181" spans="1:10" ht="36" customHeight="1">
      <c r="A181" s="149">
        <v>149</v>
      </c>
      <c r="B181" s="240" t="s">
        <v>963</v>
      </c>
      <c r="C181" s="138" t="s">
        <v>815</v>
      </c>
      <c r="D181" s="150">
        <v>1010010218</v>
      </c>
      <c r="E181" s="157" t="s">
        <v>862</v>
      </c>
      <c r="F181" s="150">
        <v>2783</v>
      </c>
      <c r="G181" s="150"/>
      <c r="H181" s="149" t="s">
        <v>863</v>
      </c>
      <c r="I181" s="138" t="s">
        <v>864</v>
      </c>
      <c r="J181" s="150">
        <v>2783</v>
      </c>
    </row>
    <row r="182" spans="1:10" ht="36" customHeight="1">
      <c r="A182" s="149">
        <v>150</v>
      </c>
      <c r="B182" s="154" t="s">
        <v>964</v>
      </c>
      <c r="C182" s="138" t="s">
        <v>815</v>
      </c>
      <c r="D182" s="150">
        <v>1010010221</v>
      </c>
      <c r="E182" s="157" t="s">
        <v>862</v>
      </c>
      <c r="F182" s="150">
        <v>3200</v>
      </c>
      <c r="G182" s="150"/>
      <c r="H182" s="149" t="s">
        <v>863</v>
      </c>
      <c r="I182" s="138" t="s">
        <v>864</v>
      </c>
      <c r="J182" s="150">
        <v>3200</v>
      </c>
    </row>
    <row r="183" spans="1:10" ht="36" customHeight="1">
      <c r="A183" s="149">
        <v>151</v>
      </c>
      <c r="B183" s="154" t="s">
        <v>964</v>
      </c>
      <c r="C183" s="138" t="s">
        <v>815</v>
      </c>
      <c r="D183" s="150">
        <v>1101253138</v>
      </c>
      <c r="E183" s="157" t="s">
        <v>862</v>
      </c>
      <c r="F183" s="150">
        <v>3200</v>
      </c>
      <c r="G183" s="150"/>
      <c r="H183" s="149" t="s">
        <v>863</v>
      </c>
      <c r="I183" s="138" t="s">
        <v>864</v>
      </c>
      <c r="J183" s="150">
        <v>3200</v>
      </c>
    </row>
    <row r="184" spans="1:10" ht="36" customHeight="1">
      <c r="A184" s="149">
        <v>152</v>
      </c>
      <c r="B184" s="154" t="s">
        <v>965</v>
      </c>
      <c r="C184" s="138" t="s">
        <v>815</v>
      </c>
      <c r="D184" s="150">
        <v>1010010222</v>
      </c>
      <c r="E184" s="157" t="s">
        <v>862</v>
      </c>
      <c r="F184" s="150">
        <v>1275.5</v>
      </c>
      <c r="G184" s="150"/>
      <c r="H184" s="149" t="s">
        <v>863</v>
      </c>
      <c r="I184" s="138" t="s">
        <v>864</v>
      </c>
      <c r="J184" s="150">
        <v>1275.5</v>
      </c>
    </row>
    <row r="185" spans="1:10" ht="36" customHeight="1">
      <c r="A185" s="149">
        <v>153</v>
      </c>
      <c r="B185" s="240" t="s">
        <v>861</v>
      </c>
      <c r="C185" s="138" t="s">
        <v>815</v>
      </c>
      <c r="D185" s="150">
        <v>1010010224</v>
      </c>
      <c r="E185" s="157" t="s">
        <v>862</v>
      </c>
      <c r="F185" s="150">
        <v>41692.5</v>
      </c>
      <c r="G185" s="150"/>
      <c r="H185" s="149" t="s">
        <v>863</v>
      </c>
      <c r="I185" s="138" t="s">
        <v>864</v>
      </c>
      <c r="J185" s="150">
        <v>41692.5</v>
      </c>
    </row>
    <row r="186" spans="1:10" ht="36" customHeight="1">
      <c r="A186" s="149">
        <v>154</v>
      </c>
      <c r="B186" s="154" t="s">
        <v>966</v>
      </c>
      <c r="C186" s="138" t="s">
        <v>815</v>
      </c>
      <c r="D186" s="150">
        <v>1010010227</v>
      </c>
      <c r="E186" s="157" t="s">
        <v>862</v>
      </c>
      <c r="F186" s="297">
        <v>2495</v>
      </c>
      <c r="G186" s="150"/>
      <c r="H186" s="149" t="s">
        <v>863</v>
      </c>
      <c r="I186" s="138" t="s">
        <v>864</v>
      </c>
      <c r="J186" s="150">
        <v>2495</v>
      </c>
    </row>
    <row r="187" spans="1:10" ht="36" customHeight="1">
      <c r="A187" s="149">
        <v>155</v>
      </c>
      <c r="B187" s="154" t="s">
        <v>967</v>
      </c>
      <c r="C187" s="138" t="s">
        <v>815</v>
      </c>
      <c r="D187" s="150">
        <v>1010010176</v>
      </c>
      <c r="E187" s="157" t="s">
        <v>862</v>
      </c>
      <c r="F187" s="150">
        <v>4428.6000000000004</v>
      </c>
      <c r="G187" s="150"/>
      <c r="H187" s="149" t="s">
        <v>863</v>
      </c>
      <c r="I187" s="138" t="s">
        <v>864</v>
      </c>
      <c r="J187" s="150">
        <v>4428.6000000000004</v>
      </c>
    </row>
    <row r="188" spans="1:10" ht="36" customHeight="1">
      <c r="A188" s="149">
        <v>156</v>
      </c>
      <c r="B188" s="154" t="s">
        <v>968</v>
      </c>
      <c r="C188" s="138" t="s">
        <v>815</v>
      </c>
      <c r="D188" s="150">
        <v>1010010177</v>
      </c>
      <c r="E188" s="157" t="s">
        <v>862</v>
      </c>
      <c r="F188" s="150">
        <v>7986</v>
      </c>
      <c r="G188" s="150"/>
      <c r="H188" s="149" t="s">
        <v>863</v>
      </c>
      <c r="I188" s="138" t="s">
        <v>864</v>
      </c>
      <c r="J188" s="150">
        <v>7986</v>
      </c>
    </row>
    <row r="189" spans="1:10" ht="36" customHeight="1">
      <c r="A189" s="149">
        <v>157</v>
      </c>
      <c r="B189" s="154" t="s">
        <v>969</v>
      </c>
      <c r="C189" s="138" t="s">
        <v>815</v>
      </c>
      <c r="D189" s="150">
        <v>1010010178</v>
      </c>
      <c r="E189" s="157" t="s">
        <v>862</v>
      </c>
      <c r="F189" s="150">
        <v>4428.6000000000004</v>
      </c>
      <c r="G189" s="150"/>
      <c r="H189" s="149" t="s">
        <v>863</v>
      </c>
      <c r="I189" s="138" t="s">
        <v>864</v>
      </c>
      <c r="J189" s="150">
        <v>4428.6000000000004</v>
      </c>
    </row>
    <row r="190" spans="1:10" ht="36" customHeight="1">
      <c r="A190" s="149">
        <v>158</v>
      </c>
      <c r="B190" s="154" t="s">
        <v>970</v>
      </c>
      <c r="C190" s="138" t="s">
        <v>815</v>
      </c>
      <c r="D190" s="150">
        <v>1010010179</v>
      </c>
      <c r="E190" s="157" t="s">
        <v>862</v>
      </c>
      <c r="F190" s="150">
        <v>4936.8</v>
      </c>
      <c r="G190" s="150"/>
      <c r="H190" s="149" t="s">
        <v>863</v>
      </c>
      <c r="I190" s="138" t="s">
        <v>864</v>
      </c>
      <c r="J190" s="150">
        <v>4936.8</v>
      </c>
    </row>
    <row r="191" spans="1:10" ht="36" customHeight="1">
      <c r="A191" s="149">
        <v>159</v>
      </c>
      <c r="B191" s="154" t="s">
        <v>971</v>
      </c>
      <c r="C191" s="138" t="s">
        <v>815</v>
      </c>
      <c r="D191" s="150">
        <v>1010010180</v>
      </c>
      <c r="E191" s="157" t="s">
        <v>862</v>
      </c>
      <c r="F191" s="150">
        <v>3025</v>
      </c>
      <c r="G191" s="150"/>
      <c r="H191" s="149" t="s">
        <v>863</v>
      </c>
      <c r="I191" s="138" t="s">
        <v>864</v>
      </c>
      <c r="J191" s="150">
        <v>3025</v>
      </c>
    </row>
    <row r="192" spans="1:10" ht="36" customHeight="1">
      <c r="A192" s="149">
        <v>160</v>
      </c>
      <c r="B192" s="154" t="s">
        <v>972</v>
      </c>
      <c r="C192" s="138" t="s">
        <v>815</v>
      </c>
      <c r="D192" s="150">
        <v>1010010181</v>
      </c>
      <c r="E192" s="157" t="s">
        <v>862</v>
      </c>
      <c r="F192" s="150">
        <v>8494.2000000000007</v>
      </c>
      <c r="G192" s="150"/>
      <c r="H192" s="149" t="s">
        <v>863</v>
      </c>
      <c r="I192" s="138" t="s">
        <v>864</v>
      </c>
      <c r="J192" s="150">
        <v>8494.2000000000007</v>
      </c>
    </row>
    <row r="193" spans="1:10" ht="36" customHeight="1">
      <c r="A193" s="149">
        <v>161</v>
      </c>
      <c r="B193" s="154" t="s">
        <v>973</v>
      </c>
      <c r="C193" s="138" t="s">
        <v>815</v>
      </c>
      <c r="D193" s="150">
        <v>1010010182</v>
      </c>
      <c r="E193" s="157" t="s">
        <v>862</v>
      </c>
      <c r="F193" s="150">
        <v>4985.2</v>
      </c>
      <c r="G193" s="150"/>
      <c r="H193" s="149" t="s">
        <v>863</v>
      </c>
      <c r="I193" s="138" t="s">
        <v>864</v>
      </c>
      <c r="J193" s="150">
        <v>4985.2</v>
      </c>
    </row>
    <row r="194" spans="1:10" ht="36" customHeight="1">
      <c r="A194" s="149">
        <v>162</v>
      </c>
      <c r="B194" s="154" t="s">
        <v>974</v>
      </c>
      <c r="C194" s="138" t="s">
        <v>815</v>
      </c>
      <c r="D194" s="150">
        <v>1010010184</v>
      </c>
      <c r="E194" s="157" t="s">
        <v>862</v>
      </c>
      <c r="F194" s="150">
        <v>7986</v>
      </c>
      <c r="G194" s="150"/>
      <c r="H194" s="149" t="s">
        <v>863</v>
      </c>
      <c r="I194" s="138" t="s">
        <v>864</v>
      </c>
      <c r="J194" s="150">
        <v>7986</v>
      </c>
    </row>
    <row r="195" spans="1:10" ht="36" customHeight="1">
      <c r="A195" s="149">
        <v>163</v>
      </c>
      <c r="B195" s="154" t="s">
        <v>975</v>
      </c>
      <c r="C195" s="138" t="s">
        <v>815</v>
      </c>
      <c r="D195" s="150">
        <v>1010010185</v>
      </c>
      <c r="E195" s="157" t="s">
        <v>862</v>
      </c>
      <c r="F195" s="150">
        <v>8494.2000000000007</v>
      </c>
      <c r="G195" s="150"/>
      <c r="H195" s="149" t="s">
        <v>863</v>
      </c>
      <c r="I195" s="138" t="s">
        <v>864</v>
      </c>
      <c r="J195" s="150">
        <v>8494.2000000000007</v>
      </c>
    </row>
    <row r="196" spans="1:10" ht="36" customHeight="1">
      <c r="A196" s="149">
        <v>164</v>
      </c>
      <c r="B196" s="154" t="s">
        <v>976</v>
      </c>
      <c r="C196" s="138" t="s">
        <v>815</v>
      </c>
      <c r="D196" s="150">
        <v>1010010186</v>
      </c>
      <c r="E196" s="157" t="s">
        <v>862</v>
      </c>
      <c r="F196" s="150">
        <v>8494.2000000000007</v>
      </c>
      <c r="G196" s="150"/>
      <c r="H196" s="149" t="s">
        <v>863</v>
      </c>
      <c r="I196" s="138" t="s">
        <v>864</v>
      </c>
      <c r="J196" s="150">
        <v>8494.2000000000007</v>
      </c>
    </row>
    <row r="197" spans="1:10" ht="36" customHeight="1">
      <c r="A197" s="149">
        <v>165</v>
      </c>
      <c r="B197" s="154" t="s">
        <v>977</v>
      </c>
      <c r="C197" s="138" t="s">
        <v>815</v>
      </c>
      <c r="D197" s="150">
        <v>1010010187</v>
      </c>
      <c r="E197" s="157" t="s">
        <v>862</v>
      </c>
      <c r="F197" s="150">
        <v>8494.2000000000007</v>
      </c>
      <c r="G197" s="150"/>
      <c r="H197" s="149" t="s">
        <v>863</v>
      </c>
      <c r="I197" s="138" t="s">
        <v>864</v>
      </c>
      <c r="J197" s="150">
        <v>8494.2000000000007</v>
      </c>
    </row>
    <row r="198" spans="1:10" ht="36" customHeight="1">
      <c r="A198" s="149">
        <v>166</v>
      </c>
      <c r="B198" s="154" t="s">
        <v>978</v>
      </c>
      <c r="C198" s="138" t="s">
        <v>815</v>
      </c>
      <c r="D198" s="150">
        <v>1010010188</v>
      </c>
      <c r="E198" s="157" t="s">
        <v>862</v>
      </c>
      <c r="F198" s="150">
        <v>8494.2000000000007</v>
      </c>
      <c r="G198" s="150"/>
      <c r="H198" s="149" t="s">
        <v>863</v>
      </c>
      <c r="I198" s="138" t="s">
        <v>864</v>
      </c>
      <c r="J198" s="150">
        <v>8494.2000000000007</v>
      </c>
    </row>
    <row r="199" spans="1:10" ht="36" customHeight="1">
      <c r="A199" s="149">
        <v>167</v>
      </c>
      <c r="B199" s="154" t="s">
        <v>979</v>
      </c>
      <c r="C199" s="138" t="s">
        <v>815</v>
      </c>
      <c r="D199" s="150">
        <v>1010010189</v>
      </c>
      <c r="E199" s="157" t="s">
        <v>862</v>
      </c>
      <c r="F199" s="150">
        <v>4622.2</v>
      </c>
      <c r="G199" s="150"/>
      <c r="H199" s="149" t="s">
        <v>863</v>
      </c>
      <c r="I199" s="138" t="s">
        <v>864</v>
      </c>
      <c r="J199" s="150">
        <v>4622.2</v>
      </c>
    </row>
    <row r="200" spans="1:10" ht="36" customHeight="1">
      <c r="A200" s="149">
        <v>168</v>
      </c>
      <c r="B200" s="154" t="s">
        <v>980</v>
      </c>
      <c r="C200" s="138" t="s">
        <v>815</v>
      </c>
      <c r="D200" s="150">
        <v>1010010190</v>
      </c>
      <c r="E200" s="157" t="s">
        <v>862</v>
      </c>
      <c r="F200" s="150">
        <v>4622.2</v>
      </c>
      <c r="G200" s="150"/>
      <c r="H200" s="149" t="s">
        <v>863</v>
      </c>
      <c r="I200" s="138" t="s">
        <v>864</v>
      </c>
      <c r="J200" s="150">
        <v>4622.2</v>
      </c>
    </row>
    <row r="201" spans="1:10" ht="36" customHeight="1">
      <c r="A201" s="149">
        <v>169</v>
      </c>
      <c r="B201" s="154" t="s">
        <v>981</v>
      </c>
      <c r="C201" s="138" t="s">
        <v>815</v>
      </c>
      <c r="D201" s="150">
        <v>1010010191</v>
      </c>
      <c r="E201" s="157" t="s">
        <v>862</v>
      </c>
      <c r="F201" s="150">
        <v>4622.2</v>
      </c>
      <c r="G201" s="150"/>
      <c r="H201" s="149" t="s">
        <v>863</v>
      </c>
      <c r="I201" s="138" t="s">
        <v>864</v>
      </c>
      <c r="J201" s="150">
        <v>4622.2</v>
      </c>
    </row>
    <row r="202" spans="1:10" ht="36" customHeight="1">
      <c r="A202" s="149">
        <v>170</v>
      </c>
      <c r="B202" s="154" t="s">
        <v>982</v>
      </c>
      <c r="C202" s="138" t="s">
        <v>815</v>
      </c>
      <c r="D202" s="150">
        <v>1010010192</v>
      </c>
      <c r="E202" s="157" t="s">
        <v>862</v>
      </c>
      <c r="F202" s="150">
        <v>4622.2</v>
      </c>
      <c r="G202" s="150"/>
      <c r="H202" s="149" t="s">
        <v>863</v>
      </c>
      <c r="I202" s="138" t="s">
        <v>864</v>
      </c>
      <c r="J202" s="150">
        <v>4622.2</v>
      </c>
    </row>
    <row r="203" spans="1:10" ht="36" customHeight="1">
      <c r="A203" s="149">
        <v>171</v>
      </c>
      <c r="B203" s="154" t="s">
        <v>983</v>
      </c>
      <c r="C203" s="138" t="s">
        <v>815</v>
      </c>
      <c r="D203" s="150">
        <v>1010010193</v>
      </c>
      <c r="E203" s="157" t="s">
        <v>862</v>
      </c>
      <c r="F203" s="150">
        <v>4855.8</v>
      </c>
      <c r="G203" s="150"/>
      <c r="H203" s="149" t="s">
        <v>863</v>
      </c>
      <c r="I203" s="138" t="s">
        <v>864</v>
      </c>
      <c r="J203" s="150">
        <v>4855.8</v>
      </c>
    </row>
    <row r="204" spans="1:10" ht="36" customHeight="1">
      <c r="A204" s="149">
        <v>172</v>
      </c>
      <c r="B204" s="154" t="s">
        <v>984</v>
      </c>
      <c r="C204" s="138" t="s">
        <v>815</v>
      </c>
      <c r="D204" s="150">
        <v>1010010194</v>
      </c>
      <c r="E204" s="157" t="s">
        <v>862</v>
      </c>
      <c r="F204" s="150">
        <v>5445</v>
      </c>
      <c r="G204" s="150"/>
      <c r="H204" s="149" t="s">
        <v>863</v>
      </c>
      <c r="I204" s="138" t="s">
        <v>864</v>
      </c>
      <c r="J204" s="150">
        <v>5445</v>
      </c>
    </row>
    <row r="205" spans="1:10" ht="36" customHeight="1">
      <c r="A205" s="149">
        <v>173</v>
      </c>
      <c r="B205" s="154" t="s">
        <v>985</v>
      </c>
      <c r="C205" s="138" t="s">
        <v>815</v>
      </c>
      <c r="D205" s="150">
        <v>1010010195</v>
      </c>
      <c r="E205" s="157" t="s">
        <v>862</v>
      </c>
      <c r="F205" s="150">
        <v>8494.2000000000007</v>
      </c>
      <c r="G205" s="150"/>
      <c r="H205" s="149" t="s">
        <v>863</v>
      </c>
      <c r="I205" s="138" t="s">
        <v>864</v>
      </c>
      <c r="J205" s="150">
        <v>8494.2000000000007</v>
      </c>
    </row>
    <row r="206" spans="1:10" ht="36" customHeight="1">
      <c r="A206" s="149">
        <v>174</v>
      </c>
      <c r="B206" s="154" t="s">
        <v>986</v>
      </c>
      <c r="C206" s="138" t="s">
        <v>815</v>
      </c>
      <c r="D206" s="150">
        <v>1010010196</v>
      </c>
      <c r="E206" s="157" t="s">
        <v>862</v>
      </c>
      <c r="F206" s="150">
        <v>8494.2000000000007</v>
      </c>
      <c r="G206" s="150"/>
      <c r="H206" s="149" t="s">
        <v>863</v>
      </c>
      <c r="I206" s="138" t="s">
        <v>864</v>
      </c>
      <c r="J206" s="150">
        <v>8494.2000000000007</v>
      </c>
    </row>
    <row r="207" spans="1:10" ht="36" customHeight="1">
      <c r="A207" s="149">
        <v>175</v>
      </c>
      <c r="B207" s="154" t="s">
        <v>987</v>
      </c>
      <c r="C207" s="138" t="s">
        <v>815</v>
      </c>
      <c r="D207" s="150">
        <v>1010010197</v>
      </c>
      <c r="E207" s="157" t="s">
        <v>862</v>
      </c>
      <c r="F207" s="150">
        <v>4089.8</v>
      </c>
      <c r="G207" s="150"/>
      <c r="H207" s="149" t="s">
        <v>863</v>
      </c>
      <c r="I207" s="138" t="s">
        <v>864</v>
      </c>
      <c r="J207" s="150">
        <v>4089.8</v>
      </c>
    </row>
    <row r="208" spans="1:10" ht="36" customHeight="1">
      <c r="A208" s="149">
        <v>176</v>
      </c>
      <c r="B208" s="154" t="s">
        <v>988</v>
      </c>
      <c r="C208" s="138" t="s">
        <v>815</v>
      </c>
      <c r="D208" s="150">
        <v>1010010198</v>
      </c>
      <c r="E208" s="157" t="s">
        <v>862</v>
      </c>
      <c r="F208" s="150">
        <v>7840.8</v>
      </c>
      <c r="G208" s="150"/>
      <c r="H208" s="149" t="s">
        <v>863</v>
      </c>
      <c r="I208" s="138" t="s">
        <v>864</v>
      </c>
      <c r="J208" s="150">
        <v>7840.8</v>
      </c>
    </row>
    <row r="209" spans="1:10" ht="36" customHeight="1">
      <c r="A209" s="149">
        <v>177</v>
      </c>
      <c r="B209" s="154" t="s">
        <v>989</v>
      </c>
      <c r="C209" s="138" t="s">
        <v>815</v>
      </c>
      <c r="D209" s="150">
        <v>1010010199</v>
      </c>
      <c r="E209" s="157" t="s">
        <v>862</v>
      </c>
      <c r="F209" s="150">
        <v>7840.8</v>
      </c>
      <c r="G209" s="150"/>
      <c r="H209" s="149" t="s">
        <v>863</v>
      </c>
      <c r="I209" s="138" t="s">
        <v>864</v>
      </c>
      <c r="J209" s="150">
        <v>7840.8</v>
      </c>
    </row>
    <row r="210" spans="1:10" ht="36" customHeight="1">
      <c r="A210" s="149">
        <v>178</v>
      </c>
      <c r="B210" s="154" t="s">
        <v>990</v>
      </c>
      <c r="C210" s="138" t="s">
        <v>815</v>
      </c>
      <c r="D210" s="150">
        <v>1010010200</v>
      </c>
      <c r="E210" s="157" t="s">
        <v>862</v>
      </c>
      <c r="F210" s="150">
        <v>7840.8</v>
      </c>
      <c r="G210" s="150"/>
      <c r="H210" s="149" t="s">
        <v>863</v>
      </c>
      <c r="I210" s="138" t="s">
        <v>864</v>
      </c>
      <c r="J210" s="150">
        <v>7840.8</v>
      </c>
    </row>
    <row r="211" spans="1:10" ht="36" customHeight="1">
      <c r="A211" s="149">
        <v>179</v>
      </c>
      <c r="B211" s="154" t="s">
        <v>991</v>
      </c>
      <c r="C211" s="138" t="s">
        <v>815</v>
      </c>
      <c r="D211" s="150">
        <v>1010010201</v>
      </c>
      <c r="E211" s="157" t="s">
        <v>862</v>
      </c>
      <c r="F211" s="150">
        <v>7840.8</v>
      </c>
      <c r="G211" s="150"/>
      <c r="H211" s="149" t="s">
        <v>863</v>
      </c>
      <c r="I211" s="138" t="s">
        <v>864</v>
      </c>
      <c r="J211" s="150">
        <v>7840.8</v>
      </c>
    </row>
    <row r="212" spans="1:10" ht="36" customHeight="1">
      <c r="A212" s="162">
        <v>180</v>
      </c>
      <c r="B212" s="154" t="s">
        <v>992</v>
      </c>
      <c r="C212" s="138" t="s">
        <v>815</v>
      </c>
      <c r="D212" s="161">
        <v>1010010202</v>
      </c>
      <c r="E212" s="169" t="s">
        <v>862</v>
      </c>
      <c r="F212" s="161">
        <v>4815.8</v>
      </c>
      <c r="G212" s="161"/>
      <c r="H212" s="149" t="s">
        <v>863</v>
      </c>
      <c r="I212" s="138" t="s">
        <v>864</v>
      </c>
      <c r="J212" s="161">
        <v>4815.8</v>
      </c>
    </row>
    <row r="213" spans="1:10" ht="36" customHeight="1">
      <c r="A213" s="149">
        <v>181</v>
      </c>
      <c r="B213" s="149" t="s">
        <v>993</v>
      </c>
      <c r="C213" s="138" t="s">
        <v>815</v>
      </c>
      <c r="D213" s="150">
        <v>1000017</v>
      </c>
      <c r="E213" s="150" t="s">
        <v>517</v>
      </c>
      <c r="F213" s="150">
        <v>35200</v>
      </c>
      <c r="G213" s="150"/>
      <c r="H213" s="150"/>
      <c r="I213" s="138" t="s">
        <v>864</v>
      </c>
      <c r="J213" s="150">
        <v>35200</v>
      </c>
    </row>
    <row r="214" spans="1:10" ht="36" customHeight="1">
      <c r="A214" s="149">
        <v>182</v>
      </c>
      <c r="B214" s="149" t="s">
        <v>995</v>
      </c>
      <c r="C214" s="138" t="s">
        <v>815</v>
      </c>
      <c r="D214" s="138">
        <v>110125812</v>
      </c>
      <c r="E214" s="159">
        <v>41449</v>
      </c>
      <c r="F214" s="150">
        <v>27761</v>
      </c>
      <c r="G214" s="150"/>
      <c r="H214" s="149" t="s">
        <v>994</v>
      </c>
      <c r="I214" s="138" t="s">
        <v>864</v>
      </c>
      <c r="J214" s="150">
        <v>27761</v>
      </c>
    </row>
    <row r="215" spans="1:10" ht="36" customHeight="1">
      <c r="A215" s="149">
        <v>183</v>
      </c>
      <c r="B215" s="149" t="s">
        <v>996</v>
      </c>
      <c r="C215" s="138" t="s">
        <v>815</v>
      </c>
      <c r="D215" s="138">
        <v>1101251813</v>
      </c>
      <c r="E215" s="159">
        <v>41449</v>
      </c>
      <c r="F215" s="150">
        <v>29569</v>
      </c>
      <c r="G215" s="150"/>
      <c r="H215" s="149" t="s">
        <v>994</v>
      </c>
      <c r="I215" s="138" t="s">
        <v>864</v>
      </c>
      <c r="J215" s="150">
        <v>29569</v>
      </c>
    </row>
    <row r="216" spans="1:10" ht="36" customHeight="1">
      <c r="A216" s="149">
        <v>184</v>
      </c>
      <c r="B216" s="149" t="s">
        <v>997</v>
      </c>
      <c r="C216" s="138" t="s">
        <v>815</v>
      </c>
      <c r="D216" s="138">
        <v>1101251814</v>
      </c>
      <c r="E216" s="159">
        <v>41449</v>
      </c>
      <c r="F216" s="150">
        <v>15084</v>
      </c>
      <c r="G216" s="150"/>
      <c r="H216" s="149" t="s">
        <v>994</v>
      </c>
      <c r="I216" s="138" t="s">
        <v>864</v>
      </c>
      <c r="J216" s="150">
        <v>15084</v>
      </c>
    </row>
    <row r="217" spans="1:10" ht="36" customHeight="1">
      <c r="A217" s="149">
        <v>185</v>
      </c>
      <c r="B217" s="149" t="s">
        <v>998</v>
      </c>
      <c r="C217" s="138" t="s">
        <v>815</v>
      </c>
      <c r="D217" s="138">
        <v>1101251731</v>
      </c>
      <c r="E217" s="159">
        <v>41411</v>
      </c>
      <c r="F217" s="150">
        <v>6600</v>
      </c>
      <c r="G217" s="150"/>
      <c r="H217" s="149"/>
      <c r="I217" s="138" t="s">
        <v>864</v>
      </c>
      <c r="J217" s="150">
        <v>6600</v>
      </c>
    </row>
    <row r="218" spans="1:10" ht="36" customHeight="1">
      <c r="A218" s="149">
        <v>186</v>
      </c>
      <c r="B218" s="149" t="s">
        <v>999</v>
      </c>
      <c r="C218" s="138" t="s">
        <v>815</v>
      </c>
      <c r="D218" s="138">
        <v>1101251730</v>
      </c>
      <c r="E218" s="159">
        <v>41411</v>
      </c>
      <c r="F218" s="150">
        <v>12300</v>
      </c>
      <c r="G218" s="150"/>
      <c r="H218" s="149"/>
      <c r="I218" s="138" t="s">
        <v>864</v>
      </c>
      <c r="J218" s="150">
        <v>12300</v>
      </c>
    </row>
    <row r="219" spans="1:10" ht="36" customHeight="1">
      <c r="A219" s="149">
        <v>187</v>
      </c>
      <c r="B219" s="149" t="s">
        <v>1000</v>
      </c>
      <c r="C219" s="138" t="s">
        <v>815</v>
      </c>
      <c r="D219" s="138">
        <v>1101251732</v>
      </c>
      <c r="E219" s="159">
        <v>41411</v>
      </c>
      <c r="F219" s="150">
        <v>6048</v>
      </c>
      <c r="G219" s="150"/>
      <c r="H219" s="149"/>
      <c r="I219" s="138" t="s">
        <v>864</v>
      </c>
      <c r="J219" s="150">
        <v>6048</v>
      </c>
    </row>
    <row r="220" spans="1:10" ht="36" customHeight="1">
      <c r="A220" s="149">
        <v>188</v>
      </c>
      <c r="B220" s="149" t="s">
        <v>1001</v>
      </c>
      <c r="C220" s="138" t="s">
        <v>815</v>
      </c>
      <c r="D220" s="138">
        <v>1101251728</v>
      </c>
      <c r="E220" s="159">
        <v>41411</v>
      </c>
      <c r="F220" s="150">
        <v>14650</v>
      </c>
      <c r="G220" s="150"/>
      <c r="H220" s="149"/>
      <c r="I220" s="138" t="s">
        <v>864</v>
      </c>
      <c r="J220" s="150">
        <v>14650</v>
      </c>
    </row>
    <row r="221" spans="1:10" ht="36" customHeight="1">
      <c r="A221" s="149">
        <v>189</v>
      </c>
      <c r="B221" s="149" t="s">
        <v>1002</v>
      </c>
      <c r="C221" s="138" t="s">
        <v>815</v>
      </c>
      <c r="D221" s="138">
        <v>1101251734</v>
      </c>
      <c r="E221" s="159">
        <v>41411</v>
      </c>
      <c r="F221" s="150">
        <v>10800</v>
      </c>
      <c r="G221" s="150"/>
      <c r="H221" s="149"/>
      <c r="I221" s="138" t="s">
        <v>864</v>
      </c>
      <c r="J221" s="150">
        <v>10800</v>
      </c>
    </row>
    <row r="222" spans="1:10" ht="36" customHeight="1">
      <c r="A222" s="149">
        <v>190</v>
      </c>
      <c r="B222" s="149" t="s">
        <v>1003</v>
      </c>
      <c r="C222" s="138" t="s">
        <v>815</v>
      </c>
      <c r="D222" s="138">
        <v>1101251733</v>
      </c>
      <c r="E222" s="159">
        <v>41411</v>
      </c>
      <c r="F222" s="150">
        <v>4575</v>
      </c>
      <c r="G222" s="150"/>
      <c r="H222" s="149"/>
      <c r="I222" s="138" t="s">
        <v>864</v>
      </c>
      <c r="J222" s="150">
        <v>4575</v>
      </c>
    </row>
    <row r="223" spans="1:10" ht="36" customHeight="1">
      <c r="A223" s="149">
        <v>191</v>
      </c>
      <c r="B223" s="149" t="s">
        <v>1004</v>
      </c>
      <c r="C223" s="138" t="s">
        <v>815</v>
      </c>
      <c r="D223" s="138">
        <v>11001252207</v>
      </c>
      <c r="E223" s="159">
        <v>41549</v>
      </c>
      <c r="F223" s="150">
        <v>8000</v>
      </c>
      <c r="G223" s="150"/>
      <c r="H223" s="149"/>
      <c r="I223" s="138" t="s">
        <v>864</v>
      </c>
      <c r="J223" s="150">
        <v>8000</v>
      </c>
    </row>
    <row r="224" spans="1:10" ht="36" customHeight="1">
      <c r="A224" s="149">
        <v>192</v>
      </c>
      <c r="B224" s="149" t="s">
        <v>1004</v>
      </c>
      <c r="C224" s="138" t="s">
        <v>815</v>
      </c>
      <c r="D224" s="138">
        <v>1101252207</v>
      </c>
      <c r="E224" s="159">
        <v>41549</v>
      </c>
      <c r="F224" s="150">
        <v>8000</v>
      </c>
      <c r="G224" s="150"/>
      <c r="H224" s="149"/>
      <c r="I224" s="138" t="s">
        <v>864</v>
      </c>
      <c r="J224" s="150">
        <v>8000</v>
      </c>
    </row>
    <row r="225" spans="1:10" ht="36" customHeight="1">
      <c r="A225" s="149">
        <v>193</v>
      </c>
      <c r="B225" s="149" t="s">
        <v>1005</v>
      </c>
      <c r="C225" s="138" t="s">
        <v>815</v>
      </c>
      <c r="D225" s="138">
        <v>1101252208</v>
      </c>
      <c r="E225" s="159">
        <v>41549</v>
      </c>
      <c r="F225" s="150">
        <v>3900</v>
      </c>
      <c r="G225" s="150"/>
      <c r="H225" s="149"/>
      <c r="I225" s="138" t="s">
        <v>864</v>
      </c>
      <c r="J225" s="150">
        <v>3900</v>
      </c>
    </row>
    <row r="226" spans="1:10" ht="36" customHeight="1">
      <c r="A226" s="149">
        <v>194</v>
      </c>
      <c r="B226" s="149" t="s">
        <v>1005</v>
      </c>
      <c r="C226" s="138" t="s">
        <v>815</v>
      </c>
      <c r="D226" s="138">
        <v>1101252210</v>
      </c>
      <c r="E226" s="159">
        <v>41549</v>
      </c>
      <c r="F226" s="150">
        <v>3900</v>
      </c>
      <c r="G226" s="150"/>
      <c r="H226" s="149"/>
      <c r="I226" s="138" t="s">
        <v>864</v>
      </c>
      <c r="J226" s="150">
        <v>3900</v>
      </c>
    </row>
    <row r="227" spans="1:10" ht="36" customHeight="1">
      <c r="A227" s="149">
        <v>195</v>
      </c>
      <c r="B227" s="149" t="s">
        <v>1005</v>
      </c>
      <c r="C227" s="138" t="s">
        <v>815</v>
      </c>
      <c r="D227" s="138">
        <v>1101252211</v>
      </c>
      <c r="E227" s="159">
        <v>41549</v>
      </c>
      <c r="F227" s="150">
        <v>3900</v>
      </c>
      <c r="G227" s="150"/>
      <c r="H227" s="149"/>
      <c r="I227" s="138" t="s">
        <v>864</v>
      </c>
      <c r="J227" s="150">
        <v>3900</v>
      </c>
    </row>
    <row r="228" spans="1:10" ht="36" customHeight="1">
      <c r="A228" s="149">
        <v>196</v>
      </c>
      <c r="B228" s="149" t="s">
        <v>96</v>
      </c>
      <c r="C228" s="138" t="s">
        <v>815</v>
      </c>
      <c r="D228" s="138">
        <v>100070</v>
      </c>
      <c r="E228" s="159">
        <v>34335</v>
      </c>
      <c r="F228" s="150">
        <v>20000</v>
      </c>
      <c r="G228" s="150"/>
      <c r="H228" s="149"/>
      <c r="I228" s="138" t="s">
        <v>864</v>
      </c>
      <c r="J228" s="150">
        <v>20000</v>
      </c>
    </row>
    <row r="229" spans="1:10" ht="36" customHeight="1">
      <c r="A229" s="149">
        <v>197</v>
      </c>
      <c r="B229" s="149" t="s">
        <v>1653</v>
      </c>
      <c r="C229" s="138" t="s">
        <v>815</v>
      </c>
      <c r="D229" s="138">
        <v>1101344030</v>
      </c>
      <c r="E229" s="241">
        <v>2021</v>
      </c>
      <c r="F229" s="150">
        <v>31000</v>
      </c>
      <c r="G229" s="150"/>
      <c r="H229" s="149"/>
      <c r="I229" s="138" t="s">
        <v>864</v>
      </c>
      <c r="J229" s="150">
        <v>31000</v>
      </c>
    </row>
    <row r="230" spans="1:10" ht="36" customHeight="1">
      <c r="A230" s="149">
        <v>198</v>
      </c>
      <c r="B230" s="149" t="s">
        <v>1006</v>
      </c>
      <c r="C230" s="138" t="s">
        <v>815</v>
      </c>
      <c r="D230" s="138">
        <v>1101253850</v>
      </c>
      <c r="E230" s="159">
        <v>42916</v>
      </c>
      <c r="F230" s="150">
        <v>27220</v>
      </c>
      <c r="G230" s="150"/>
      <c r="H230" s="149"/>
      <c r="I230" s="138" t="s">
        <v>864</v>
      </c>
      <c r="J230" s="150">
        <v>27220</v>
      </c>
    </row>
    <row r="231" spans="1:10" ht="36" customHeight="1">
      <c r="A231" s="149">
        <v>199</v>
      </c>
      <c r="B231" s="149" t="s">
        <v>1007</v>
      </c>
      <c r="C231" s="138" t="s">
        <v>815</v>
      </c>
      <c r="D231" s="138">
        <v>101000098</v>
      </c>
      <c r="E231" s="170" t="s">
        <v>1654</v>
      </c>
      <c r="F231" s="150">
        <v>3500</v>
      </c>
      <c r="G231" s="150"/>
      <c r="H231" s="149"/>
      <c r="I231" s="138" t="s">
        <v>864</v>
      </c>
      <c r="J231" s="150">
        <v>3500</v>
      </c>
    </row>
    <row r="232" spans="1:10" ht="36" customHeight="1">
      <c r="A232" s="149">
        <v>200</v>
      </c>
      <c r="B232" s="149" t="s">
        <v>1007</v>
      </c>
      <c r="C232" s="138" t="s">
        <v>815</v>
      </c>
      <c r="D232" s="138">
        <v>1101252822</v>
      </c>
      <c r="E232" s="170">
        <v>2009</v>
      </c>
      <c r="F232" s="150">
        <v>3500</v>
      </c>
      <c r="G232" s="150"/>
      <c r="H232" s="149"/>
      <c r="I232" s="138" t="s">
        <v>864</v>
      </c>
      <c r="J232" s="150">
        <v>3500</v>
      </c>
    </row>
    <row r="233" spans="1:10" ht="36" customHeight="1">
      <c r="A233" s="149">
        <v>201</v>
      </c>
      <c r="B233" s="149" t="s">
        <v>1008</v>
      </c>
      <c r="C233" s="138" t="s">
        <v>815</v>
      </c>
      <c r="D233" s="138">
        <v>1101251729</v>
      </c>
      <c r="E233" s="170" t="s">
        <v>1009</v>
      </c>
      <c r="F233" s="150">
        <v>3960</v>
      </c>
      <c r="G233" s="150"/>
      <c r="H233" s="149"/>
      <c r="I233" s="138" t="s">
        <v>864</v>
      </c>
      <c r="J233" s="150">
        <v>3960</v>
      </c>
    </row>
    <row r="234" spans="1:10" ht="36" customHeight="1">
      <c r="A234" s="149">
        <v>202</v>
      </c>
      <c r="B234" s="149" t="s">
        <v>1010</v>
      </c>
      <c r="C234" s="138" t="s">
        <v>815</v>
      </c>
      <c r="D234" s="138">
        <v>1101253548</v>
      </c>
      <c r="E234" s="159">
        <v>41792</v>
      </c>
      <c r="F234" s="150">
        <v>15000</v>
      </c>
      <c r="G234" s="150"/>
      <c r="H234" s="149"/>
      <c r="I234" s="138" t="s">
        <v>864</v>
      </c>
      <c r="J234" s="150">
        <v>15000</v>
      </c>
    </row>
    <row r="235" spans="1:10" ht="36" customHeight="1">
      <c r="A235" s="149">
        <v>203</v>
      </c>
      <c r="B235" s="149" t="s">
        <v>1011</v>
      </c>
      <c r="C235" s="138" t="s">
        <v>815</v>
      </c>
      <c r="D235" s="138">
        <v>154000004</v>
      </c>
      <c r="E235" s="159">
        <v>40298</v>
      </c>
      <c r="F235" s="150">
        <v>2000</v>
      </c>
      <c r="G235" s="150"/>
      <c r="H235" s="149" t="s">
        <v>887</v>
      </c>
      <c r="I235" s="138" t="s">
        <v>864</v>
      </c>
      <c r="J235" s="150">
        <v>2000</v>
      </c>
    </row>
    <row r="236" spans="1:10" ht="36" customHeight="1">
      <c r="A236" s="486">
        <v>204</v>
      </c>
      <c r="B236" s="149" t="s">
        <v>561</v>
      </c>
      <c r="C236" s="138" t="s">
        <v>815</v>
      </c>
      <c r="D236" s="138">
        <v>1101251815</v>
      </c>
      <c r="E236" s="159">
        <v>41449</v>
      </c>
      <c r="F236" s="150">
        <v>24500</v>
      </c>
      <c r="G236" s="150"/>
      <c r="H236" s="149" t="s">
        <v>994</v>
      </c>
      <c r="I236" s="138" t="s">
        <v>864</v>
      </c>
      <c r="J236" s="150">
        <v>24500</v>
      </c>
    </row>
    <row r="237" spans="1:10" ht="36" customHeight="1">
      <c r="A237" s="486">
        <v>205</v>
      </c>
      <c r="B237" s="149" t="s">
        <v>1012</v>
      </c>
      <c r="C237" s="138" t="s">
        <v>815</v>
      </c>
      <c r="D237" s="171">
        <v>1101253872</v>
      </c>
      <c r="E237" s="172">
        <v>43987</v>
      </c>
      <c r="F237" s="173">
        <v>68950</v>
      </c>
      <c r="G237" s="173"/>
      <c r="H237" s="174"/>
      <c r="I237" s="138" t="s">
        <v>864</v>
      </c>
      <c r="J237" s="173">
        <v>68950</v>
      </c>
    </row>
    <row r="238" spans="1:10" ht="36" customHeight="1">
      <c r="A238" s="486">
        <v>206</v>
      </c>
      <c r="B238" s="149" t="s">
        <v>1012</v>
      </c>
      <c r="C238" s="138" t="s">
        <v>815</v>
      </c>
      <c r="D238" s="171">
        <v>1101253873</v>
      </c>
      <c r="E238" s="172">
        <v>43987</v>
      </c>
      <c r="F238" s="173">
        <v>68950</v>
      </c>
      <c r="G238" s="173"/>
      <c r="H238" s="174"/>
      <c r="I238" s="138" t="s">
        <v>864</v>
      </c>
      <c r="J238" s="173">
        <v>68950</v>
      </c>
    </row>
    <row r="239" spans="1:10" ht="36" customHeight="1">
      <c r="A239" s="486">
        <v>207</v>
      </c>
      <c r="B239" s="149" t="s">
        <v>1013</v>
      </c>
      <c r="C239" s="138" t="s">
        <v>815</v>
      </c>
      <c r="D239" s="171">
        <v>1101253916</v>
      </c>
      <c r="E239" s="172">
        <v>44070</v>
      </c>
      <c r="F239" s="173">
        <v>3554</v>
      </c>
      <c r="G239" s="173"/>
      <c r="H239" s="174"/>
      <c r="I239" s="138" t="s">
        <v>864</v>
      </c>
      <c r="J239" s="173">
        <v>3554</v>
      </c>
    </row>
    <row r="240" spans="1:10" ht="36" customHeight="1">
      <c r="A240" s="486">
        <v>208</v>
      </c>
      <c r="B240" s="149" t="s">
        <v>1013</v>
      </c>
      <c r="C240" s="138" t="s">
        <v>815</v>
      </c>
      <c r="D240" s="171">
        <v>1101253917</v>
      </c>
      <c r="E240" s="172">
        <v>44070</v>
      </c>
      <c r="F240" s="173">
        <v>3554</v>
      </c>
      <c r="G240" s="173"/>
      <c r="H240" s="174"/>
      <c r="I240" s="138" t="s">
        <v>864</v>
      </c>
      <c r="J240" s="173">
        <v>3554</v>
      </c>
    </row>
    <row r="241" spans="1:10" ht="36" customHeight="1">
      <c r="A241" s="486">
        <v>209</v>
      </c>
      <c r="B241" s="149" t="s">
        <v>1013</v>
      </c>
      <c r="C241" s="138" t="s">
        <v>815</v>
      </c>
      <c r="D241" s="171">
        <v>1101253918</v>
      </c>
      <c r="E241" s="172">
        <v>44070</v>
      </c>
      <c r="F241" s="173">
        <v>3554</v>
      </c>
      <c r="G241" s="173"/>
      <c r="H241" s="174"/>
      <c r="I241" s="138" t="s">
        <v>864</v>
      </c>
      <c r="J241" s="173">
        <v>3554</v>
      </c>
    </row>
    <row r="242" spans="1:10" ht="36" customHeight="1">
      <c r="A242" s="486">
        <v>210</v>
      </c>
      <c r="B242" s="149" t="s">
        <v>1013</v>
      </c>
      <c r="C242" s="138" t="s">
        <v>815</v>
      </c>
      <c r="D242" s="171">
        <v>1101253919</v>
      </c>
      <c r="E242" s="172">
        <v>44070</v>
      </c>
      <c r="F242" s="173">
        <v>3554</v>
      </c>
      <c r="G242" s="173"/>
      <c r="H242" s="174"/>
      <c r="I242" s="138" t="s">
        <v>864</v>
      </c>
      <c r="J242" s="173">
        <v>3554</v>
      </c>
    </row>
    <row r="243" spans="1:10" ht="36" customHeight="1">
      <c r="A243" s="486">
        <v>211</v>
      </c>
      <c r="B243" s="149" t="s">
        <v>1013</v>
      </c>
      <c r="C243" s="138" t="s">
        <v>815</v>
      </c>
      <c r="D243" s="171">
        <v>1101253920</v>
      </c>
      <c r="E243" s="172">
        <v>44070</v>
      </c>
      <c r="F243" s="173">
        <v>3554</v>
      </c>
      <c r="G243" s="173"/>
      <c r="H243" s="174"/>
      <c r="I243" s="138" t="s">
        <v>864</v>
      </c>
      <c r="J243" s="173">
        <v>3554</v>
      </c>
    </row>
    <row r="244" spans="1:10" ht="36" customHeight="1">
      <c r="A244" s="486">
        <v>212</v>
      </c>
      <c r="B244" s="149" t="s">
        <v>1013</v>
      </c>
      <c r="C244" s="138" t="s">
        <v>815</v>
      </c>
      <c r="D244" s="171">
        <v>1101253921</v>
      </c>
      <c r="E244" s="172">
        <v>44070</v>
      </c>
      <c r="F244" s="173">
        <v>3554</v>
      </c>
      <c r="G244" s="173"/>
      <c r="H244" s="174"/>
      <c r="I244" s="138" t="s">
        <v>864</v>
      </c>
      <c r="J244" s="173">
        <v>3554</v>
      </c>
    </row>
    <row r="245" spans="1:10" ht="36" customHeight="1">
      <c r="A245" s="486">
        <v>213</v>
      </c>
      <c r="B245" s="149" t="s">
        <v>1013</v>
      </c>
      <c r="C245" s="138" t="s">
        <v>815</v>
      </c>
      <c r="D245" s="171">
        <v>1101253922</v>
      </c>
      <c r="E245" s="172">
        <v>44070</v>
      </c>
      <c r="F245" s="173">
        <v>3554</v>
      </c>
      <c r="G245" s="173"/>
      <c r="H245" s="174"/>
      <c r="I245" s="138" t="s">
        <v>864</v>
      </c>
      <c r="J245" s="173">
        <v>3554</v>
      </c>
    </row>
    <row r="246" spans="1:10" ht="36" customHeight="1">
      <c r="A246" s="486">
        <v>214</v>
      </c>
      <c r="B246" s="149" t="s">
        <v>1013</v>
      </c>
      <c r="C246" s="138" t="s">
        <v>815</v>
      </c>
      <c r="D246" s="171">
        <v>1101253923</v>
      </c>
      <c r="E246" s="172">
        <v>44070</v>
      </c>
      <c r="F246" s="173">
        <v>3554</v>
      </c>
      <c r="G246" s="173"/>
      <c r="H246" s="174"/>
      <c r="I246" s="138" t="s">
        <v>864</v>
      </c>
      <c r="J246" s="173">
        <v>3554</v>
      </c>
    </row>
    <row r="247" spans="1:10" ht="36" customHeight="1">
      <c r="A247" s="486">
        <v>215</v>
      </c>
      <c r="B247" s="149" t="s">
        <v>1013</v>
      </c>
      <c r="C247" s="138" t="s">
        <v>815</v>
      </c>
      <c r="D247" s="171">
        <v>1101253924</v>
      </c>
      <c r="E247" s="172">
        <v>44070</v>
      </c>
      <c r="F247" s="173">
        <v>3554</v>
      </c>
      <c r="G247" s="173"/>
      <c r="H247" s="174"/>
      <c r="I247" s="138" t="s">
        <v>864</v>
      </c>
      <c r="J247" s="173">
        <v>3554</v>
      </c>
    </row>
    <row r="248" spans="1:10" ht="36" customHeight="1">
      <c r="A248" s="486">
        <v>216</v>
      </c>
      <c r="B248" s="149" t="s">
        <v>1014</v>
      </c>
      <c r="C248" s="138" t="s">
        <v>815</v>
      </c>
      <c r="D248" s="171">
        <v>1101253885</v>
      </c>
      <c r="E248" s="172">
        <v>44070</v>
      </c>
      <c r="F248" s="173">
        <v>5478</v>
      </c>
      <c r="G248" s="173"/>
      <c r="H248" s="174"/>
      <c r="I248" s="138" t="s">
        <v>864</v>
      </c>
      <c r="J248" s="173">
        <v>5478</v>
      </c>
    </row>
    <row r="249" spans="1:10" ht="36" customHeight="1">
      <c r="A249" s="486">
        <v>217</v>
      </c>
      <c r="B249" s="149" t="s">
        <v>1015</v>
      </c>
      <c r="C249" s="138" t="s">
        <v>815</v>
      </c>
      <c r="D249" s="171">
        <v>1101253925</v>
      </c>
      <c r="E249" s="172">
        <v>44070</v>
      </c>
      <c r="F249" s="173">
        <v>8123</v>
      </c>
      <c r="G249" s="173"/>
      <c r="H249" s="174"/>
      <c r="I249" s="138" t="s">
        <v>864</v>
      </c>
      <c r="J249" s="173">
        <v>8123</v>
      </c>
    </row>
    <row r="250" spans="1:10" ht="36" customHeight="1">
      <c r="A250" s="486">
        <v>218</v>
      </c>
      <c r="B250" s="149" t="s">
        <v>1015</v>
      </c>
      <c r="C250" s="138" t="s">
        <v>815</v>
      </c>
      <c r="D250" s="171">
        <v>1101253926</v>
      </c>
      <c r="E250" s="172">
        <v>44070</v>
      </c>
      <c r="F250" s="173">
        <v>8123</v>
      </c>
      <c r="G250" s="173"/>
      <c r="H250" s="174"/>
      <c r="I250" s="138" t="s">
        <v>864</v>
      </c>
      <c r="J250" s="173">
        <v>8123</v>
      </c>
    </row>
    <row r="251" spans="1:10" ht="36" customHeight="1">
      <c r="A251" s="486">
        <v>219</v>
      </c>
      <c r="B251" s="149" t="s">
        <v>1015</v>
      </c>
      <c r="C251" s="138" t="s">
        <v>815</v>
      </c>
      <c r="D251" s="171">
        <v>1101253927</v>
      </c>
      <c r="E251" s="172">
        <v>44070</v>
      </c>
      <c r="F251" s="173">
        <v>8123</v>
      </c>
      <c r="G251" s="173"/>
      <c r="H251" s="174"/>
      <c r="I251" s="138" t="s">
        <v>864</v>
      </c>
      <c r="J251" s="173">
        <v>8123</v>
      </c>
    </row>
    <row r="252" spans="1:10" ht="36" customHeight="1">
      <c r="A252" s="486">
        <v>220</v>
      </c>
      <c r="B252" s="149" t="s">
        <v>1016</v>
      </c>
      <c r="C252" s="138" t="s">
        <v>815</v>
      </c>
      <c r="D252" s="171">
        <v>1101253928</v>
      </c>
      <c r="E252" s="172">
        <v>44070</v>
      </c>
      <c r="F252" s="173">
        <v>3198</v>
      </c>
      <c r="G252" s="173"/>
      <c r="H252" s="174"/>
      <c r="I252" s="138" t="s">
        <v>864</v>
      </c>
      <c r="J252" s="173">
        <v>3198</v>
      </c>
    </row>
    <row r="253" spans="1:10" ht="36" customHeight="1">
      <c r="A253" s="486">
        <v>221</v>
      </c>
      <c r="B253" s="149" t="s">
        <v>1016</v>
      </c>
      <c r="C253" s="138" t="s">
        <v>815</v>
      </c>
      <c r="D253" s="171">
        <v>1101253929</v>
      </c>
      <c r="E253" s="172">
        <v>44070</v>
      </c>
      <c r="F253" s="173">
        <v>3198</v>
      </c>
      <c r="G253" s="173"/>
      <c r="H253" s="174"/>
      <c r="I253" s="138" t="s">
        <v>864</v>
      </c>
      <c r="J253" s="173">
        <v>3198</v>
      </c>
    </row>
    <row r="254" spans="1:10" ht="36" customHeight="1">
      <c r="A254" s="486">
        <v>222</v>
      </c>
      <c r="B254" s="149" t="s">
        <v>1016</v>
      </c>
      <c r="C254" s="138" t="s">
        <v>815</v>
      </c>
      <c r="D254" s="171">
        <v>1101253930</v>
      </c>
      <c r="E254" s="172">
        <v>44070</v>
      </c>
      <c r="F254" s="173">
        <v>3198</v>
      </c>
      <c r="G254" s="173"/>
      <c r="H254" s="174"/>
      <c r="I254" s="138" t="s">
        <v>864</v>
      </c>
      <c r="J254" s="173">
        <v>3198</v>
      </c>
    </row>
    <row r="255" spans="1:10" ht="36" customHeight="1">
      <c r="A255" s="486">
        <v>223</v>
      </c>
      <c r="B255" s="149" t="s">
        <v>1017</v>
      </c>
      <c r="C255" s="138" t="s">
        <v>815</v>
      </c>
      <c r="D255" s="171">
        <v>1101253931</v>
      </c>
      <c r="E255" s="172">
        <v>44070</v>
      </c>
      <c r="F255" s="173">
        <v>4481</v>
      </c>
      <c r="G255" s="173"/>
      <c r="H255" s="174"/>
      <c r="I255" s="138" t="s">
        <v>864</v>
      </c>
      <c r="J255" s="173">
        <v>4481</v>
      </c>
    </row>
    <row r="256" spans="1:10" ht="36" customHeight="1">
      <c r="A256" s="486">
        <v>224</v>
      </c>
      <c r="B256" s="149" t="s">
        <v>1017</v>
      </c>
      <c r="C256" s="138" t="s">
        <v>815</v>
      </c>
      <c r="D256" s="171">
        <v>1101253932</v>
      </c>
      <c r="E256" s="172">
        <v>44070</v>
      </c>
      <c r="F256" s="173">
        <v>4481</v>
      </c>
      <c r="G256" s="173"/>
      <c r="H256" s="174"/>
      <c r="I256" s="138" t="s">
        <v>864</v>
      </c>
      <c r="J256" s="173">
        <v>4481</v>
      </c>
    </row>
    <row r="257" spans="1:10" ht="36" customHeight="1">
      <c r="A257" s="486">
        <v>225</v>
      </c>
      <c r="B257" s="149" t="s">
        <v>1017</v>
      </c>
      <c r="C257" s="138" t="s">
        <v>815</v>
      </c>
      <c r="D257" s="171">
        <v>1101253933</v>
      </c>
      <c r="E257" s="172">
        <v>44070</v>
      </c>
      <c r="F257" s="173">
        <v>4481</v>
      </c>
      <c r="G257" s="173"/>
      <c r="H257" s="174"/>
      <c r="I257" s="138" t="s">
        <v>864</v>
      </c>
      <c r="J257" s="173">
        <v>4481</v>
      </c>
    </row>
    <row r="258" spans="1:10" ht="36" customHeight="1">
      <c r="A258" s="486">
        <v>226</v>
      </c>
      <c r="B258" s="149" t="s">
        <v>1017</v>
      </c>
      <c r="C258" s="138" t="s">
        <v>815</v>
      </c>
      <c r="D258" s="171">
        <v>1101253934</v>
      </c>
      <c r="E258" s="172">
        <v>44070</v>
      </c>
      <c r="F258" s="173">
        <v>4481</v>
      </c>
      <c r="G258" s="173"/>
      <c r="H258" s="174"/>
      <c r="I258" s="138" t="s">
        <v>864</v>
      </c>
      <c r="J258" s="173">
        <v>4481</v>
      </c>
    </row>
    <row r="259" spans="1:10" ht="36" customHeight="1">
      <c r="A259" s="486">
        <v>227</v>
      </c>
      <c r="B259" s="149" t="s">
        <v>1018</v>
      </c>
      <c r="C259" s="138" t="s">
        <v>815</v>
      </c>
      <c r="D259" s="171">
        <v>1101253935</v>
      </c>
      <c r="E259" s="172">
        <v>44070</v>
      </c>
      <c r="F259" s="173">
        <v>6952</v>
      </c>
      <c r="G259" s="173"/>
      <c r="H259" s="174"/>
      <c r="I259" s="138" t="s">
        <v>864</v>
      </c>
      <c r="J259" s="173">
        <v>6952</v>
      </c>
    </row>
    <row r="260" spans="1:10" ht="36" customHeight="1">
      <c r="A260" s="486">
        <v>228</v>
      </c>
      <c r="B260" s="149" t="s">
        <v>1018</v>
      </c>
      <c r="C260" s="138" t="s">
        <v>815</v>
      </c>
      <c r="D260" s="171">
        <v>1101253936</v>
      </c>
      <c r="E260" s="172">
        <v>44070</v>
      </c>
      <c r="F260" s="173">
        <v>6952</v>
      </c>
      <c r="G260" s="173"/>
      <c r="H260" s="174"/>
      <c r="I260" s="138" t="s">
        <v>864</v>
      </c>
      <c r="J260" s="173">
        <v>6952</v>
      </c>
    </row>
    <row r="261" spans="1:10" ht="36" customHeight="1">
      <c r="A261" s="486">
        <v>229</v>
      </c>
      <c r="B261" s="149" t="s">
        <v>1018</v>
      </c>
      <c r="C261" s="138" t="s">
        <v>815</v>
      </c>
      <c r="D261" s="171">
        <v>1101253937</v>
      </c>
      <c r="E261" s="172">
        <v>44070</v>
      </c>
      <c r="F261" s="173">
        <v>6952</v>
      </c>
      <c r="G261" s="173"/>
      <c r="H261" s="174"/>
      <c r="I261" s="138" t="s">
        <v>864</v>
      </c>
      <c r="J261" s="173">
        <v>6952</v>
      </c>
    </row>
    <row r="262" spans="1:10" ht="36" customHeight="1">
      <c r="A262" s="486">
        <v>230</v>
      </c>
      <c r="B262" s="149" t="s">
        <v>1018</v>
      </c>
      <c r="C262" s="138" t="s">
        <v>815</v>
      </c>
      <c r="D262" s="171">
        <v>1101253938</v>
      </c>
      <c r="E262" s="172">
        <v>44070</v>
      </c>
      <c r="F262" s="173">
        <v>6952</v>
      </c>
      <c r="G262" s="173"/>
      <c r="H262" s="174"/>
      <c r="I262" s="138" t="s">
        <v>864</v>
      </c>
      <c r="J262" s="173">
        <v>6952</v>
      </c>
    </row>
    <row r="263" spans="1:10" ht="36" customHeight="1">
      <c r="A263" s="486">
        <v>231</v>
      </c>
      <c r="B263" s="149" t="s">
        <v>1019</v>
      </c>
      <c r="C263" s="138" t="s">
        <v>815</v>
      </c>
      <c r="D263" s="171">
        <v>1101253886</v>
      </c>
      <c r="E263" s="172">
        <v>44070</v>
      </c>
      <c r="F263" s="173">
        <v>6540</v>
      </c>
      <c r="G263" s="173"/>
      <c r="H263" s="174"/>
      <c r="I263" s="138" t="s">
        <v>864</v>
      </c>
      <c r="J263" s="173">
        <v>6540</v>
      </c>
    </row>
    <row r="264" spans="1:10" ht="36" customHeight="1">
      <c r="A264" s="486">
        <v>232</v>
      </c>
      <c r="B264" s="149" t="s">
        <v>1020</v>
      </c>
      <c r="C264" s="138" t="s">
        <v>815</v>
      </c>
      <c r="D264" s="171">
        <v>1101253887</v>
      </c>
      <c r="E264" s="172">
        <v>44070</v>
      </c>
      <c r="F264" s="173">
        <v>5320</v>
      </c>
      <c r="G264" s="173"/>
      <c r="H264" s="174"/>
      <c r="I264" s="138" t="s">
        <v>864</v>
      </c>
      <c r="J264" s="173">
        <v>5320</v>
      </c>
    </row>
    <row r="265" spans="1:10" ht="36" customHeight="1">
      <c r="A265" s="486">
        <v>233</v>
      </c>
      <c r="B265" s="149" t="s">
        <v>1021</v>
      </c>
      <c r="C265" s="138" t="s">
        <v>815</v>
      </c>
      <c r="D265" s="171">
        <v>1101253895</v>
      </c>
      <c r="E265" s="172">
        <v>44194</v>
      </c>
      <c r="F265" s="173">
        <v>22300</v>
      </c>
      <c r="G265" s="173"/>
      <c r="H265" s="149" t="s">
        <v>1655</v>
      </c>
      <c r="I265" s="138" t="s">
        <v>864</v>
      </c>
      <c r="J265" s="173">
        <v>22300</v>
      </c>
    </row>
    <row r="266" spans="1:10" ht="36" customHeight="1">
      <c r="A266" s="486">
        <v>234</v>
      </c>
      <c r="B266" s="149" t="s">
        <v>1021</v>
      </c>
      <c r="C266" s="138" t="s">
        <v>815</v>
      </c>
      <c r="D266" s="171">
        <v>1101253896</v>
      </c>
      <c r="E266" s="172">
        <v>44194</v>
      </c>
      <c r="F266" s="173">
        <v>22300</v>
      </c>
      <c r="G266" s="173"/>
      <c r="H266" s="149" t="s">
        <v>1655</v>
      </c>
      <c r="I266" s="138" t="s">
        <v>864</v>
      </c>
      <c r="J266" s="173">
        <v>22300</v>
      </c>
    </row>
    <row r="267" spans="1:10" ht="36" customHeight="1">
      <c r="A267" s="486">
        <v>235</v>
      </c>
      <c r="B267" s="149" t="s">
        <v>1021</v>
      </c>
      <c r="C267" s="138" t="s">
        <v>815</v>
      </c>
      <c r="D267" s="171">
        <v>1101253897</v>
      </c>
      <c r="E267" s="172">
        <v>44194</v>
      </c>
      <c r="F267" s="173">
        <v>22300</v>
      </c>
      <c r="G267" s="173"/>
      <c r="H267" s="149" t="s">
        <v>1655</v>
      </c>
      <c r="I267" s="138" t="s">
        <v>864</v>
      </c>
      <c r="J267" s="173">
        <v>22300</v>
      </c>
    </row>
    <row r="268" spans="1:10" ht="36" customHeight="1">
      <c r="A268" s="486">
        <v>236</v>
      </c>
      <c r="B268" s="149" t="s">
        <v>1021</v>
      </c>
      <c r="C268" s="138" t="s">
        <v>815</v>
      </c>
      <c r="D268" s="171">
        <v>1101253898</v>
      </c>
      <c r="E268" s="172">
        <v>44194</v>
      </c>
      <c r="F268" s="173">
        <v>22300</v>
      </c>
      <c r="G268" s="173"/>
      <c r="H268" s="149" t="s">
        <v>1655</v>
      </c>
      <c r="I268" s="138" t="s">
        <v>864</v>
      </c>
      <c r="J268" s="173">
        <v>22300</v>
      </c>
    </row>
    <row r="269" spans="1:10" ht="36" customHeight="1">
      <c r="A269" s="486">
        <v>237</v>
      </c>
      <c r="B269" s="149" t="s">
        <v>1021</v>
      </c>
      <c r="C269" s="138" t="s">
        <v>815</v>
      </c>
      <c r="D269" s="171">
        <v>1101253899</v>
      </c>
      <c r="E269" s="172">
        <v>44194</v>
      </c>
      <c r="F269" s="173">
        <v>22300</v>
      </c>
      <c r="G269" s="173"/>
      <c r="H269" s="149" t="s">
        <v>1655</v>
      </c>
      <c r="I269" s="138" t="s">
        <v>864</v>
      </c>
      <c r="J269" s="173">
        <v>22300</v>
      </c>
    </row>
    <row r="270" spans="1:10" ht="36" customHeight="1">
      <c r="A270" s="486">
        <v>238</v>
      </c>
      <c r="B270" s="149" t="s">
        <v>1021</v>
      </c>
      <c r="C270" s="138" t="s">
        <v>815</v>
      </c>
      <c r="D270" s="171">
        <v>1101253900</v>
      </c>
      <c r="E270" s="172">
        <v>44194</v>
      </c>
      <c r="F270" s="173">
        <v>22300</v>
      </c>
      <c r="G270" s="173"/>
      <c r="H270" s="149" t="s">
        <v>1655</v>
      </c>
      <c r="I270" s="138" t="s">
        <v>864</v>
      </c>
      <c r="J270" s="173">
        <v>22300</v>
      </c>
    </row>
    <row r="271" spans="1:10" ht="36" customHeight="1">
      <c r="A271" s="486">
        <v>239</v>
      </c>
      <c r="B271" s="149" t="s">
        <v>1021</v>
      </c>
      <c r="C271" s="138" t="s">
        <v>815</v>
      </c>
      <c r="D271" s="171">
        <v>1101253901</v>
      </c>
      <c r="E271" s="172">
        <v>44194</v>
      </c>
      <c r="F271" s="173">
        <v>22300</v>
      </c>
      <c r="G271" s="173"/>
      <c r="H271" s="149" t="s">
        <v>1655</v>
      </c>
      <c r="I271" s="138" t="s">
        <v>864</v>
      </c>
      <c r="J271" s="173">
        <v>22300</v>
      </c>
    </row>
    <row r="272" spans="1:10" ht="36" customHeight="1">
      <c r="A272" s="486">
        <v>240</v>
      </c>
      <c r="B272" s="149" t="s">
        <v>1021</v>
      </c>
      <c r="C272" s="138" t="s">
        <v>815</v>
      </c>
      <c r="D272" s="171">
        <v>1101253902</v>
      </c>
      <c r="E272" s="172">
        <v>44194</v>
      </c>
      <c r="F272" s="173">
        <v>22300</v>
      </c>
      <c r="G272" s="173"/>
      <c r="H272" s="149" t="s">
        <v>1655</v>
      </c>
      <c r="I272" s="138" t="s">
        <v>864</v>
      </c>
      <c r="J272" s="173">
        <v>22300</v>
      </c>
    </row>
    <row r="273" spans="1:10" ht="36" customHeight="1">
      <c r="A273" s="486">
        <v>241</v>
      </c>
      <c r="B273" s="149" t="s">
        <v>1021</v>
      </c>
      <c r="C273" s="138" t="s">
        <v>815</v>
      </c>
      <c r="D273" s="171">
        <v>1101253903</v>
      </c>
      <c r="E273" s="172">
        <v>44194</v>
      </c>
      <c r="F273" s="173">
        <v>22300</v>
      </c>
      <c r="G273" s="173"/>
      <c r="H273" s="149" t="s">
        <v>1655</v>
      </c>
      <c r="I273" s="138" t="s">
        <v>864</v>
      </c>
      <c r="J273" s="173">
        <v>22300</v>
      </c>
    </row>
    <row r="274" spans="1:10" ht="36" customHeight="1">
      <c r="A274" s="486">
        <v>242</v>
      </c>
      <c r="B274" s="149" t="s">
        <v>1021</v>
      </c>
      <c r="C274" s="138" t="s">
        <v>815</v>
      </c>
      <c r="D274" s="171">
        <v>1101253904</v>
      </c>
      <c r="E274" s="172">
        <v>44194</v>
      </c>
      <c r="F274" s="173">
        <v>22300</v>
      </c>
      <c r="G274" s="173"/>
      <c r="H274" s="149" t="s">
        <v>1655</v>
      </c>
      <c r="I274" s="138" t="s">
        <v>864</v>
      </c>
      <c r="J274" s="173">
        <v>22300</v>
      </c>
    </row>
    <row r="275" spans="1:10" ht="36" customHeight="1">
      <c r="A275" s="486">
        <v>243</v>
      </c>
      <c r="B275" s="149" t="s">
        <v>1021</v>
      </c>
      <c r="C275" s="138" t="s">
        <v>815</v>
      </c>
      <c r="D275" s="171">
        <v>1101253905</v>
      </c>
      <c r="E275" s="172">
        <v>44194</v>
      </c>
      <c r="F275" s="173">
        <v>22300</v>
      </c>
      <c r="G275" s="173"/>
      <c r="H275" s="149" t="s">
        <v>1655</v>
      </c>
      <c r="I275" s="138" t="s">
        <v>864</v>
      </c>
      <c r="J275" s="173">
        <v>22300</v>
      </c>
    </row>
    <row r="276" spans="1:10" ht="36" customHeight="1">
      <c r="A276" s="486">
        <v>244</v>
      </c>
      <c r="B276" s="149" t="s">
        <v>1021</v>
      </c>
      <c r="C276" s="138" t="s">
        <v>815</v>
      </c>
      <c r="D276" s="171">
        <v>1101253906</v>
      </c>
      <c r="E276" s="172">
        <v>44194</v>
      </c>
      <c r="F276" s="173">
        <v>22300</v>
      </c>
      <c r="G276" s="173"/>
      <c r="H276" s="149" t="s">
        <v>1655</v>
      </c>
      <c r="I276" s="138" t="s">
        <v>864</v>
      </c>
      <c r="J276" s="173">
        <v>22300</v>
      </c>
    </row>
    <row r="277" spans="1:10" ht="36" customHeight="1">
      <c r="A277" s="486">
        <v>245</v>
      </c>
      <c r="B277" s="149" t="s">
        <v>1021</v>
      </c>
      <c r="C277" s="138" t="s">
        <v>815</v>
      </c>
      <c r="D277" s="171">
        <v>1101253907</v>
      </c>
      <c r="E277" s="172">
        <v>44194</v>
      </c>
      <c r="F277" s="173">
        <v>22300</v>
      </c>
      <c r="G277" s="173"/>
      <c r="H277" s="149" t="s">
        <v>1655</v>
      </c>
      <c r="I277" s="138" t="s">
        <v>864</v>
      </c>
      <c r="J277" s="173">
        <v>22300</v>
      </c>
    </row>
    <row r="278" spans="1:10" ht="36" customHeight="1">
      <c r="A278" s="486">
        <v>246</v>
      </c>
      <c r="B278" s="149" t="s">
        <v>2127</v>
      </c>
      <c r="C278" s="138" t="s">
        <v>815</v>
      </c>
      <c r="D278" s="171">
        <v>1101344198</v>
      </c>
      <c r="E278" s="172">
        <v>44655</v>
      </c>
      <c r="F278" s="173">
        <v>15187.9</v>
      </c>
      <c r="G278" s="173"/>
      <c r="H278" s="149" t="s">
        <v>2128</v>
      </c>
      <c r="I278" s="138" t="s">
        <v>864</v>
      </c>
      <c r="J278" s="173">
        <v>15187.9</v>
      </c>
    </row>
    <row r="279" spans="1:10" ht="36" customHeight="1">
      <c r="A279" s="486">
        <v>247</v>
      </c>
      <c r="B279" s="149" t="s">
        <v>2127</v>
      </c>
      <c r="C279" s="138" t="s">
        <v>815</v>
      </c>
      <c r="D279" s="171">
        <v>1101344199</v>
      </c>
      <c r="E279" s="172">
        <v>44655</v>
      </c>
      <c r="F279" s="173">
        <v>15187.9</v>
      </c>
      <c r="G279" s="173"/>
      <c r="H279" s="149" t="s">
        <v>2128</v>
      </c>
      <c r="I279" s="138" t="s">
        <v>864</v>
      </c>
      <c r="J279" s="173">
        <v>15187.9</v>
      </c>
    </row>
    <row r="280" spans="1:10" ht="36" customHeight="1">
      <c r="A280" s="486">
        <v>248</v>
      </c>
      <c r="B280" s="149" t="s">
        <v>2127</v>
      </c>
      <c r="C280" s="138" t="s">
        <v>815</v>
      </c>
      <c r="D280" s="171">
        <v>1101344200</v>
      </c>
      <c r="E280" s="172">
        <v>44655</v>
      </c>
      <c r="F280" s="173">
        <v>15187.9</v>
      </c>
      <c r="G280" s="173"/>
      <c r="H280" s="149" t="s">
        <v>2128</v>
      </c>
      <c r="I280" s="138" t="s">
        <v>864</v>
      </c>
      <c r="J280" s="173">
        <v>15187.9</v>
      </c>
    </row>
    <row r="281" spans="1:10" ht="36" customHeight="1">
      <c r="A281" s="486">
        <v>249</v>
      </c>
      <c r="B281" s="149" t="s">
        <v>2127</v>
      </c>
      <c r="C281" s="138" t="s">
        <v>815</v>
      </c>
      <c r="D281" s="171">
        <v>1101344201</v>
      </c>
      <c r="E281" s="172">
        <v>44655</v>
      </c>
      <c r="F281" s="173">
        <v>15187.9</v>
      </c>
      <c r="G281" s="173"/>
      <c r="H281" s="149" t="s">
        <v>2128</v>
      </c>
      <c r="I281" s="138" t="s">
        <v>864</v>
      </c>
      <c r="J281" s="173">
        <v>15187.9</v>
      </c>
    </row>
    <row r="282" spans="1:10" ht="36" customHeight="1">
      <c r="A282" s="486">
        <v>250</v>
      </c>
      <c r="B282" s="149" t="s">
        <v>1656</v>
      </c>
      <c r="C282" s="138" t="s">
        <v>815</v>
      </c>
      <c r="D282" s="171">
        <v>1101344081</v>
      </c>
      <c r="E282" s="242" t="s">
        <v>1657</v>
      </c>
      <c r="F282" s="173">
        <v>3072</v>
      </c>
      <c r="G282" s="173"/>
      <c r="H282" s="149"/>
      <c r="I282" s="138" t="s">
        <v>864</v>
      </c>
      <c r="J282" s="173">
        <v>3072</v>
      </c>
    </row>
    <row r="283" spans="1:10" ht="36" customHeight="1">
      <c r="A283" s="486">
        <v>251</v>
      </c>
      <c r="B283" s="149" t="s">
        <v>1656</v>
      </c>
      <c r="C283" s="138" t="s">
        <v>815</v>
      </c>
      <c r="D283" s="171">
        <v>1101344082</v>
      </c>
      <c r="E283" s="242">
        <v>2021</v>
      </c>
      <c r="F283" s="173">
        <v>3072</v>
      </c>
      <c r="G283" s="173"/>
      <c r="H283" s="149"/>
      <c r="I283" s="138" t="s">
        <v>864</v>
      </c>
      <c r="J283" s="173">
        <v>3072</v>
      </c>
    </row>
    <row r="284" spans="1:10" ht="36" customHeight="1">
      <c r="A284" s="486">
        <v>252</v>
      </c>
      <c r="B284" s="149" t="s">
        <v>1656</v>
      </c>
      <c r="C284" s="138" t="s">
        <v>815</v>
      </c>
      <c r="D284" s="171">
        <v>1101344083</v>
      </c>
      <c r="E284" s="242">
        <v>2021</v>
      </c>
      <c r="F284" s="173">
        <v>3072</v>
      </c>
      <c r="G284" s="173"/>
      <c r="H284" s="149"/>
      <c r="I284" s="138" t="s">
        <v>864</v>
      </c>
      <c r="J284" s="173">
        <v>3072</v>
      </c>
    </row>
    <row r="285" spans="1:10" ht="36" customHeight="1">
      <c r="A285" s="486">
        <v>253</v>
      </c>
      <c r="B285" s="149" t="s">
        <v>1656</v>
      </c>
      <c r="C285" s="138" t="s">
        <v>815</v>
      </c>
      <c r="D285" s="171">
        <v>1101344084</v>
      </c>
      <c r="E285" s="243">
        <v>2021</v>
      </c>
      <c r="F285" s="173">
        <v>3072</v>
      </c>
      <c r="G285" s="173"/>
      <c r="H285" s="149"/>
      <c r="I285" s="138" t="s">
        <v>864</v>
      </c>
      <c r="J285" s="173">
        <v>3072</v>
      </c>
    </row>
    <row r="286" spans="1:10" ht="36" customHeight="1">
      <c r="A286" s="486">
        <v>254</v>
      </c>
      <c r="B286" s="149" t="s">
        <v>1656</v>
      </c>
      <c r="C286" s="138" t="s">
        <v>815</v>
      </c>
      <c r="D286" s="171">
        <v>1101344085</v>
      </c>
      <c r="E286" s="242">
        <v>2021</v>
      </c>
      <c r="F286" s="173">
        <v>3072</v>
      </c>
      <c r="G286" s="173"/>
      <c r="H286" s="149"/>
      <c r="I286" s="138" t="s">
        <v>864</v>
      </c>
      <c r="J286" s="173">
        <v>3072</v>
      </c>
    </row>
    <row r="287" spans="1:10" ht="36" customHeight="1">
      <c r="A287" s="486">
        <v>255</v>
      </c>
      <c r="B287" s="149" t="s">
        <v>1656</v>
      </c>
      <c r="C287" s="138" t="s">
        <v>815</v>
      </c>
      <c r="D287" s="171">
        <v>1101344086</v>
      </c>
      <c r="E287" s="242" t="s">
        <v>1657</v>
      </c>
      <c r="F287" s="173">
        <v>3072</v>
      </c>
      <c r="G287" s="173"/>
      <c r="H287" s="149"/>
      <c r="I287" s="138" t="s">
        <v>864</v>
      </c>
      <c r="J287" s="173">
        <v>3072</v>
      </c>
    </row>
    <row r="288" spans="1:10" ht="36" customHeight="1">
      <c r="A288" s="486">
        <v>256</v>
      </c>
      <c r="B288" s="149" t="s">
        <v>1656</v>
      </c>
      <c r="C288" s="138" t="s">
        <v>815</v>
      </c>
      <c r="D288" s="171">
        <v>1101344087</v>
      </c>
      <c r="E288" s="172">
        <v>44523</v>
      </c>
      <c r="F288" s="173">
        <v>3072</v>
      </c>
      <c r="G288" s="173"/>
      <c r="H288" s="149"/>
      <c r="I288" s="138" t="s">
        <v>864</v>
      </c>
      <c r="J288" s="173">
        <v>3072</v>
      </c>
    </row>
    <row r="289" spans="1:10" ht="36" customHeight="1">
      <c r="A289" s="486">
        <v>257</v>
      </c>
      <c r="B289" s="149" t="s">
        <v>1656</v>
      </c>
      <c r="C289" s="138" t="s">
        <v>815</v>
      </c>
      <c r="D289" s="171">
        <v>1101344088</v>
      </c>
      <c r="E289" s="172">
        <v>44523</v>
      </c>
      <c r="F289" s="173">
        <v>3072</v>
      </c>
      <c r="G289" s="173"/>
      <c r="H289" s="149"/>
      <c r="I289" s="138" t="s">
        <v>864</v>
      </c>
      <c r="J289" s="173">
        <v>3072</v>
      </c>
    </row>
    <row r="290" spans="1:10" ht="36" customHeight="1">
      <c r="A290" s="486">
        <v>258</v>
      </c>
      <c r="B290" s="149" t="s">
        <v>1656</v>
      </c>
      <c r="C290" s="138" t="s">
        <v>815</v>
      </c>
      <c r="D290" s="171">
        <v>1101344089</v>
      </c>
      <c r="E290" s="172">
        <v>44523</v>
      </c>
      <c r="F290" s="173">
        <v>3072</v>
      </c>
      <c r="G290" s="173"/>
      <c r="H290" s="149"/>
      <c r="I290" s="138" t="s">
        <v>864</v>
      </c>
      <c r="J290" s="173">
        <v>3072</v>
      </c>
    </row>
    <row r="291" spans="1:10" ht="36" customHeight="1">
      <c r="A291" s="486">
        <v>259</v>
      </c>
      <c r="B291" s="149" t="s">
        <v>1656</v>
      </c>
      <c r="C291" s="138" t="s">
        <v>815</v>
      </c>
      <c r="D291" s="171">
        <v>1101344090</v>
      </c>
      <c r="E291" s="172">
        <v>44523</v>
      </c>
      <c r="F291" s="173">
        <v>3072</v>
      </c>
      <c r="G291" s="173"/>
      <c r="H291" s="149"/>
      <c r="I291" s="138" t="s">
        <v>864</v>
      </c>
      <c r="J291" s="173">
        <v>3072</v>
      </c>
    </row>
    <row r="292" spans="1:10" ht="36" customHeight="1">
      <c r="A292" s="486">
        <v>260</v>
      </c>
      <c r="B292" s="149" t="s">
        <v>1656</v>
      </c>
      <c r="C292" s="138" t="s">
        <v>815</v>
      </c>
      <c r="D292" s="171">
        <v>1101344091</v>
      </c>
      <c r="E292" s="172">
        <v>44523</v>
      </c>
      <c r="F292" s="173">
        <v>3072</v>
      </c>
      <c r="G292" s="173"/>
      <c r="H292" s="149"/>
      <c r="I292" s="138" t="s">
        <v>864</v>
      </c>
      <c r="J292" s="173">
        <v>3072</v>
      </c>
    </row>
    <row r="293" spans="1:10" ht="36" customHeight="1">
      <c r="A293" s="486">
        <v>261</v>
      </c>
      <c r="B293" s="149" t="s">
        <v>1656</v>
      </c>
      <c r="C293" s="138" t="s">
        <v>815</v>
      </c>
      <c r="D293" s="171">
        <v>1101344092</v>
      </c>
      <c r="E293" s="172">
        <v>44523</v>
      </c>
      <c r="F293" s="173">
        <v>3072</v>
      </c>
      <c r="G293" s="173"/>
      <c r="H293" s="149"/>
      <c r="I293" s="138" t="s">
        <v>864</v>
      </c>
      <c r="J293" s="173">
        <v>3072</v>
      </c>
    </row>
    <row r="294" spans="1:10" ht="36" customHeight="1">
      <c r="A294" s="486">
        <v>262</v>
      </c>
      <c r="B294" s="149" t="s">
        <v>1656</v>
      </c>
      <c r="C294" s="138" t="s">
        <v>815</v>
      </c>
      <c r="D294" s="171">
        <v>1101344093</v>
      </c>
      <c r="E294" s="172">
        <v>44523</v>
      </c>
      <c r="F294" s="173">
        <v>3072</v>
      </c>
      <c r="G294" s="173"/>
      <c r="H294" s="149"/>
      <c r="I294" s="138" t="s">
        <v>864</v>
      </c>
      <c r="J294" s="173">
        <v>3072</v>
      </c>
    </row>
    <row r="295" spans="1:10" ht="36" customHeight="1">
      <c r="A295" s="486">
        <v>263</v>
      </c>
      <c r="B295" s="149" t="s">
        <v>1656</v>
      </c>
      <c r="C295" s="138" t="s">
        <v>815</v>
      </c>
      <c r="D295" s="171">
        <v>1101344094</v>
      </c>
      <c r="E295" s="172">
        <v>44523</v>
      </c>
      <c r="F295" s="173">
        <v>3072</v>
      </c>
      <c r="G295" s="173"/>
      <c r="H295" s="149"/>
      <c r="I295" s="138" t="s">
        <v>864</v>
      </c>
      <c r="J295" s="173">
        <v>3072</v>
      </c>
    </row>
    <row r="296" spans="1:10" ht="36" customHeight="1">
      <c r="A296" s="486">
        <v>264</v>
      </c>
      <c r="B296" s="149" t="s">
        <v>1656</v>
      </c>
      <c r="C296" s="138" t="s">
        <v>815</v>
      </c>
      <c r="D296" s="171">
        <v>1101344095</v>
      </c>
      <c r="E296" s="172">
        <v>44523</v>
      </c>
      <c r="F296" s="173">
        <v>3072</v>
      </c>
      <c r="G296" s="173"/>
      <c r="H296" s="149"/>
      <c r="I296" s="138" t="s">
        <v>864</v>
      </c>
      <c r="J296" s="173">
        <v>3072</v>
      </c>
    </row>
    <row r="297" spans="1:10" ht="36" customHeight="1">
      <c r="A297" s="486">
        <v>265</v>
      </c>
      <c r="B297" s="149" t="s">
        <v>1656</v>
      </c>
      <c r="C297" s="138" t="s">
        <v>815</v>
      </c>
      <c r="D297" s="171">
        <v>1101344096</v>
      </c>
      <c r="E297" s="172">
        <v>44523</v>
      </c>
      <c r="F297" s="173">
        <v>3072</v>
      </c>
      <c r="G297" s="173"/>
      <c r="H297" s="149"/>
      <c r="I297" s="138" t="s">
        <v>864</v>
      </c>
      <c r="J297" s="173">
        <v>3072</v>
      </c>
    </row>
    <row r="298" spans="1:10" ht="36" customHeight="1">
      <c r="A298" s="486">
        <v>266</v>
      </c>
      <c r="B298" s="149" t="s">
        <v>1656</v>
      </c>
      <c r="C298" s="138" t="s">
        <v>815</v>
      </c>
      <c r="D298" s="171">
        <v>1101344097</v>
      </c>
      <c r="E298" s="172">
        <v>44523</v>
      </c>
      <c r="F298" s="173">
        <v>3072</v>
      </c>
      <c r="G298" s="173"/>
      <c r="H298" s="149"/>
      <c r="I298" s="138" t="s">
        <v>864</v>
      </c>
      <c r="J298" s="173">
        <v>3072</v>
      </c>
    </row>
    <row r="299" spans="1:10" ht="36" customHeight="1">
      <c r="A299" s="486">
        <v>267</v>
      </c>
      <c r="B299" s="149" t="s">
        <v>1656</v>
      </c>
      <c r="C299" s="138" t="s">
        <v>815</v>
      </c>
      <c r="D299" s="171">
        <v>1101344098</v>
      </c>
      <c r="E299" s="172">
        <v>44523</v>
      </c>
      <c r="F299" s="173">
        <v>3072</v>
      </c>
      <c r="G299" s="173"/>
      <c r="H299" s="149"/>
      <c r="I299" s="138" t="s">
        <v>864</v>
      </c>
      <c r="J299" s="173">
        <v>3072</v>
      </c>
    </row>
    <row r="300" spans="1:10" ht="36" customHeight="1">
      <c r="A300" s="486">
        <v>268</v>
      </c>
      <c r="B300" s="149" t="s">
        <v>1656</v>
      </c>
      <c r="C300" s="138" t="s">
        <v>815</v>
      </c>
      <c r="D300" s="171">
        <v>1101344099</v>
      </c>
      <c r="E300" s="172">
        <v>44523</v>
      </c>
      <c r="F300" s="173">
        <v>3072</v>
      </c>
      <c r="G300" s="173"/>
      <c r="H300" s="149"/>
      <c r="I300" s="138" t="s">
        <v>864</v>
      </c>
      <c r="J300" s="173">
        <v>3072</v>
      </c>
    </row>
    <row r="301" spans="1:10" ht="36" customHeight="1">
      <c r="A301" s="486">
        <v>269</v>
      </c>
      <c r="B301" s="149" t="s">
        <v>1656</v>
      </c>
      <c r="C301" s="138" t="s">
        <v>815</v>
      </c>
      <c r="D301" s="171">
        <v>1101344100</v>
      </c>
      <c r="E301" s="172">
        <v>44523</v>
      </c>
      <c r="F301" s="173">
        <v>3072</v>
      </c>
      <c r="G301" s="173"/>
      <c r="H301" s="149"/>
      <c r="I301" s="138" t="s">
        <v>864</v>
      </c>
      <c r="J301" s="173">
        <v>3072</v>
      </c>
    </row>
    <row r="302" spans="1:10" ht="36" customHeight="1">
      <c r="A302" s="486">
        <v>270</v>
      </c>
      <c r="B302" s="149" t="s">
        <v>1656</v>
      </c>
      <c r="C302" s="138" t="s">
        <v>815</v>
      </c>
      <c r="D302" s="171">
        <v>1101344101</v>
      </c>
      <c r="E302" s="172">
        <v>44523</v>
      </c>
      <c r="F302" s="173">
        <v>3072</v>
      </c>
      <c r="G302" s="173"/>
      <c r="H302" s="149"/>
      <c r="I302" s="138" t="s">
        <v>864</v>
      </c>
      <c r="J302" s="173">
        <v>3072</v>
      </c>
    </row>
    <row r="303" spans="1:10" ht="36" customHeight="1">
      <c r="A303" s="486">
        <v>271</v>
      </c>
      <c r="B303" s="149" t="s">
        <v>1656</v>
      </c>
      <c r="C303" s="138" t="s">
        <v>815</v>
      </c>
      <c r="D303" s="171">
        <v>1101344102</v>
      </c>
      <c r="E303" s="172">
        <v>44523</v>
      </c>
      <c r="F303" s="173">
        <v>3072</v>
      </c>
      <c r="G303" s="173"/>
      <c r="H303" s="149"/>
      <c r="I303" s="138" t="s">
        <v>864</v>
      </c>
      <c r="J303" s="173">
        <v>3072</v>
      </c>
    </row>
    <row r="304" spans="1:10" ht="36" customHeight="1">
      <c r="A304" s="486">
        <v>272</v>
      </c>
      <c r="B304" s="149" t="s">
        <v>1656</v>
      </c>
      <c r="C304" s="138" t="s">
        <v>815</v>
      </c>
      <c r="D304" s="171">
        <v>1101344103</v>
      </c>
      <c r="E304" s="172">
        <v>44523</v>
      </c>
      <c r="F304" s="173">
        <v>3072</v>
      </c>
      <c r="G304" s="173"/>
      <c r="H304" s="149"/>
      <c r="I304" s="138" t="s">
        <v>864</v>
      </c>
      <c r="J304" s="173">
        <v>3072</v>
      </c>
    </row>
    <row r="305" spans="1:10" ht="36" customHeight="1">
      <c r="A305" s="486">
        <v>273</v>
      </c>
      <c r="B305" s="149" t="s">
        <v>1656</v>
      </c>
      <c r="C305" s="138" t="s">
        <v>815</v>
      </c>
      <c r="D305" s="171">
        <v>1101344104</v>
      </c>
      <c r="E305" s="172">
        <v>44523</v>
      </c>
      <c r="F305" s="173">
        <v>3072</v>
      </c>
      <c r="G305" s="173"/>
      <c r="H305" s="149"/>
      <c r="I305" s="138" t="s">
        <v>864</v>
      </c>
      <c r="J305" s="173">
        <v>3072</v>
      </c>
    </row>
    <row r="306" spans="1:10" ht="36" customHeight="1">
      <c r="A306" s="486">
        <v>274</v>
      </c>
      <c r="B306" s="149" t="s">
        <v>1656</v>
      </c>
      <c r="C306" s="138" t="s">
        <v>815</v>
      </c>
      <c r="D306" s="171">
        <v>1101344105</v>
      </c>
      <c r="E306" s="172">
        <v>44523</v>
      </c>
      <c r="F306" s="173">
        <v>3072</v>
      </c>
      <c r="G306" s="173"/>
      <c r="H306" s="149"/>
      <c r="I306" s="138" t="s">
        <v>864</v>
      </c>
      <c r="J306" s="173">
        <v>3072</v>
      </c>
    </row>
    <row r="307" spans="1:10" ht="36" customHeight="1">
      <c r="A307" s="486">
        <v>275</v>
      </c>
      <c r="B307" s="149" t="s">
        <v>1656</v>
      </c>
      <c r="C307" s="138" t="s">
        <v>815</v>
      </c>
      <c r="D307" s="171">
        <v>1101344106</v>
      </c>
      <c r="E307" s="172">
        <v>44523</v>
      </c>
      <c r="F307" s="173">
        <v>3072</v>
      </c>
      <c r="G307" s="173"/>
      <c r="H307" s="149"/>
      <c r="I307" s="138" t="s">
        <v>864</v>
      </c>
      <c r="J307" s="173">
        <v>3072</v>
      </c>
    </row>
    <row r="308" spans="1:10" ht="36" customHeight="1">
      <c r="A308" s="486">
        <v>276</v>
      </c>
      <c r="B308" s="149" t="s">
        <v>1656</v>
      </c>
      <c r="C308" s="138" t="s">
        <v>815</v>
      </c>
      <c r="D308" s="171">
        <v>1101344107</v>
      </c>
      <c r="E308" s="172">
        <v>44523</v>
      </c>
      <c r="F308" s="173">
        <v>3072</v>
      </c>
      <c r="G308" s="173"/>
      <c r="H308" s="149"/>
      <c r="I308" s="138" t="s">
        <v>864</v>
      </c>
      <c r="J308" s="173">
        <v>3072</v>
      </c>
    </row>
    <row r="309" spans="1:10" ht="36" customHeight="1">
      <c r="A309" s="486">
        <v>277</v>
      </c>
      <c r="B309" s="149" t="s">
        <v>1656</v>
      </c>
      <c r="C309" s="138" t="s">
        <v>815</v>
      </c>
      <c r="D309" s="171">
        <v>1101344108</v>
      </c>
      <c r="E309" s="172">
        <v>44523</v>
      </c>
      <c r="F309" s="173">
        <v>3072</v>
      </c>
      <c r="G309" s="173"/>
      <c r="H309" s="149"/>
      <c r="I309" s="138" t="s">
        <v>864</v>
      </c>
      <c r="J309" s="173">
        <v>3072</v>
      </c>
    </row>
    <row r="310" spans="1:10" ht="36" customHeight="1">
      <c r="A310" s="486">
        <v>278</v>
      </c>
      <c r="B310" s="149" t="s">
        <v>1656</v>
      </c>
      <c r="C310" s="138" t="s">
        <v>815</v>
      </c>
      <c r="D310" s="171">
        <v>1101344109</v>
      </c>
      <c r="E310" s="172">
        <v>44523</v>
      </c>
      <c r="F310" s="173">
        <v>3072</v>
      </c>
      <c r="G310" s="173"/>
      <c r="H310" s="149"/>
      <c r="I310" s="138" t="s">
        <v>864</v>
      </c>
      <c r="J310" s="173">
        <v>3072</v>
      </c>
    </row>
    <row r="311" spans="1:10" ht="36" customHeight="1">
      <c r="A311" s="486">
        <v>279</v>
      </c>
      <c r="B311" s="149" t="s">
        <v>1656</v>
      </c>
      <c r="C311" s="138" t="s">
        <v>815</v>
      </c>
      <c r="D311" s="171">
        <v>1101344110</v>
      </c>
      <c r="E311" s="172">
        <v>44523</v>
      </c>
      <c r="F311" s="173">
        <v>3072</v>
      </c>
      <c r="G311" s="173"/>
      <c r="H311" s="149"/>
      <c r="I311" s="138" t="s">
        <v>864</v>
      </c>
      <c r="J311" s="173">
        <v>3072</v>
      </c>
    </row>
    <row r="312" spans="1:10" ht="36" customHeight="1">
      <c r="A312" s="486">
        <v>280</v>
      </c>
      <c r="B312" s="149" t="s">
        <v>1656</v>
      </c>
      <c r="C312" s="138" t="s">
        <v>815</v>
      </c>
      <c r="D312" s="171">
        <v>1101344111</v>
      </c>
      <c r="E312" s="172">
        <v>44523</v>
      </c>
      <c r="F312" s="173">
        <v>3072</v>
      </c>
      <c r="G312" s="173"/>
      <c r="H312" s="149"/>
      <c r="I312" s="138" t="s">
        <v>864</v>
      </c>
      <c r="J312" s="173">
        <v>3072</v>
      </c>
    </row>
    <row r="313" spans="1:10" ht="36" customHeight="1">
      <c r="A313" s="486">
        <v>281</v>
      </c>
      <c r="B313" s="149" t="s">
        <v>1656</v>
      </c>
      <c r="C313" s="138" t="s">
        <v>815</v>
      </c>
      <c r="D313" s="171">
        <v>1101344112</v>
      </c>
      <c r="E313" s="172">
        <v>44523</v>
      </c>
      <c r="F313" s="173">
        <v>3072</v>
      </c>
      <c r="G313" s="173"/>
      <c r="H313" s="149"/>
      <c r="I313" s="138" t="s">
        <v>864</v>
      </c>
      <c r="J313" s="173">
        <v>3072</v>
      </c>
    </row>
    <row r="314" spans="1:10" ht="36" customHeight="1">
      <c r="A314" s="486">
        <v>282</v>
      </c>
      <c r="B314" s="149" t="s">
        <v>1656</v>
      </c>
      <c r="C314" s="138" t="s">
        <v>815</v>
      </c>
      <c r="D314" s="171">
        <v>1101344113</v>
      </c>
      <c r="E314" s="172">
        <v>44523</v>
      </c>
      <c r="F314" s="173">
        <v>3072</v>
      </c>
      <c r="G314" s="173"/>
      <c r="H314" s="149"/>
      <c r="I314" s="138" t="s">
        <v>864</v>
      </c>
      <c r="J314" s="173">
        <v>3072</v>
      </c>
    </row>
    <row r="315" spans="1:10" ht="36" customHeight="1">
      <c r="A315" s="486">
        <v>283</v>
      </c>
      <c r="B315" s="149" t="s">
        <v>1656</v>
      </c>
      <c r="C315" s="138" t="s">
        <v>815</v>
      </c>
      <c r="D315" s="171">
        <v>1101344114</v>
      </c>
      <c r="E315" s="172">
        <v>44523</v>
      </c>
      <c r="F315" s="173">
        <v>3072</v>
      </c>
      <c r="G315" s="173"/>
      <c r="H315" s="149"/>
      <c r="I315" s="138" t="s">
        <v>864</v>
      </c>
      <c r="J315" s="173">
        <v>3072</v>
      </c>
    </row>
    <row r="316" spans="1:10" ht="36" customHeight="1">
      <c r="A316" s="486">
        <v>284</v>
      </c>
      <c r="B316" s="149" t="s">
        <v>1656</v>
      </c>
      <c r="C316" s="138" t="s">
        <v>815</v>
      </c>
      <c r="D316" s="171">
        <v>1101344115</v>
      </c>
      <c r="E316" s="172">
        <v>44523</v>
      </c>
      <c r="F316" s="173">
        <v>3072</v>
      </c>
      <c r="G316" s="173"/>
      <c r="H316" s="149"/>
      <c r="I316" s="138" t="s">
        <v>864</v>
      </c>
      <c r="J316" s="173">
        <v>3072</v>
      </c>
    </row>
    <row r="317" spans="1:10" ht="36" customHeight="1">
      <c r="A317" s="486">
        <v>285</v>
      </c>
      <c r="B317" s="149" t="s">
        <v>1656</v>
      </c>
      <c r="C317" s="138" t="s">
        <v>815</v>
      </c>
      <c r="D317" s="171">
        <v>1101344116</v>
      </c>
      <c r="E317" s="172">
        <v>44523</v>
      </c>
      <c r="F317" s="173">
        <v>3072</v>
      </c>
      <c r="G317" s="173"/>
      <c r="H317" s="149"/>
      <c r="I317" s="138" t="s">
        <v>864</v>
      </c>
      <c r="J317" s="173">
        <v>3072</v>
      </c>
    </row>
    <row r="318" spans="1:10" ht="36" customHeight="1">
      <c r="A318" s="486">
        <v>286</v>
      </c>
      <c r="B318" s="149" t="s">
        <v>1658</v>
      </c>
      <c r="C318" s="138" t="s">
        <v>815</v>
      </c>
      <c r="D318" s="171">
        <v>1101344117</v>
      </c>
      <c r="E318" s="172">
        <v>44523</v>
      </c>
      <c r="F318" s="173">
        <v>1772</v>
      </c>
      <c r="G318" s="173"/>
      <c r="H318" s="149"/>
      <c r="I318" s="138" t="s">
        <v>864</v>
      </c>
      <c r="J318" s="173">
        <v>1772</v>
      </c>
    </row>
    <row r="319" spans="1:10" ht="36" customHeight="1">
      <c r="A319" s="486">
        <v>287</v>
      </c>
      <c r="B319" s="149" t="s">
        <v>1658</v>
      </c>
      <c r="C319" s="138" t="s">
        <v>815</v>
      </c>
      <c r="D319" s="171">
        <v>1101344118</v>
      </c>
      <c r="E319" s="172">
        <v>44523</v>
      </c>
      <c r="F319" s="173">
        <v>1772</v>
      </c>
      <c r="G319" s="173"/>
      <c r="H319" s="149"/>
      <c r="I319" s="138" t="s">
        <v>864</v>
      </c>
      <c r="J319" s="173">
        <v>1772</v>
      </c>
    </row>
    <row r="320" spans="1:10" ht="36" customHeight="1">
      <c r="A320" s="486">
        <v>288</v>
      </c>
      <c r="B320" s="149" t="s">
        <v>1658</v>
      </c>
      <c r="C320" s="138" t="s">
        <v>815</v>
      </c>
      <c r="D320" s="171">
        <v>1101344119</v>
      </c>
      <c r="E320" s="172">
        <v>44523</v>
      </c>
      <c r="F320" s="173">
        <v>1772</v>
      </c>
      <c r="G320" s="173"/>
      <c r="H320" s="149"/>
      <c r="I320" s="138" t="s">
        <v>864</v>
      </c>
      <c r="J320" s="173">
        <v>1772</v>
      </c>
    </row>
    <row r="321" spans="1:10" ht="36" customHeight="1">
      <c r="A321" s="486">
        <v>289</v>
      </c>
      <c r="B321" s="149" t="s">
        <v>1658</v>
      </c>
      <c r="C321" s="138" t="s">
        <v>815</v>
      </c>
      <c r="D321" s="171">
        <v>1101344120</v>
      </c>
      <c r="E321" s="172">
        <v>44523</v>
      </c>
      <c r="F321" s="173">
        <v>1772</v>
      </c>
      <c r="G321" s="173"/>
      <c r="H321" s="149"/>
      <c r="I321" s="138" t="s">
        <v>864</v>
      </c>
      <c r="J321" s="173">
        <v>1772</v>
      </c>
    </row>
    <row r="322" spans="1:10" ht="36" customHeight="1">
      <c r="A322" s="486">
        <v>290</v>
      </c>
      <c r="B322" s="149" t="s">
        <v>1658</v>
      </c>
      <c r="C322" s="138" t="s">
        <v>815</v>
      </c>
      <c r="D322" s="171">
        <v>1101344121</v>
      </c>
      <c r="E322" s="172">
        <v>44523</v>
      </c>
      <c r="F322" s="173">
        <v>1772</v>
      </c>
      <c r="G322" s="173"/>
      <c r="H322" s="149"/>
      <c r="I322" s="138" t="s">
        <v>864</v>
      </c>
      <c r="J322" s="173">
        <v>1772</v>
      </c>
    </row>
    <row r="323" spans="1:10" ht="36" customHeight="1">
      <c r="A323" s="486">
        <v>291</v>
      </c>
      <c r="B323" s="149" t="s">
        <v>1658</v>
      </c>
      <c r="C323" s="138" t="s">
        <v>815</v>
      </c>
      <c r="D323" s="171">
        <v>1101344122</v>
      </c>
      <c r="E323" s="172">
        <v>44523</v>
      </c>
      <c r="F323" s="173">
        <v>1772</v>
      </c>
      <c r="G323" s="173"/>
      <c r="H323" s="149"/>
      <c r="I323" s="138" t="s">
        <v>864</v>
      </c>
      <c r="J323" s="173">
        <v>1772</v>
      </c>
    </row>
    <row r="324" spans="1:10" ht="36" customHeight="1">
      <c r="A324" s="486">
        <v>292</v>
      </c>
      <c r="B324" s="149" t="s">
        <v>1658</v>
      </c>
      <c r="C324" s="138" t="s">
        <v>815</v>
      </c>
      <c r="D324" s="171">
        <v>1101344123</v>
      </c>
      <c r="E324" s="172">
        <v>44523</v>
      </c>
      <c r="F324" s="173">
        <v>1772</v>
      </c>
      <c r="G324" s="173"/>
      <c r="H324" s="149"/>
      <c r="I324" s="138" t="s">
        <v>864</v>
      </c>
      <c r="J324" s="173">
        <v>1772</v>
      </c>
    </row>
    <row r="325" spans="1:10" ht="36" customHeight="1">
      <c r="A325" s="486">
        <v>293</v>
      </c>
      <c r="B325" s="149" t="s">
        <v>1658</v>
      </c>
      <c r="C325" s="138" t="s">
        <v>815</v>
      </c>
      <c r="D325" s="171">
        <v>1101344124</v>
      </c>
      <c r="E325" s="172">
        <v>44523</v>
      </c>
      <c r="F325" s="173">
        <v>1772</v>
      </c>
      <c r="G325" s="173"/>
      <c r="H325" s="149"/>
      <c r="I325" s="138" t="s">
        <v>864</v>
      </c>
      <c r="J325" s="173">
        <v>1772</v>
      </c>
    </row>
    <row r="326" spans="1:10" ht="36" customHeight="1">
      <c r="A326" s="486">
        <v>294</v>
      </c>
      <c r="B326" s="149" t="s">
        <v>1658</v>
      </c>
      <c r="C326" s="138" t="s">
        <v>815</v>
      </c>
      <c r="D326" s="171">
        <v>1101344125</v>
      </c>
      <c r="E326" s="172">
        <v>44523</v>
      </c>
      <c r="F326" s="173">
        <v>1772</v>
      </c>
      <c r="G326" s="173"/>
      <c r="H326" s="149"/>
      <c r="I326" s="138" t="s">
        <v>864</v>
      </c>
      <c r="J326" s="173">
        <v>1772</v>
      </c>
    </row>
    <row r="327" spans="1:10" ht="36" customHeight="1">
      <c r="A327" s="486">
        <v>295</v>
      </c>
      <c r="B327" s="149" t="s">
        <v>1658</v>
      </c>
      <c r="C327" s="138" t="s">
        <v>815</v>
      </c>
      <c r="D327" s="171">
        <v>1101344126</v>
      </c>
      <c r="E327" s="172">
        <v>44523</v>
      </c>
      <c r="F327" s="173">
        <v>1772</v>
      </c>
      <c r="G327" s="173"/>
      <c r="H327" s="149"/>
      <c r="I327" s="138" t="s">
        <v>864</v>
      </c>
      <c r="J327" s="173">
        <v>1772</v>
      </c>
    </row>
    <row r="328" spans="1:10" ht="36" customHeight="1">
      <c r="A328" s="486">
        <v>296</v>
      </c>
      <c r="B328" s="149" t="s">
        <v>1658</v>
      </c>
      <c r="C328" s="138" t="s">
        <v>815</v>
      </c>
      <c r="D328" s="171">
        <v>1101344128</v>
      </c>
      <c r="E328" s="172">
        <v>44523</v>
      </c>
      <c r="F328" s="173">
        <v>1772</v>
      </c>
      <c r="G328" s="173"/>
      <c r="H328" s="149"/>
      <c r="I328" s="138" t="s">
        <v>864</v>
      </c>
      <c r="J328" s="173">
        <v>1772</v>
      </c>
    </row>
    <row r="329" spans="1:10" ht="36" customHeight="1">
      <c r="A329" s="486">
        <v>297</v>
      </c>
      <c r="B329" s="149" t="s">
        <v>1658</v>
      </c>
      <c r="C329" s="138" t="s">
        <v>815</v>
      </c>
      <c r="D329" s="171">
        <v>1101344127</v>
      </c>
      <c r="E329" s="172">
        <v>44523</v>
      </c>
      <c r="F329" s="173">
        <v>1772</v>
      </c>
      <c r="G329" s="173"/>
      <c r="H329" s="149"/>
      <c r="I329" s="138" t="s">
        <v>864</v>
      </c>
      <c r="J329" s="173">
        <v>1772</v>
      </c>
    </row>
    <row r="330" spans="1:10" ht="36" customHeight="1">
      <c r="A330" s="486">
        <v>298</v>
      </c>
      <c r="B330" s="149" t="s">
        <v>1658</v>
      </c>
      <c r="C330" s="138" t="s">
        <v>815</v>
      </c>
      <c r="D330" s="171">
        <v>1101344129</v>
      </c>
      <c r="E330" s="172">
        <v>44523</v>
      </c>
      <c r="F330" s="173">
        <v>1772</v>
      </c>
      <c r="G330" s="173"/>
      <c r="H330" s="149"/>
      <c r="I330" s="138" t="s">
        <v>864</v>
      </c>
      <c r="J330" s="173">
        <v>1772</v>
      </c>
    </row>
    <row r="331" spans="1:10" ht="36" customHeight="1">
      <c r="A331" s="486">
        <v>299</v>
      </c>
      <c r="B331" s="149" t="s">
        <v>1658</v>
      </c>
      <c r="C331" s="138" t="s">
        <v>815</v>
      </c>
      <c r="D331" s="171">
        <v>1101344130</v>
      </c>
      <c r="E331" s="172">
        <v>44523</v>
      </c>
      <c r="F331" s="173">
        <v>1772</v>
      </c>
      <c r="G331" s="173"/>
      <c r="H331" s="149"/>
      <c r="I331" s="138" t="s">
        <v>864</v>
      </c>
      <c r="J331" s="173">
        <v>1772</v>
      </c>
    </row>
    <row r="332" spans="1:10" ht="36" customHeight="1">
      <c r="A332" s="486">
        <v>300</v>
      </c>
      <c r="B332" s="149" t="s">
        <v>1658</v>
      </c>
      <c r="C332" s="138" t="s">
        <v>815</v>
      </c>
      <c r="D332" s="171">
        <v>1101344131</v>
      </c>
      <c r="E332" s="172">
        <v>44523</v>
      </c>
      <c r="F332" s="173">
        <v>1772</v>
      </c>
      <c r="G332" s="173"/>
      <c r="H332" s="149"/>
      <c r="I332" s="138" t="s">
        <v>864</v>
      </c>
      <c r="J332" s="173">
        <v>1772</v>
      </c>
    </row>
    <row r="333" spans="1:10" ht="36" customHeight="1">
      <c r="A333" s="486">
        <v>301</v>
      </c>
      <c r="B333" s="149" t="s">
        <v>1658</v>
      </c>
      <c r="C333" s="138" t="s">
        <v>815</v>
      </c>
      <c r="D333" s="171">
        <v>1101344132</v>
      </c>
      <c r="E333" s="172">
        <v>44523</v>
      </c>
      <c r="F333" s="173">
        <v>1772</v>
      </c>
      <c r="G333" s="173"/>
      <c r="H333" s="149"/>
      <c r="I333" s="138" t="s">
        <v>864</v>
      </c>
      <c r="J333" s="173">
        <v>1772</v>
      </c>
    </row>
    <row r="334" spans="1:10" ht="36" customHeight="1">
      <c r="A334" s="486">
        <v>302</v>
      </c>
      <c r="B334" s="149" t="s">
        <v>1658</v>
      </c>
      <c r="C334" s="138" t="s">
        <v>815</v>
      </c>
      <c r="D334" s="171">
        <v>1101344133</v>
      </c>
      <c r="E334" s="172">
        <v>44523</v>
      </c>
      <c r="F334" s="173">
        <v>1772</v>
      </c>
      <c r="G334" s="173"/>
      <c r="H334" s="149"/>
      <c r="I334" s="138" t="s">
        <v>864</v>
      </c>
      <c r="J334" s="173">
        <v>1772</v>
      </c>
    </row>
    <row r="335" spans="1:10" ht="36" customHeight="1">
      <c r="A335" s="486">
        <v>303</v>
      </c>
      <c r="B335" s="149" t="s">
        <v>1658</v>
      </c>
      <c r="C335" s="138" t="s">
        <v>815</v>
      </c>
      <c r="D335" s="171">
        <v>1101344134</v>
      </c>
      <c r="E335" s="172">
        <v>44523</v>
      </c>
      <c r="F335" s="173">
        <v>1772</v>
      </c>
      <c r="G335" s="173"/>
      <c r="H335" s="149"/>
      <c r="I335" s="138" t="s">
        <v>864</v>
      </c>
      <c r="J335" s="173">
        <v>1772</v>
      </c>
    </row>
    <row r="336" spans="1:10" ht="36" customHeight="1">
      <c r="A336" s="486">
        <v>304</v>
      </c>
      <c r="B336" s="149" t="s">
        <v>1658</v>
      </c>
      <c r="C336" s="138" t="s">
        <v>815</v>
      </c>
      <c r="D336" s="171">
        <v>1101344135</v>
      </c>
      <c r="E336" s="172">
        <v>44523</v>
      </c>
      <c r="F336" s="173">
        <v>1772</v>
      </c>
      <c r="G336" s="173"/>
      <c r="H336" s="149"/>
      <c r="I336" s="138" t="s">
        <v>864</v>
      </c>
      <c r="J336" s="173">
        <v>1772</v>
      </c>
    </row>
    <row r="337" spans="1:10" ht="36" customHeight="1">
      <c r="A337" s="486">
        <v>305</v>
      </c>
      <c r="B337" s="149" t="s">
        <v>1658</v>
      </c>
      <c r="C337" s="138" t="s">
        <v>815</v>
      </c>
      <c r="D337" s="171">
        <v>1101344136</v>
      </c>
      <c r="E337" s="172">
        <v>44523</v>
      </c>
      <c r="F337" s="173">
        <v>1772</v>
      </c>
      <c r="G337" s="173"/>
      <c r="H337" s="149"/>
      <c r="I337" s="138" t="s">
        <v>864</v>
      </c>
      <c r="J337" s="173">
        <v>1772</v>
      </c>
    </row>
    <row r="338" spans="1:10" ht="36" customHeight="1">
      <c r="A338" s="486">
        <v>306</v>
      </c>
      <c r="B338" s="149" t="s">
        <v>1658</v>
      </c>
      <c r="C338" s="138" t="s">
        <v>815</v>
      </c>
      <c r="D338" s="171">
        <v>1101344137</v>
      </c>
      <c r="E338" s="172">
        <v>44523</v>
      </c>
      <c r="F338" s="173">
        <v>1772</v>
      </c>
      <c r="G338" s="173"/>
      <c r="H338" s="149"/>
      <c r="I338" s="138" t="s">
        <v>864</v>
      </c>
      <c r="J338" s="173">
        <v>1772</v>
      </c>
    </row>
    <row r="339" spans="1:10" ht="36" customHeight="1">
      <c r="A339" s="486">
        <v>307</v>
      </c>
      <c r="B339" s="149" t="s">
        <v>1658</v>
      </c>
      <c r="C339" s="138" t="s">
        <v>815</v>
      </c>
      <c r="D339" s="171">
        <v>1101344138</v>
      </c>
      <c r="E339" s="172">
        <v>44523</v>
      </c>
      <c r="F339" s="173">
        <v>1772</v>
      </c>
      <c r="G339" s="173"/>
      <c r="H339" s="149"/>
      <c r="I339" s="138" t="s">
        <v>864</v>
      </c>
      <c r="J339" s="173">
        <v>1772</v>
      </c>
    </row>
    <row r="340" spans="1:10" ht="36" customHeight="1">
      <c r="A340" s="486">
        <v>308</v>
      </c>
      <c r="B340" s="149" t="s">
        <v>1658</v>
      </c>
      <c r="C340" s="138" t="s">
        <v>815</v>
      </c>
      <c r="D340" s="171">
        <v>1101344139</v>
      </c>
      <c r="E340" s="172">
        <v>44523</v>
      </c>
      <c r="F340" s="173">
        <v>1772</v>
      </c>
      <c r="G340" s="173"/>
      <c r="H340" s="149"/>
      <c r="I340" s="138" t="s">
        <v>864</v>
      </c>
      <c r="J340" s="173">
        <v>1772</v>
      </c>
    </row>
    <row r="341" spans="1:10" ht="36" customHeight="1">
      <c r="A341" s="486">
        <v>309</v>
      </c>
      <c r="B341" s="149" t="s">
        <v>1658</v>
      </c>
      <c r="C341" s="138" t="s">
        <v>815</v>
      </c>
      <c r="D341" s="171">
        <v>1101344140</v>
      </c>
      <c r="E341" s="172">
        <v>44523</v>
      </c>
      <c r="F341" s="173">
        <v>1772</v>
      </c>
      <c r="G341" s="173"/>
      <c r="H341" s="149"/>
      <c r="I341" s="138" t="s">
        <v>864</v>
      </c>
      <c r="J341" s="173">
        <v>1772</v>
      </c>
    </row>
    <row r="342" spans="1:10" ht="36" customHeight="1">
      <c r="A342" s="486">
        <v>310</v>
      </c>
      <c r="B342" s="149" t="s">
        <v>1658</v>
      </c>
      <c r="C342" s="138" t="s">
        <v>815</v>
      </c>
      <c r="D342" s="171">
        <v>1101344141</v>
      </c>
      <c r="E342" s="172">
        <v>44523</v>
      </c>
      <c r="F342" s="173">
        <v>1772</v>
      </c>
      <c r="G342" s="173"/>
      <c r="H342" s="149"/>
      <c r="I342" s="138" t="s">
        <v>864</v>
      </c>
      <c r="J342" s="173">
        <v>1772</v>
      </c>
    </row>
    <row r="343" spans="1:10" ht="36" customHeight="1">
      <c r="A343" s="486">
        <v>311</v>
      </c>
      <c r="B343" s="149" t="s">
        <v>1658</v>
      </c>
      <c r="C343" s="138" t="s">
        <v>815</v>
      </c>
      <c r="D343" s="171">
        <v>1101344142</v>
      </c>
      <c r="E343" s="172">
        <v>44523</v>
      </c>
      <c r="F343" s="173">
        <v>1772</v>
      </c>
      <c r="G343" s="173"/>
      <c r="H343" s="149"/>
      <c r="I343" s="138" t="s">
        <v>864</v>
      </c>
      <c r="J343" s="173">
        <v>1772</v>
      </c>
    </row>
    <row r="344" spans="1:10" ht="36" customHeight="1">
      <c r="A344" s="486">
        <v>312</v>
      </c>
      <c r="B344" s="149" t="s">
        <v>1658</v>
      </c>
      <c r="C344" s="138" t="s">
        <v>815</v>
      </c>
      <c r="D344" s="171">
        <v>1101344143</v>
      </c>
      <c r="E344" s="172">
        <v>44523</v>
      </c>
      <c r="F344" s="173">
        <v>1772</v>
      </c>
      <c r="G344" s="173"/>
      <c r="H344" s="149"/>
      <c r="I344" s="138" t="s">
        <v>864</v>
      </c>
      <c r="J344" s="173">
        <v>1772</v>
      </c>
    </row>
    <row r="345" spans="1:10" ht="36" customHeight="1">
      <c r="A345" s="486">
        <v>313</v>
      </c>
      <c r="B345" s="149" t="s">
        <v>1658</v>
      </c>
      <c r="C345" s="138" t="s">
        <v>815</v>
      </c>
      <c r="D345" s="171">
        <v>1101344144</v>
      </c>
      <c r="E345" s="172">
        <v>44523</v>
      </c>
      <c r="F345" s="173">
        <v>1772</v>
      </c>
      <c r="G345" s="173"/>
      <c r="H345" s="149"/>
      <c r="I345" s="138" t="s">
        <v>864</v>
      </c>
      <c r="J345" s="173">
        <v>1772</v>
      </c>
    </row>
    <row r="346" spans="1:10" ht="36" customHeight="1">
      <c r="A346" s="486">
        <v>314</v>
      </c>
      <c r="B346" s="149" t="s">
        <v>1658</v>
      </c>
      <c r="C346" s="138" t="s">
        <v>815</v>
      </c>
      <c r="D346" s="171">
        <v>1101344145</v>
      </c>
      <c r="E346" s="172">
        <v>44523</v>
      </c>
      <c r="F346" s="173">
        <v>1772</v>
      </c>
      <c r="G346" s="173"/>
      <c r="H346" s="149"/>
      <c r="I346" s="138" t="s">
        <v>864</v>
      </c>
      <c r="J346" s="173">
        <v>1772</v>
      </c>
    </row>
    <row r="347" spans="1:10" ht="36" customHeight="1">
      <c r="A347" s="486">
        <v>315</v>
      </c>
      <c r="B347" s="149" t="s">
        <v>1658</v>
      </c>
      <c r="C347" s="138" t="s">
        <v>815</v>
      </c>
      <c r="D347" s="171">
        <v>1101344146</v>
      </c>
      <c r="E347" s="172">
        <v>44523</v>
      </c>
      <c r="F347" s="173">
        <v>1772</v>
      </c>
      <c r="G347" s="173"/>
      <c r="H347" s="149"/>
      <c r="I347" s="138" t="s">
        <v>864</v>
      </c>
      <c r="J347" s="173">
        <v>1772</v>
      </c>
    </row>
    <row r="348" spans="1:10" ht="36" customHeight="1">
      <c r="A348" s="486">
        <v>316</v>
      </c>
      <c r="B348" s="149" t="s">
        <v>1658</v>
      </c>
      <c r="C348" s="138" t="s">
        <v>815</v>
      </c>
      <c r="D348" s="171">
        <v>1101344147</v>
      </c>
      <c r="E348" s="172">
        <v>44523</v>
      </c>
      <c r="F348" s="173">
        <v>1772</v>
      </c>
      <c r="G348" s="173"/>
      <c r="H348" s="149"/>
      <c r="I348" s="138" t="s">
        <v>864</v>
      </c>
      <c r="J348" s="173">
        <v>1772</v>
      </c>
    </row>
    <row r="349" spans="1:10" ht="36" customHeight="1">
      <c r="A349" s="486">
        <v>317</v>
      </c>
      <c r="B349" s="149" t="s">
        <v>1658</v>
      </c>
      <c r="C349" s="138" t="s">
        <v>815</v>
      </c>
      <c r="D349" s="171">
        <v>1101344148</v>
      </c>
      <c r="E349" s="172">
        <v>44523</v>
      </c>
      <c r="F349" s="173">
        <v>1772</v>
      </c>
      <c r="G349" s="173"/>
      <c r="H349" s="149"/>
      <c r="I349" s="138" t="s">
        <v>864</v>
      </c>
      <c r="J349" s="173">
        <v>1772</v>
      </c>
    </row>
    <row r="350" spans="1:10" ht="36" customHeight="1">
      <c r="A350" s="486">
        <v>318</v>
      </c>
      <c r="B350" s="149" t="s">
        <v>1658</v>
      </c>
      <c r="C350" s="138" t="s">
        <v>815</v>
      </c>
      <c r="D350" s="171">
        <v>1101344149</v>
      </c>
      <c r="E350" s="172">
        <v>44523</v>
      </c>
      <c r="F350" s="173">
        <v>1772</v>
      </c>
      <c r="G350" s="173"/>
      <c r="H350" s="149"/>
      <c r="I350" s="138" t="s">
        <v>864</v>
      </c>
      <c r="J350" s="173">
        <v>1772</v>
      </c>
    </row>
    <row r="351" spans="1:10" ht="36" customHeight="1">
      <c r="A351" s="486">
        <v>319</v>
      </c>
      <c r="B351" s="149" t="s">
        <v>1658</v>
      </c>
      <c r="C351" s="138" t="s">
        <v>815</v>
      </c>
      <c r="D351" s="171">
        <v>1101344150</v>
      </c>
      <c r="E351" s="172">
        <v>44523</v>
      </c>
      <c r="F351" s="173">
        <v>1772</v>
      </c>
      <c r="G351" s="173"/>
      <c r="H351" s="149"/>
      <c r="I351" s="138" t="s">
        <v>864</v>
      </c>
      <c r="J351" s="173">
        <v>1772</v>
      </c>
    </row>
    <row r="352" spans="1:10" ht="36" customHeight="1">
      <c r="A352" s="486">
        <v>320</v>
      </c>
      <c r="B352" s="149" t="s">
        <v>1658</v>
      </c>
      <c r="C352" s="138" t="s">
        <v>815</v>
      </c>
      <c r="D352" s="171">
        <v>1101344151</v>
      </c>
      <c r="E352" s="172">
        <v>44523</v>
      </c>
      <c r="F352" s="173">
        <v>1772</v>
      </c>
      <c r="G352" s="173"/>
      <c r="H352" s="149"/>
      <c r="I352" s="138" t="s">
        <v>864</v>
      </c>
      <c r="J352" s="173">
        <v>1772</v>
      </c>
    </row>
    <row r="353" spans="1:10" ht="36" customHeight="1">
      <c r="A353" s="486">
        <v>321</v>
      </c>
      <c r="B353" s="149" t="s">
        <v>1658</v>
      </c>
      <c r="C353" s="138" t="s">
        <v>815</v>
      </c>
      <c r="D353" s="171">
        <v>1101344152</v>
      </c>
      <c r="E353" s="172">
        <v>44523</v>
      </c>
      <c r="F353" s="173">
        <v>1772</v>
      </c>
      <c r="G353" s="173"/>
      <c r="H353" s="149"/>
      <c r="I353" s="138" t="s">
        <v>864</v>
      </c>
      <c r="J353" s="173">
        <v>1772</v>
      </c>
    </row>
    <row r="354" spans="1:10" ht="36" customHeight="1">
      <c r="A354" s="486">
        <v>322</v>
      </c>
      <c r="B354" s="149" t="s">
        <v>1658</v>
      </c>
      <c r="C354" s="138" t="s">
        <v>815</v>
      </c>
      <c r="D354" s="171">
        <v>1101344153</v>
      </c>
      <c r="E354" s="172">
        <v>44523</v>
      </c>
      <c r="F354" s="173">
        <v>1772</v>
      </c>
      <c r="G354" s="173"/>
      <c r="H354" s="149"/>
      <c r="I354" s="138" t="s">
        <v>864</v>
      </c>
      <c r="J354" s="173">
        <v>1772</v>
      </c>
    </row>
    <row r="355" spans="1:10" ht="36" customHeight="1">
      <c r="A355" s="486">
        <v>323</v>
      </c>
      <c r="B355" s="149" t="s">
        <v>1658</v>
      </c>
      <c r="C355" s="138" t="s">
        <v>815</v>
      </c>
      <c r="D355" s="171">
        <v>1101344154</v>
      </c>
      <c r="E355" s="172">
        <v>44523</v>
      </c>
      <c r="F355" s="173">
        <v>1772</v>
      </c>
      <c r="G355" s="173"/>
      <c r="H355" s="149"/>
      <c r="I355" s="138" t="s">
        <v>864</v>
      </c>
      <c r="J355" s="173">
        <v>1772</v>
      </c>
    </row>
    <row r="356" spans="1:10" ht="36" customHeight="1">
      <c r="A356" s="486">
        <v>324</v>
      </c>
      <c r="B356" s="149" t="s">
        <v>1658</v>
      </c>
      <c r="C356" s="138" t="s">
        <v>815</v>
      </c>
      <c r="D356" s="171">
        <v>1101344155</v>
      </c>
      <c r="E356" s="172">
        <v>44523</v>
      </c>
      <c r="F356" s="173">
        <v>1772</v>
      </c>
      <c r="G356" s="173"/>
      <c r="H356" s="149"/>
      <c r="I356" s="138" t="s">
        <v>864</v>
      </c>
      <c r="J356" s="173">
        <v>1772</v>
      </c>
    </row>
    <row r="357" spans="1:10" ht="36" customHeight="1">
      <c r="A357" s="486">
        <v>325</v>
      </c>
      <c r="B357" s="149" t="s">
        <v>1658</v>
      </c>
      <c r="C357" s="138" t="s">
        <v>815</v>
      </c>
      <c r="D357" s="171">
        <v>1101344156</v>
      </c>
      <c r="E357" s="172">
        <v>44523</v>
      </c>
      <c r="F357" s="173">
        <v>1772</v>
      </c>
      <c r="G357" s="173"/>
      <c r="H357" s="149"/>
      <c r="I357" s="138" t="s">
        <v>864</v>
      </c>
      <c r="J357" s="173">
        <v>1772</v>
      </c>
    </row>
    <row r="358" spans="1:10" ht="36" customHeight="1">
      <c r="A358" s="486">
        <v>326</v>
      </c>
      <c r="B358" s="149" t="s">
        <v>1658</v>
      </c>
      <c r="C358" s="138" t="s">
        <v>815</v>
      </c>
      <c r="D358" s="171">
        <v>1101344157</v>
      </c>
      <c r="E358" s="172">
        <v>44523</v>
      </c>
      <c r="F358" s="173">
        <v>1772</v>
      </c>
      <c r="G358" s="173"/>
      <c r="H358" s="149"/>
      <c r="I358" s="138" t="s">
        <v>864</v>
      </c>
      <c r="J358" s="173">
        <v>1772</v>
      </c>
    </row>
    <row r="359" spans="1:10" ht="36" customHeight="1">
      <c r="A359" s="486">
        <v>327</v>
      </c>
      <c r="B359" s="149" t="s">
        <v>1658</v>
      </c>
      <c r="C359" s="138" t="s">
        <v>815</v>
      </c>
      <c r="D359" s="171">
        <v>1101344158</v>
      </c>
      <c r="E359" s="172">
        <v>44523</v>
      </c>
      <c r="F359" s="173">
        <v>1772</v>
      </c>
      <c r="G359" s="173"/>
      <c r="H359" s="149"/>
      <c r="I359" s="138" t="s">
        <v>864</v>
      </c>
      <c r="J359" s="173">
        <v>1772</v>
      </c>
    </row>
    <row r="360" spans="1:10" ht="36" customHeight="1">
      <c r="A360" s="486">
        <v>328</v>
      </c>
      <c r="B360" s="149" t="s">
        <v>1658</v>
      </c>
      <c r="C360" s="138" t="s">
        <v>815</v>
      </c>
      <c r="D360" s="171">
        <v>1101344159</v>
      </c>
      <c r="E360" s="172">
        <v>44523</v>
      </c>
      <c r="F360" s="173">
        <v>1772</v>
      </c>
      <c r="G360" s="173"/>
      <c r="H360" s="149"/>
      <c r="I360" s="138" t="s">
        <v>864</v>
      </c>
      <c r="J360" s="173">
        <v>1772</v>
      </c>
    </row>
    <row r="361" spans="1:10" ht="36" customHeight="1">
      <c r="A361" s="486">
        <v>329</v>
      </c>
      <c r="B361" s="149" t="s">
        <v>1658</v>
      </c>
      <c r="C361" s="138" t="s">
        <v>815</v>
      </c>
      <c r="D361" s="171">
        <v>1101344160</v>
      </c>
      <c r="E361" s="172">
        <v>44523</v>
      </c>
      <c r="F361" s="173">
        <v>1772</v>
      </c>
      <c r="G361" s="173"/>
      <c r="H361" s="149"/>
      <c r="I361" s="138" t="s">
        <v>864</v>
      </c>
      <c r="J361" s="173">
        <v>1772</v>
      </c>
    </row>
    <row r="362" spans="1:10" ht="36" customHeight="1">
      <c r="A362" s="486">
        <v>330</v>
      </c>
      <c r="B362" s="149" t="s">
        <v>1658</v>
      </c>
      <c r="C362" s="138" t="s">
        <v>815</v>
      </c>
      <c r="D362" s="171">
        <v>1101344161</v>
      </c>
      <c r="E362" s="172">
        <v>44523</v>
      </c>
      <c r="F362" s="173">
        <v>1772</v>
      </c>
      <c r="G362" s="173"/>
      <c r="H362" s="149"/>
      <c r="I362" s="138" t="s">
        <v>864</v>
      </c>
      <c r="J362" s="173">
        <v>1772</v>
      </c>
    </row>
    <row r="363" spans="1:10" ht="36" customHeight="1">
      <c r="A363" s="486">
        <v>331</v>
      </c>
      <c r="B363" s="149" t="s">
        <v>1658</v>
      </c>
      <c r="C363" s="138" t="s">
        <v>815</v>
      </c>
      <c r="D363" s="171">
        <v>1101344162</v>
      </c>
      <c r="E363" s="172">
        <v>44523</v>
      </c>
      <c r="F363" s="173">
        <v>1772</v>
      </c>
      <c r="G363" s="173"/>
      <c r="H363" s="149"/>
      <c r="I363" s="138" t="s">
        <v>864</v>
      </c>
      <c r="J363" s="173">
        <v>1772</v>
      </c>
    </row>
    <row r="364" spans="1:10" ht="36" customHeight="1">
      <c r="A364" s="486">
        <v>332</v>
      </c>
      <c r="B364" s="149" t="s">
        <v>1658</v>
      </c>
      <c r="C364" s="138" t="s">
        <v>815</v>
      </c>
      <c r="D364" s="171">
        <v>1101344163</v>
      </c>
      <c r="E364" s="172">
        <v>44523</v>
      </c>
      <c r="F364" s="173">
        <v>1772</v>
      </c>
      <c r="G364" s="173"/>
      <c r="H364" s="149"/>
      <c r="I364" s="138" t="s">
        <v>864</v>
      </c>
      <c r="J364" s="173">
        <v>1772</v>
      </c>
    </row>
    <row r="365" spans="1:10" ht="36" customHeight="1">
      <c r="A365" s="486">
        <v>333</v>
      </c>
      <c r="B365" s="149" t="s">
        <v>1658</v>
      </c>
      <c r="C365" s="138" t="s">
        <v>815</v>
      </c>
      <c r="D365" s="171">
        <v>1101344164</v>
      </c>
      <c r="E365" s="172">
        <v>44523</v>
      </c>
      <c r="F365" s="173">
        <v>1772</v>
      </c>
      <c r="G365" s="173"/>
      <c r="H365" s="149"/>
      <c r="I365" s="138" t="s">
        <v>864</v>
      </c>
      <c r="J365" s="173">
        <v>1772</v>
      </c>
    </row>
    <row r="366" spans="1:10" ht="36" customHeight="1">
      <c r="A366" s="486">
        <v>334</v>
      </c>
      <c r="B366" s="149" t="s">
        <v>1658</v>
      </c>
      <c r="C366" s="138" t="s">
        <v>815</v>
      </c>
      <c r="D366" s="171">
        <v>1101344165</v>
      </c>
      <c r="E366" s="172">
        <v>44523</v>
      </c>
      <c r="F366" s="173">
        <v>1772</v>
      </c>
      <c r="G366" s="173"/>
      <c r="H366" s="149"/>
      <c r="I366" s="138" t="s">
        <v>864</v>
      </c>
      <c r="J366" s="173">
        <v>1772</v>
      </c>
    </row>
    <row r="367" spans="1:10" ht="36" customHeight="1">
      <c r="A367" s="486">
        <v>335</v>
      </c>
      <c r="B367" s="149" t="s">
        <v>1658</v>
      </c>
      <c r="C367" s="138" t="s">
        <v>815</v>
      </c>
      <c r="D367" s="171">
        <v>1101344166</v>
      </c>
      <c r="E367" s="172">
        <v>44523</v>
      </c>
      <c r="F367" s="173">
        <v>1772</v>
      </c>
      <c r="G367" s="173"/>
      <c r="H367" s="149"/>
      <c r="I367" s="138" t="s">
        <v>864</v>
      </c>
      <c r="J367" s="173">
        <v>1772</v>
      </c>
    </row>
    <row r="368" spans="1:10" ht="36" customHeight="1">
      <c r="A368" s="486">
        <v>336</v>
      </c>
      <c r="B368" s="149" t="s">
        <v>1658</v>
      </c>
      <c r="C368" s="138" t="s">
        <v>815</v>
      </c>
      <c r="D368" s="171">
        <v>1101344167</v>
      </c>
      <c r="E368" s="172">
        <v>44523</v>
      </c>
      <c r="F368" s="173">
        <v>1772</v>
      </c>
      <c r="G368" s="173"/>
      <c r="H368" s="149"/>
      <c r="I368" s="138" t="s">
        <v>864</v>
      </c>
      <c r="J368" s="173">
        <v>1772</v>
      </c>
    </row>
    <row r="369" spans="1:10" ht="36" customHeight="1">
      <c r="A369" s="486">
        <v>337</v>
      </c>
      <c r="B369" s="149" t="s">
        <v>1658</v>
      </c>
      <c r="C369" s="138" t="s">
        <v>815</v>
      </c>
      <c r="D369" s="171">
        <v>1101344168</v>
      </c>
      <c r="E369" s="172">
        <v>44523</v>
      </c>
      <c r="F369" s="173">
        <v>1772</v>
      </c>
      <c r="G369" s="173"/>
      <c r="H369" s="149"/>
      <c r="I369" s="138" t="s">
        <v>864</v>
      </c>
      <c r="J369" s="173">
        <v>1772</v>
      </c>
    </row>
    <row r="370" spans="1:10" ht="36" customHeight="1">
      <c r="A370" s="486">
        <v>338</v>
      </c>
      <c r="B370" s="149" t="s">
        <v>1658</v>
      </c>
      <c r="C370" s="138" t="s">
        <v>815</v>
      </c>
      <c r="D370" s="171">
        <v>1101344169</v>
      </c>
      <c r="E370" s="172">
        <v>44523</v>
      </c>
      <c r="F370" s="173">
        <v>1772</v>
      </c>
      <c r="G370" s="173"/>
      <c r="H370" s="149"/>
      <c r="I370" s="138" t="s">
        <v>864</v>
      </c>
      <c r="J370" s="173">
        <v>1772</v>
      </c>
    </row>
    <row r="371" spans="1:10" ht="36" customHeight="1">
      <c r="A371" s="486">
        <v>339</v>
      </c>
      <c r="B371" s="149" t="s">
        <v>1658</v>
      </c>
      <c r="C371" s="138" t="s">
        <v>815</v>
      </c>
      <c r="D371" s="171">
        <v>1101344170</v>
      </c>
      <c r="E371" s="172">
        <v>44523</v>
      </c>
      <c r="F371" s="173">
        <v>1772</v>
      </c>
      <c r="G371" s="173"/>
      <c r="H371" s="149"/>
      <c r="I371" s="138" t="s">
        <v>864</v>
      </c>
      <c r="J371" s="173">
        <v>1772</v>
      </c>
    </row>
    <row r="372" spans="1:10" ht="36" customHeight="1">
      <c r="A372" s="486">
        <v>340</v>
      </c>
      <c r="B372" s="149" t="s">
        <v>1658</v>
      </c>
      <c r="C372" s="138" t="s">
        <v>815</v>
      </c>
      <c r="D372" s="171">
        <v>1101344171</v>
      </c>
      <c r="E372" s="172">
        <v>44523</v>
      </c>
      <c r="F372" s="173">
        <v>1772</v>
      </c>
      <c r="G372" s="173"/>
      <c r="H372" s="149"/>
      <c r="I372" s="138" t="s">
        <v>864</v>
      </c>
      <c r="J372" s="173">
        <v>1772</v>
      </c>
    </row>
    <row r="373" spans="1:10" ht="36" customHeight="1">
      <c r="A373" s="486">
        <v>341</v>
      </c>
      <c r="B373" s="149" t="s">
        <v>1658</v>
      </c>
      <c r="C373" s="138" t="s">
        <v>815</v>
      </c>
      <c r="D373" s="171">
        <v>1101344172</v>
      </c>
      <c r="E373" s="172">
        <v>44523</v>
      </c>
      <c r="F373" s="173">
        <v>1772</v>
      </c>
      <c r="G373" s="173"/>
      <c r="H373" s="149"/>
      <c r="I373" s="138" t="s">
        <v>864</v>
      </c>
      <c r="J373" s="173">
        <v>1772</v>
      </c>
    </row>
    <row r="374" spans="1:10" ht="36" customHeight="1">
      <c r="A374" s="486">
        <v>342</v>
      </c>
      <c r="B374" s="149" t="s">
        <v>1658</v>
      </c>
      <c r="C374" s="138" t="s">
        <v>815</v>
      </c>
      <c r="D374" s="171">
        <v>1101344173</v>
      </c>
      <c r="E374" s="172">
        <v>44523</v>
      </c>
      <c r="F374" s="173">
        <v>1772</v>
      </c>
      <c r="G374" s="173"/>
      <c r="H374" s="149"/>
      <c r="I374" s="138" t="s">
        <v>864</v>
      </c>
      <c r="J374" s="173">
        <v>1772</v>
      </c>
    </row>
    <row r="375" spans="1:10" ht="36" customHeight="1">
      <c r="A375" s="486">
        <v>343</v>
      </c>
      <c r="B375" s="149" t="s">
        <v>1658</v>
      </c>
      <c r="C375" s="138" t="s">
        <v>815</v>
      </c>
      <c r="D375" s="171">
        <v>1101344174</v>
      </c>
      <c r="E375" s="172">
        <v>44523</v>
      </c>
      <c r="F375" s="173">
        <v>1772</v>
      </c>
      <c r="G375" s="173"/>
      <c r="H375" s="149"/>
      <c r="I375" s="138" t="s">
        <v>864</v>
      </c>
      <c r="J375" s="173">
        <v>1772</v>
      </c>
    </row>
    <row r="376" spans="1:10" ht="36" customHeight="1">
      <c r="A376" s="486">
        <v>344</v>
      </c>
      <c r="B376" s="149" t="s">
        <v>1658</v>
      </c>
      <c r="C376" s="138" t="s">
        <v>815</v>
      </c>
      <c r="D376" s="171">
        <v>1101344175</v>
      </c>
      <c r="E376" s="172">
        <v>44523</v>
      </c>
      <c r="F376" s="173">
        <v>1772</v>
      </c>
      <c r="G376" s="173"/>
      <c r="H376" s="149"/>
      <c r="I376" s="138" t="s">
        <v>864</v>
      </c>
      <c r="J376" s="173">
        <v>1772</v>
      </c>
    </row>
    <row r="377" spans="1:10" ht="36" customHeight="1">
      <c r="A377" s="486">
        <v>345</v>
      </c>
      <c r="B377" s="149" t="s">
        <v>1658</v>
      </c>
      <c r="C377" s="138" t="s">
        <v>815</v>
      </c>
      <c r="D377" s="171">
        <v>1101344176</v>
      </c>
      <c r="E377" s="172">
        <v>44523</v>
      </c>
      <c r="F377" s="173">
        <v>1772</v>
      </c>
      <c r="G377" s="173"/>
      <c r="H377" s="149"/>
      <c r="I377" s="138" t="s">
        <v>864</v>
      </c>
      <c r="J377" s="173">
        <v>1772</v>
      </c>
    </row>
    <row r="378" spans="1:10" ht="36" customHeight="1">
      <c r="A378" s="486">
        <v>346</v>
      </c>
      <c r="B378" s="149" t="s">
        <v>1658</v>
      </c>
      <c r="C378" s="138" t="s">
        <v>815</v>
      </c>
      <c r="D378" s="171">
        <v>1101344177</v>
      </c>
      <c r="E378" s="172">
        <v>44523</v>
      </c>
      <c r="F378" s="173">
        <v>1772</v>
      </c>
      <c r="G378" s="173"/>
      <c r="H378" s="149"/>
      <c r="I378" s="138" t="s">
        <v>864</v>
      </c>
      <c r="J378" s="173">
        <v>1772</v>
      </c>
    </row>
    <row r="379" spans="1:10" ht="36" customHeight="1">
      <c r="A379" s="486">
        <v>347</v>
      </c>
      <c r="B379" s="149" t="s">
        <v>1658</v>
      </c>
      <c r="C379" s="138" t="s">
        <v>815</v>
      </c>
      <c r="D379" s="171">
        <v>1101344178</v>
      </c>
      <c r="E379" s="172">
        <v>44523</v>
      </c>
      <c r="F379" s="173">
        <v>1772</v>
      </c>
      <c r="G379" s="173"/>
      <c r="H379" s="149"/>
      <c r="I379" s="138" t="s">
        <v>864</v>
      </c>
      <c r="J379" s="173">
        <v>1772</v>
      </c>
    </row>
    <row r="380" spans="1:10" ht="36" customHeight="1">
      <c r="A380" s="486">
        <v>348</v>
      </c>
      <c r="B380" s="149" t="s">
        <v>1658</v>
      </c>
      <c r="C380" s="138" t="s">
        <v>815</v>
      </c>
      <c r="D380" s="171">
        <v>1101344179</v>
      </c>
      <c r="E380" s="172">
        <v>44523</v>
      </c>
      <c r="F380" s="173">
        <v>1772</v>
      </c>
      <c r="G380" s="173"/>
      <c r="H380" s="149"/>
      <c r="I380" s="138" t="s">
        <v>864</v>
      </c>
      <c r="J380" s="173">
        <v>1772</v>
      </c>
    </row>
    <row r="381" spans="1:10" ht="36" customHeight="1">
      <c r="A381" s="486">
        <v>349</v>
      </c>
      <c r="B381" s="149" t="s">
        <v>1658</v>
      </c>
      <c r="C381" s="138" t="s">
        <v>815</v>
      </c>
      <c r="D381" s="171">
        <v>1101344180</v>
      </c>
      <c r="E381" s="172">
        <v>44523</v>
      </c>
      <c r="F381" s="173">
        <v>1772</v>
      </c>
      <c r="G381" s="173"/>
      <c r="H381" s="149"/>
      <c r="I381" s="138" t="s">
        <v>864</v>
      </c>
      <c r="J381" s="173">
        <v>1772</v>
      </c>
    </row>
    <row r="382" spans="1:10" ht="36" customHeight="1">
      <c r="A382" s="486">
        <v>350</v>
      </c>
      <c r="B382" s="149" t="s">
        <v>1658</v>
      </c>
      <c r="C382" s="138" t="s">
        <v>815</v>
      </c>
      <c r="D382" s="171">
        <v>1101344181</v>
      </c>
      <c r="E382" s="172">
        <v>44523</v>
      </c>
      <c r="F382" s="173">
        <v>1772</v>
      </c>
      <c r="G382" s="173"/>
      <c r="H382" s="149"/>
      <c r="I382" s="138" t="s">
        <v>864</v>
      </c>
      <c r="J382" s="173">
        <v>1772</v>
      </c>
    </row>
    <row r="383" spans="1:10" ht="36" customHeight="1">
      <c r="A383" s="486">
        <v>351</v>
      </c>
      <c r="B383" s="149" t="s">
        <v>1658</v>
      </c>
      <c r="C383" s="138" t="s">
        <v>815</v>
      </c>
      <c r="D383" s="171">
        <v>1101344182</v>
      </c>
      <c r="E383" s="172">
        <v>44523</v>
      </c>
      <c r="F383" s="173">
        <v>1772</v>
      </c>
      <c r="G383" s="173"/>
      <c r="H383" s="149"/>
      <c r="I383" s="138" t="s">
        <v>864</v>
      </c>
      <c r="J383" s="173">
        <v>1772</v>
      </c>
    </row>
    <row r="384" spans="1:10" ht="36" customHeight="1">
      <c r="A384" s="486">
        <v>352</v>
      </c>
      <c r="B384" s="149" t="s">
        <v>1658</v>
      </c>
      <c r="C384" s="138" t="s">
        <v>815</v>
      </c>
      <c r="D384" s="171">
        <v>1101344183</v>
      </c>
      <c r="E384" s="172">
        <v>44523</v>
      </c>
      <c r="F384" s="173">
        <v>1772</v>
      </c>
      <c r="G384" s="173"/>
      <c r="H384" s="149"/>
      <c r="I384" s="138" t="s">
        <v>864</v>
      </c>
      <c r="J384" s="173">
        <v>1772</v>
      </c>
    </row>
    <row r="385" spans="1:10" ht="36" customHeight="1">
      <c r="A385" s="486">
        <v>353</v>
      </c>
      <c r="B385" s="149" t="s">
        <v>1658</v>
      </c>
      <c r="C385" s="138" t="s">
        <v>815</v>
      </c>
      <c r="D385" s="171">
        <v>110344184</v>
      </c>
      <c r="E385" s="172">
        <v>44523</v>
      </c>
      <c r="F385" s="173">
        <v>1772</v>
      </c>
      <c r="G385" s="173"/>
      <c r="H385" s="149"/>
      <c r="I385" s="138" t="s">
        <v>864</v>
      </c>
      <c r="J385" s="173">
        <v>1772</v>
      </c>
    </row>
    <row r="386" spans="1:10" ht="36" customHeight="1">
      <c r="A386" s="486">
        <v>354</v>
      </c>
      <c r="B386" s="149" t="s">
        <v>1658</v>
      </c>
      <c r="C386" s="138" t="s">
        <v>815</v>
      </c>
      <c r="D386" s="171">
        <v>1101344185</v>
      </c>
      <c r="E386" s="172">
        <v>44523</v>
      </c>
      <c r="F386" s="173">
        <v>1772</v>
      </c>
      <c r="G386" s="173"/>
      <c r="H386" s="149"/>
      <c r="I386" s="138" t="s">
        <v>864</v>
      </c>
      <c r="J386" s="173">
        <v>1772</v>
      </c>
    </row>
    <row r="387" spans="1:10" ht="36" customHeight="1">
      <c r="A387" s="486">
        <v>355</v>
      </c>
      <c r="B387" s="149" t="s">
        <v>1658</v>
      </c>
      <c r="C387" s="138" t="s">
        <v>815</v>
      </c>
      <c r="D387" s="171">
        <v>1101344186</v>
      </c>
      <c r="E387" s="172">
        <v>44523</v>
      </c>
      <c r="F387" s="173">
        <v>1772</v>
      </c>
      <c r="G387" s="173"/>
      <c r="H387" s="149"/>
      <c r="I387" s="138" t="s">
        <v>864</v>
      </c>
      <c r="J387" s="173">
        <v>1772</v>
      </c>
    </row>
    <row r="388" spans="1:10" ht="36" customHeight="1">
      <c r="A388" s="486">
        <v>356</v>
      </c>
      <c r="B388" s="149" t="s">
        <v>1658</v>
      </c>
      <c r="C388" s="138" t="s">
        <v>815</v>
      </c>
      <c r="D388" s="171">
        <v>1101344187</v>
      </c>
      <c r="E388" s="172">
        <v>44523</v>
      </c>
      <c r="F388" s="173">
        <v>1772</v>
      </c>
      <c r="G388" s="173"/>
      <c r="H388" s="149"/>
      <c r="I388" s="138" t="s">
        <v>864</v>
      </c>
      <c r="J388" s="173">
        <v>1772</v>
      </c>
    </row>
    <row r="389" spans="1:10" ht="36" customHeight="1">
      <c r="A389" s="486">
        <v>357</v>
      </c>
      <c r="B389" s="149" t="s">
        <v>1658</v>
      </c>
      <c r="C389" s="138" t="s">
        <v>815</v>
      </c>
      <c r="D389" s="171">
        <v>1101344188</v>
      </c>
      <c r="E389" s="172">
        <v>44523</v>
      </c>
      <c r="F389" s="173">
        <v>1772</v>
      </c>
      <c r="G389" s="173"/>
      <c r="H389" s="149"/>
      <c r="I389" s="138" t="s">
        <v>864</v>
      </c>
      <c r="J389" s="173">
        <v>1772</v>
      </c>
    </row>
    <row r="390" spans="1:10" ht="36" customHeight="1">
      <c r="A390" s="486">
        <v>358</v>
      </c>
      <c r="B390" s="149" t="s">
        <v>1659</v>
      </c>
      <c r="C390" s="138" t="s">
        <v>815</v>
      </c>
      <c r="D390" s="171">
        <v>1101344060</v>
      </c>
      <c r="E390" s="172">
        <v>44523</v>
      </c>
      <c r="F390" s="173">
        <v>234</v>
      </c>
      <c r="G390" s="173"/>
      <c r="H390" s="149"/>
      <c r="I390" s="138" t="s">
        <v>864</v>
      </c>
      <c r="J390" s="173">
        <v>234</v>
      </c>
    </row>
    <row r="391" spans="1:10" ht="36" customHeight="1">
      <c r="A391" s="486">
        <v>359</v>
      </c>
      <c r="B391" s="149" t="s">
        <v>1659</v>
      </c>
      <c r="C391" s="138" t="s">
        <v>815</v>
      </c>
      <c r="D391" s="171">
        <v>1101344061</v>
      </c>
      <c r="E391" s="172">
        <v>44523</v>
      </c>
      <c r="F391" s="173">
        <v>234</v>
      </c>
      <c r="G391" s="173"/>
      <c r="H391" s="149"/>
      <c r="I391" s="138" t="s">
        <v>864</v>
      </c>
      <c r="J391" s="173">
        <v>234</v>
      </c>
    </row>
    <row r="392" spans="1:10" ht="36" customHeight="1">
      <c r="A392" s="486">
        <v>360</v>
      </c>
      <c r="B392" s="149" t="s">
        <v>1659</v>
      </c>
      <c r="C392" s="138" t="s">
        <v>815</v>
      </c>
      <c r="D392" s="171">
        <v>1101344062</v>
      </c>
      <c r="E392" s="172">
        <v>44523</v>
      </c>
      <c r="F392" s="173">
        <v>234</v>
      </c>
      <c r="G392" s="173"/>
      <c r="H392" s="149"/>
      <c r="I392" s="138" t="s">
        <v>864</v>
      </c>
      <c r="J392" s="173">
        <v>234</v>
      </c>
    </row>
    <row r="393" spans="1:10" ht="36" customHeight="1">
      <c r="A393" s="486">
        <v>361</v>
      </c>
      <c r="B393" s="149" t="s">
        <v>1659</v>
      </c>
      <c r="C393" s="138" t="s">
        <v>815</v>
      </c>
      <c r="D393" s="171">
        <v>1101344063</v>
      </c>
      <c r="E393" s="172">
        <v>44523</v>
      </c>
      <c r="F393" s="173">
        <v>234</v>
      </c>
      <c r="G393" s="173"/>
      <c r="H393" s="149"/>
      <c r="I393" s="138" t="s">
        <v>864</v>
      </c>
      <c r="J393" s="173">
        <v>234</v>
      </c>
    </row>
    <row r="394" spans="1:10" ht="36" customHeight="1">
      <c r="A394" s="486">
        <v>362</v>
      </c>
      <c r="B394" s="149" t="s">
        <v>1659</v>
      </c>
      <c r="C394" s="138" t="s">
        <v>815</v>
      </c>
      <c r="D394" s="171">
        <v>1101344064</v>
      </c>
      <c r="E394" s="172">
        <v>44523</v>
      </c>
      <c r="F394" s="173">
        <v>234</v>
      </c>
      <c r="G394" s="173"/>
      <c r="H394" s="149"/>
      <c r="I394" s="138" t="s">
        <v>864</v>
      </c>
      <c r="J394" s="173">
        <v>234</v>
      </c>
    </row>
    <row r="395" spans="1:10" ht="36" customHeight="1">
      <c r="A395" s="486">
        <v>363</v>
      </c>
      <c r="B395" s="149" t="s">
        <v>1659</v>
      </c>
      <c r="C395" s="138" t="s">
        <v>815</v>
      </c>
      <c r="D395" s="171">
        <v>1101344065</v>
      </c>
      <c r="E395" s="172">
        <v>44523</v>
      </c>
      <c r="F395" s="173">
        <v>234</v>
      </c>
      <c r="G395" s="173"/>
      <c r="H395" s="149"/>
      <c r="I395" s="138" t="s">
        <v>864</v>
      </c>
      <c r="J395" s="173">
        <v>234</v>
      </c>
    </row>
    <row r="396" spans="1:10" ht="36" customHeight="1">
      <c r="A396" s="486">
        <v>364</v>
      </c>
      <c r="B396" s="149" t="s">
        <v>1659</v>
      </c>
      <c r="C396" s="138" t="s">
        <v>815</v>
      </c>
      <c r="D396" s="171">
        <v>1101344066</v>
      </c>
      <c r="E396" s="172">
        <v>44523</v>
      </c>
      <c r="F396" s="173">
        <v>234</v>
      </c>
      <c r="G396" s="173"/>
      <c r="H396" s="149"/>
      <c r="I396" s="138" t="s">
        <v>864</v>
      </c>
      <c r="J396" s="173">
        <v>234</v>
      </c>
    </row>
    <row r="397" spans="1:10" ht="36" customHeight="1">
      <c r="A397" s="486">
        <v>365</v>
      </c>
      <c r="B397" s="149" t="s">
        <v>1659</v>
      </c>
      <c r="C397" s="138" t="s">
        <v>815</v>
      </c>
      <c r="D397" s="171">
        <v>1101344067</v>
      </c>
      <c r="E397" s="172">
        <v>44523</v>
      </c>
      <c r="F397" s="173">
        <v>234</v>
      </c>
      <c r="G397" s="173"/>
      <c r="H397" s="149"/>
      <c r="I397" s="138" t="s">
        <v>864</v>
      </c>
      <c r="J397" s="173">
        <v>234</v>
      </c>
    </row>
    <row r="398" spans="1:10" ht="36" customHeight="1">
      <c r="A398" s="486">
        <v>366</v>
      </c>
      <c r="B398" s="149" t="s">
        <v>1659</v>
      </c>
      <c r="C398" s="138" t="s">
        <v>815</v>
      </c>
      <c r="D398" s="171">
        <v>1101344068</v>
      </c>
      <c r="E398" s="172">
        <v>44523</v>
      </c>
      <c r="F398" s="173">
        <v>234</v>
      </c>
      <c r="G398" s="173"/>
      <c r="H398" s="149"/>
      <c r="I398" s="138" t="s">
        <v>864</v>
      </c>
      <c r="J398" s="173">
        <v>234</v>
      </c>
    </row>
    <row r="399" spans="1:10" ht="36" customHeight="1">
      <c r="A399" s="486">
        <v>367</v>
      </c>
      <c r="B399" s="149" t="s">
        <v>1659</v>
      </c>
      <c r="C399" s="138" t="s">
        <v>815</v>
      </c>
      <c r="D399" s="171">
        <v>1101344069</v>
      </c>
      <c r="E399" s="172">
        <v>44523</v>
      </c>
      <c r="F399" s="173">
        <v>234</v>
      </c>
      <c r="G399" s="173"/>
      <c r="H399" s="149"/>
      <c r="I399" s="138" t="s">
        <v>864</v>
      </c>
      <c r="J399" s="173">
        <v>234</v>
      </c>
    </row>
    <row r="400" spans="1:10" ht="36" customHeight="1">
      <c r="A400" s="486">
        <v>368</v>
      </c>
      <c r="B400" s="149" t="s">
        <v>1659</v>
      </c>
      <c r="C400" s="138" t="s">
        <v>815</v>
      </c>
      <c r="D400" s="171">
        <v>1101344070</v>
      </c>
      <c r="E400" s="172">
        <v>44523</v>
      </c>
      <c r="F400" s="173">
        <v>234</v>
      </c>
      <c r="G400" s="173"/>
      <c r="H400" s="149"/>
      <c r="I400" s="138" t="s">
        <v>864</v>
      </c>
      <c r="J400" s="173">
        <v>234</v>
      </c>
    </row>
    <row r="401" spans="1:10" ht="36" customHeight="1">
      <c r="A401" s="486">
        <v>369</v>
      </c>
      <c r="B401" s="149" t="s">
        <v>1659</v>
      </c>
      <c r="C401" s="138" t="s">
        <v>815</v>
      </c>
      <c r="D401" s="171">
        <v>1101344071</v>
      </c>
      <c r="E401" s="172">
        <v>44523</v>
      </c>
      <c r="F401" s="173">
        <v>234</v>
      </c>
      <c r="G401" s="173"/>
      <c r="H401" s="149"/>
      <c r="I401" s="138" t="s">
        <v>864</v>
      </c>
      <c r="J401" s="173">
        <v>234</v>
      </c>
    </row>
    <row r="402" spans="1:10" ht="36" customHeight="1">
      <c r="A402" s="486">
        <v>370</v>
      </c>
      <c r="B402" s="149" t="s">
        <v>1659</v>
      </c>
      <c r="C402" s="138" t="s">
        <v>815</v>
      </c>
      <c r="D402" s="171">
        <v>1101344072</v>
      </c>
      <c r="E402" s="172">
        <v>44523</v>
      </c>
      <c r="F402" s="173">
        <v>234</v>
      </c>
      <c r="G402" s="173"/>
      <c r="H402" s="149"/>
      <c r="I402" s="138" t="s">
        <v>864</v>
      </c>
      <c r="J402" s="173">
        <v>234</v>
      </c>
    </row>
    <row r="403" spans="1:10" ht="36" customHeight="1">
      <c r="A403" s="486">
        <v>371</v>
      </c>
      <c r="B403" s="149" t="s">
        <v>1659</v>
      </c>
      <c r="C403" s="138" t="s">
        <v>815</v>
      </c>
      <c r="D403" s="171">
        <v>1101344073</v>
      </c>
      <c r="E403" s="172">
        <v>44523</v>
      </c>
      <c r="F403" s="173">
        <v>234</v>
      </c>
      <c r="G403" s="173"/>
      <c r="H403" s="149"/>
      <c r="I403" s="138" t="s">
        <v>864</v>
      </c>
      <c r="J403" s="173">
        <v>234</v>
      </c>
    </row>
    <row r="404" spans="1:10" ht="36" customHeight="1">
      <c r="A404" s="486">
        <v>372</v>
      </c>
      <c r="B404" s="149" t="s">
        <v>1659</v>
      </c>
      <c r="C404" s="138" t="s">
        <v>815</v>
      </c>
      <c r="D404" s="171">
        <v>1101344074</v>
      </c>
      <c r="E404" s="172">
        <v>44523</v>
      </c>
      <c r="F404" s="173">
        <v>234</v>
      </c>
      <c r="G404" s="173"/>
      <c r="H404" s="149"/>
      <c r="I404" s="138" t="s">
        <v>864</v>
      </c>
      <c r="J404" s="173">
        <v>234</v>
      </c>
    </row>
    <row r="405" spans="1:10" ht="36" customHeight="1">
      <c r="A405" s="486">
        <v>373</v>
      </c>
      <c r="B405" s="149" t="s">
        <v>1660</v>
      </c>
      <c r="C405" s="138" t="s">
        <v>815</v>
      </c>
      <c r="D405" s="171">
        <v>1101344040</v>
      </c>
      <c r="E405" s="172">
        <v>44523</v>
      </c>
      <c r="F405" s="173">
        <v>1928</v>
      </c>
      <c r="G405" s="173"/>
      <c r="H405" s="149"/>
      <c r="I405" s="138" t="s">
        <v>864</v>
      </c>
      <c r="J405" s="173">
        <v>1928</v>
      </c>
    </row>
    <row r="406" spans="1:10" ht="36" customHeight="1">
      <c r="A406" s="486">
        <v>374</v>
      </c>
      <c r="B406" s="149" t="s">
        <v>1660</v>
      </c>
      <c r="C406" s="138" t="s">
        <v>815</v>
      </c>
      <c r="D406" s="171">
        <v>1101344041</v>
      </c>
      <c r="E406" s="172">
        <v>44523</v>
      </c>
      <c r="F406" s="173">
        <v>1928</v>
      </c>
      <c r="G406" s="173"/>
      <c r="H406" s="149"/>
      <c r="I406" s="138" t="s">
        <v>864</v>
      </c>
      <c r="J406" s="173">
        <v>1928</v>
      </c>
    </row>
    <row r="407" spans="1:10" ht="36" customHeight="1">
      <c r="A407" s="486">
        <v>375</v>
      </c>
      <c r="B407" s="149" t="s">
        <v>1660</v>
      </c>
      <c r="C407" s="138" t="s">
        <v>815</v>
      </c>
      <c r="D407" s="171">
        <v>1101344042</v>
      </c>
      <c r="E407" s="172">
        <v>44523</v>
      </c>
      <c r="F407" s="173">
        <v>1928</v>
      </c>
      <c r="G407" s="173"/>
      <c r="H407" s="149"/>
      <c r="I407" s="138" t="s">
        <v>864</v>
      </c>
      <c r="J407" s="173">
        <v>1928</v>
      </c>
    </row>
    <row r="408" spans="1:10" ht="36" customHeight="1">
      <c r="A408" s="486">
        <v>376</v>
      </c>
      <c r="B408" s="149" t="s">
        <v>1660</v>
      </c>
      <c r="C408" s="138" t="s">
        <v>815</v>
      </c>
      <c r="D408" s="171">
        <v>1101344043</v>
      </c>
      <c r="E408" s="172">
        <v>44523</v>
      </c>
      <c r="F408" s="173">
        <v>1928</v>
      </c>
      <c r="G408" s="173"/>
      <c r="H408" s="149"/>
      <c r="I408" s="138" t="s">
        <v>864</v>
      </c>
      <c r="J408" s="173">
        <v>1928</v>
      </c>
    </row>
    <row r="409" spans="1:10" ht="36" customHeight="1">
      <c r="A409" s="486">
        <v>377</v>
      </c>
      <c r="B409" s="149" t="s">
        <v>1660</v>
      </c>
      <c r="C409" s="138" t="s">
        <v>815</v>
      </c>
      <c r="D409" s="171">
        <v>1101344044</v>
      </c>
      <c r="E409" s="172">
        <v>44523</v>
      </c>
      <c r="F409" s="173">
        <v>1928</v>
      </c>
      <c r="G409" s="173"/>
      <c r="H409" s="149"/>
      <c r="I409" s="138" t="s">
        <v>864</v>
      </c>
      <c r="J409" s="173">
        <v>1928</v>
      </c>
    </row>
    <row r="410" spans="1:10" ht="36" customHeight="1">
      <c r="A410" s="486">
        <v>378</v>
      </c>
      <c r="B410" s="149" t="s">
        <v>1661</v>
      </c>
      <c r="C410" s="138" t="s">
        <v>815</v>
      </c>
      <c r="D410" s="171">
        <v>1101344045</v>
      </c>
      <c r="E410" s="172">
        <v>44523</v>
      </c>
      <c r="F410" s="173">
        <v>6068</v>
      </c>
      <c r="G410" s="173"/>
      <c r="H410" s="149"/>
      <c r="I410" s="138" t="s">
        <v>864</v>
      </c>
      <c r="J410" s="173">
        <v>6068</v>
      </c>
    </row>
    <row r="411" spans="1:10" ht="36" customHeight="1">
      <c r="A411" s="486">
        <v>379</v>
      </c>
      <c r="B411" s="149" t="s">
        <v>1661</v>
      </c>
      <c r="C411" s="138" t="s">
        <v>815</v>
      </c>
      <c r="D411" s="171">
        <v>1101344046</v>
      </c>
      <c r="E411" s="172">
        <v>44523</v>
      </c>
      <c r="F411" s="173">
        <v>6068</v>
      </c>
      <c r="G411" s="173"/>
      <c r="H411" s="149"/>
      <c r="I411" s="138" t="s">
        <v>864</v>
      </c>
      <c r="J411" s="173">
        <v>6068</v>
      </c>
    </row>
    <row r="412" spans="1:10" ht="36" customHeight="1">
      <c r="A412" s="486">
        <v>380</v>
      </c>
      <c r="B412" s="149" t="s">
        <v>1661</v>
      </c>
      <c r="C412" s="138" t="s">
        <v>815</v>
      </c>
      <c r="D412" s="171">
        <v>1101344047</v>
      </c>
      <c r="E412" s="172">
        <v>44523</v>
      </c>
      <c r="F412" s="173">
        <v>6068</v>
      </c>
      <c r="G412" s="173"/>
      <c r="H412" s="149"/>
      <c r="I412" s="138" t="s">
        <v>864</v>
      </c>
      <c r="J412" s="173">
        <v>6068</v>
      </c>
    </row>
    <row r="413" spans="1:10" ht="36" customHeight="1">
      <c r="A413" s="486">
        <v>381</v>
      </c>
      <c r="B413" s="149" t="s">
        <v>1661</v>
      </c>
      <c r="C413" s="138" t="s">
        <v>815</v>
      </c>
      <c r="D413" s="171">
        <v>1101344048</v>
      </c>
      <c r="E413" s="172">
        <v>44523</v>
      </c>
      <c r="F413" s="173">
        <v>6068</v>
      </c>
      <c r="G413" s="173"/>
      <c r="H413" s="149"/>
      <c r="I413" s="138" t="s">
        <v>864</v>
      </c>
      <c r="J413" s="173">
        <v>6068</v>
      </c>
    </row>
    <row r="414" spans="1:10" ht="36" customHeight="1">
      <c r="A414" s="486">
        <v>382</v>
      </c>
      <c r="B414" s="149" t="s">
        <v>1661</v>
      </c>
      <c r="C414" s="138" t="s">
        <v>815</v>
      </c>
      <c r="D414" s="171">
        <v>1101344049</v>
      </c>
      <c r="E414" s="172">
        <v>44523</v>
      </c>
      <c r="F414" s="173">
        <v>6068</v>
      </c>
      <c r="G414" s="173"/>
      <c r="H414" s="149"/>
      <c r="I414" s="138" t="s">
        <v>864</v>
      </c>
      <c r="J414" s="173">
        <v>6068</v>
      </c>
    </row>
    <row r="415" spans="1:10" ht="36" customHeight="1">
      <c r="A415" s="486">
        <v>383</v>
      </c>
      <c r="B415" s="149" t="s">
        <v>1661</v>
      </c>
      <c r="C415" s="138" t="s">
        <v>815</v>
      </c>
      <c r="D415" s="171">
        <v>1101344050</v>
      </c>
      <c r="E415" s="172">
        <v>44523</v>
      </c>
      <c r="F415" s="173">
        <v>2962</v>
      </c>
      <c r="G415" s="173"/>
      <c r="H415" s="149"/>
      <c r="I415" s="138" t="s">
        <v>864</v>
      </c>
      <c r="J415" s="173">
        <v>2962</v>
      </c>
    </row>
    <row r="416" spans="1:10" ht="36" customHeight="1">
      <c r="A416" s="486">
        <v>384</v>
      </c>
      <c r="B416" s="149" t="s">
        <v>1661</v>
      </c>
      <c r="C416" s="138" t="s">
        <v>815</v>
      </c>
      <c r="D416" s="171">
        <v>1101344051</v>
      </c>
      <c r="E416" s="172">
        <v>44523</v>
      </c>
      <c r="F416" s="173">
        <v>2962</v>
      </c>
      <c r="G416" s="173"/>
      <c r="H416" s="149"/>
      <c r="I416" s="138" t="s">
        <v>864</v>
      </c>
      <c r="J416" s="173">
        <v>2962</v>
      </c>
    </row>
    <row r="417" spans="1:10" ht="36" customHeight="1">
      <c r="A417" s="486">
        <v>385</v>
      </c>
      <c r="B417" s="149" t="s">
        <v>1661</v>
      </c>
      <c r="C417" s="138" t="s">
        <v>815</v>
      </c>
      <c r="D417" s="171">
        <v>1101344052</v>
      </c>
      <c r="E417" s="172">
        <v>44523</v>
      </c>
      <c r="F417" s="173">
        <v>2962</v>
      </c>
      <c r="G417" s="173"/>
      <c r="H417" s="149"/>
      <c r="I417" s="138" t="s">
        <v>864</v>
      </c>
      <c r="J417" s="173">
        <v>2962</v>
      </c>
    </row>
    <row r="418" spans="1:10" ht="36" customHeight="1">
      <c r="A418" s="486">
        <v>386</v>
      </c>
      <c r="B418" s="149" t="s">
        <v>1661</v>
      </c>
      <c r="C418" s="138" t="s">
        <v>815</v>
      </c>
      <c r="D418" s="171">
        <v>1101344053</v>
      </c>
      <c r="E418" s="172">
        <v>44523</v>
      </c>
      <c r="F418" s="173">
        <v>2962</v>
      </c>
      <c r="G418" s="173"/>
      <c r="H418" s="149"/>
      <c r="I418" s="138" t="s">
        <v>864</v>
      </c>
      <c r="J418" s="173">
        <v>2962</v>
      </c>
    </row>
    <row r="419" spans="1:10" ht="36" customHeight="1">
      <c r="A419" s="486">
        <v>387</v>
      </c>
      <c r="B419" s="149" t="s">
        <v>1661</v>
      </c>
      <c r="C419" s="138" t="s">
        <v>815</v>
      </c>
      <c r="D419" s="171">
        <v>1101344054</v>
      </c>
      <c r="E419" s="172">
        <v>44523</v>
      </c>
      <c r="F419" s="173">
        <v>2962</v>
      </c>
      <c r="G419" s="173"/>
      <c r="H419" s="149"/>
      <c r="I419" s="138" t="s">
        <v>864</v>
      </c>
      <c r="J419" s="173">
        <v>2962</v>
      </c>
    </row>
    <row r="420" spans="1:10" ht="36" customHeight="1">
      <c r="A420" s="486">
        <v>388</v>
      </c>
      <c r="B420" s="149" t="s">
        <v>1661</v>
      </c>
      <c r="C420" s="138" t="s">
        <v>815</v>
      </c>
      <c r="D420" s="171">
        <v>1101344055</v>
      </c>
      <c r="E420" s="172">
        <v>44523</v>
      </c>
      <c r="F420" s="173">
        <v>2962</v>
      </c>
      <c r="G420" s="173"/>
      <c r="H420" s="149"/>
      <c r="I420" s="138" t="s">
        <v>864</v>
      </c>
      <c r="J420" s="173">
        <v>2962</v>
      </c>
    </row>
    <row r="421" spans="1:10" ht="36" customHeight="1">
      <c r="A421" s="486">
        <v>389</v>
      </c>
      <c r="B421" s="149" t="s">
        <v>1661</v>
      </c>
      <c r="C421" s="138" t="s">
        <v>815</v>
      </c>
      <c r="D421" s="171">
        <v>1101344056</v>
      </c>
      <c r="E421" s="172">
        <v>44523</v>
      </c>
      <c r="F421" s="173">
        <v>2962</v>
      </c>
      <c r="G421" s="173"/>
      <c r="H421" s="149"/>
      <c r="I421" s="138" t="s">
        <v>864</v>
      </c>
      <c r="J421" s="173">
        <v>2962</v>
      </c>
    </row>
    <row r="422" spans="1:10" ht="36" customHeight="1">
      <c r="A422" s="486">
        <v>390</v>
      </c>
      <c r="B422" s="149" t="s">
        <v>1661</v>
      </c>
      <c r="C422" s="138" t="s">
        <v>815</v>
      </c>
      <c r="D422" s="171">
        <v>1101344057</v>
      </c>
      <c r="E422" s="172">
        <v>44523</v>
      </c>
      <c r="F422" s="173">
        <v>2962</v>
      </c>
      <c r="G422" s="173"/>
      <c r="H422" s="149"/>
      <c r="I422" s="138" t="s">
        <v>864</v>
      </c>
      <c r="J422" s="173">
        <v>2962</v>
      </c>
    </row>
    <row r="423" spans="1:10" ht="36" customHeight="1">
      <c r="A423" s="486">
        <v>391</v>
      </c>
      <c r="B423" s="149" t="s">
        <v>1661</v>
      </c>
      <c r="C423" s="138" t="s">
        <v>815</v>
      </c>
      <c r="D423" s="171">
        <v>1101344058</v>
      </c>
      <c r="E423" s="172">
        <v>44523</v>
      </c>
      <c r="F423" s="173">
        <v>2962</v>
      </c>
      <c r="G423" s="173"/>
      <c r="H423" s="149"/>
      <c r="I423" s="138" t="s">
        <v>864</v>
      </c>
      <c r="J423" s="173">
        <v>2962</v>
      </c>
    </row>
    <row r="424" spans="1:10" ht="36" customHeight="1">
      <c r="A424" s="486">
        <v>392</v>
      </c>
      <c r="B424" s="149" t="s">
        <v>1661</v>
      </c>
      <c r="C424" s="138" t="s">
        <v>815</v>
      </c>
      <c r="D424" s="171">
        <v>1101344059</v>
      </c>
      <c r="E424" s="172">
        <v>44523</v>
      </c>
      <c r="F424" s="173">
        <v>2962</v>
      </c>
      <c r="G424" s="173"/>
      <c r="H424" s="149"/>
      <c r="I424" s="138" t="s">
        <v>864</v>
      </c>
      <c r="J424" s="173">
        <v>2962</v>
      </c>
    </row>
    <row r="425" spans="1:10" ht="36" customHeight="1">
      <c r="A425" s="486">
        <v>393</v>
      </c>
      <c r="B425" s="149" t="s">
        <v>1661</v>
      </c>
      <c r="C425" s="138" t="s">
        <v>815</v>
      </c>
      <c r="D425" s="171">
        <v>1101344080</v>
      </c>
      <c r="E425" s="172">
        <v>44523</v>
      </c>
      <c r="F425" s="173">
        <v>1967</v>
      </c>
      <c r="G425" s="173"/>
      <c r="H425" s="149"/>
      <c r="I425" s="138" t="s">
        <v>864</v>
      </c>
      <c r="J425" s="173">
        <v>1967</v>
      </c>
    </row>
    <row r="426" spans="1:10" ht="36" customHeight="1">
      <c r="A426" s="486"/>
      <c r="B426" s="149" t="s">
        <v>921</v>
      </c>
      <c r="C426" s="138"/>
      <c r="D426" s="138"/>
      <c r="E426" s="159"/>
      <c r="F426" s="150">
        <f>SUM(F142:F425)</f>
        <v>1686654.9699999997</v>
      </c>
      <c r="G426" s="150"/>
      <c r="H426" s="149"/>
      <c r="I426" s="138"/>
      <c r="J426" s="138">
        <f>SUM(J142:J425)</f>
        <v>1686654.9699999997</v>
      </c>
    </row>
    <row r="427" spans="1:10" ht="36" customHeight="1">
      <c r="A427" s="769" t="s">
        <v>1022</v>
      </c>
      <c r="B427" s="770"/>
      <c r="C427" s="770"/>
      <c r="D427" s="770"/>
      <c r="E427" s="770"/>
      <c r="F427" s="770"/>
      <c r="G427" s="770"/>
      <c r="H427" s="770"/>
      <c r="I427" s="770"/>
      <c r="J427" s="771"/>
    </row>
    <row r="428" spans="1:10" ht="36" customHeight="1">
      <c r="A428" s="149">
        <v>394</v>
      </c>
      <c r="B428" s="298" t="s">
        <v>1023</v>
      </c>
      <c r="C428" s="299" t="s">
        <v>815</v>
      </c>
      <c r="D428" s="299">
        <v>1101251817</v>
      </c>
      <c r="E428" s="300">
        <v>41513</v>
      </c>
      <c r="F428" s="301">
        <v>6000</v>
      </c>
      <c r="G428" s="301"/>
      <c r="H428" s="302" t="s">
        <v>1024</v>
      </c>
      <c r="I428" s="299" t="s">
        <v>864</v>
      </c>
      <c r="J428" s="301">
        <v>6000</v>
      </c>
    </row>
    <row r="429" spans="1:10" ht="36" customHeight="1">
      <c r="A429" s="149">
        <v>395</v>
      </c>
      <c r="B429" s="298" t="s">
        <v>1025</v>
      </c>
      <c r="C429" s="138" t="s">
        <v>815</v>
      </c>
      <c r="D429" s="138">
        <v>1101251818</v>
      </c>
      <c r="E429" s="159">
        <v>41513</v>
      </c>
      <c r="F429" s="150">
        <v>24000</v>
      </c>
      <c r="G429" s="150"/>
      <c r="H429" s="139" t="s">
        <v>1024</v>
      </c>
      <c r="I429" s="138" t="s">
        <v>864</v>
      </c>
      <c r="J429" s="150">
        <v>24000</v>
      </c>
    </row>
    <row r="430" spans="1:10" ht="36" customHeight="1">
      <c r="A430" s="149">
        <v>396</v>
      </c>
      <c r="B430" s="149" t="s">
        <v>1026</v>
      </c>
      <c r="C430" s="138" t="s">
        <v>815</v>
      </c>
      <c r="D430" s="138">
        <v>1101251819</v>
      </c>
      <c r="E430" s="159">
        <v>41513</v>
      </c>
      <c r="F430" s="150">
        <v>16838.89</v>
      </c>
      <c r="G430" s="150"/>
      <c r="H430" s="139" t="s">
        <v>1024</v>
      </c>
      <c r="I430" s="138" t="s">
        <v>864</v>
      </c>
      <c r="J430" s="150">
        <v>16838.89</v>
      </c>
    </row>
    <row r="431" spans="1:10" ht="36" customHeight="1">
      <c r="A431" s="149">
        <v>397</v>
      </c>
      <c r="B431" s="149" t="s">
        <v>698</v>
      </c>
      <c r="C431" s="138" t="s">
        <v>815</v>
      </c>
      <c r="D431" s="138">
        <v>1101251823</v>
      </c>
      <c r="E431" s="159">
        <v>41513</v>
      </c>
      <c r="F431" s="150">
        <v>3213</v>
      </c>
      <c r="G431" s="150"/>
      <c r="H431" s="139" t="s">
        <v>1024</v>
      </c>
      <c r="I431" s="138" t="s">
        <v>864</v>
      </c>
      <c r="J431" s="150">
        <v>3213</v>
      </c>
    </row>
    <row r="432" spans="1:10" ht="36" customHeight="1">
      <c r="A432" s="149">
        <v>398</v>
      </c>
      <c r="B432" s="149" t="s">
        <v>1028</v>
      </c>
      <c r="C432" s="138" t="s">
        <v>815</v>
      </c>
      <c r="D432" s="138">
        <v>1101251826</v>
      </c>
      <c r="E432" s="149" t="s">
        <v>1027</v>
      </c>
      <c r="F432" s="150">
        <v>464.94</v>
      </c>
      <c r="G432" s="150"/>
      <c r="H432" s="139" t="s">
        <v>1024</v>
      </c>
      <c r="I432" s="138" t="s">
        <v>864</v>
      </c>
      <c r="J432" s="150">
        <v>464.94</v>
      </c>
    </row>
    <row r="433" spans="1:10" ht="36" customHeight="1">
      <c r="A433" s="149">
        <v>399</v>
      </c>
      <c r="B433" s="149" t="s">
        <v>1029</v>
      </c>
      <c r="C433" s="138" t="s">
        <v>815</v>
      </c>
      <c r="D433" s="138">
        <v>1101251827</v>
      </c>
      <c r="E433" s="149" t="s">
        <v>1027</v>
      </c>
      <c r="F433" s="150">
        <v>565.74</v>
      </c>
      <c r="G433" s="150"/>
      <c r="H433" s="139" t="s">
        <v>1024</v>
      </c>
      <c r="I433" s="138" t="s">
        <v>864</v>
      </c>
      <c r="J433" s="150">
        <v>565.74</v>
      </c>
    </row>
    <row r="434" spans="1:10" ht="36" customHeight="1">
      <c r="A434" s="149">
        <v>400</v>
      </c>
      <c r="B434" s="149" t="s">
        <v>1030</v>
      </c>
      <c r="C434" s="138" t="s">
        <v>815</v>
      </c>
      <c r="D434" s="138">
        <v>1101251829</v>
      </c>
      <c r="E434" s="149" t="s">
        <v>1027</v>
      </c>
      <c r="F434" s="150">
        <v>565.74</v>
      </c>
      <c r="G434" s="150"/>
      <c r="H434" s="139" t="s">
        <v>1024</v>
      </c>
      <c r="I434" s="138" t="s">
        <v>864</v>
      </c>
      <c r="J434" s="150">
        <v>565.74</v>
      </c>
    </row>
    <row r="435" spans="1:10" ht="36" customHeight="1">
      <c r="A435" s="149">
        <v>401</v>
      </c>
      <c r="B435" s="149" t="s">
        <v>1031</v>
      </c>
      <c r="C435" s="138" t="s">
        <v>815</v>
      </c>
      <c r="D435" s="138">
        <v>1101251830</v>
      </c>
      <c r="E435" s="149" t="s">
        <v>1027</v>
      </c>
      <c r="F435" s="150">
        <v>819</v>
      </c>
      <c r="G435" s="150"/>
      <c r="H435" s="139" t="s">
        <v>1024</v>
      </c>
      <c r="I435" s="138" t="s">
        <v>864</v>
      </c>
      <c r="J435" s="150">
        <v>819</v>
      </c>
    </row>
    <row r="436" spans="1:10" ht="36" customHeight="1">
      <c r="A436" s="149">
        <v>402</v>
      </c>
      <c r="B436" s="149" t="s">
        <v>1032</v>
      </c>
      <c r="C436" s="138" t="s">
        <v>815</v>
      </c>
      <c r="D436" s="138">
        <v>1101251831</v>
      </c>
      <c r="E436" s="149" t="s">
        <v>1027</v>
      </c>
      <c r="F436" s="150">
        <v>1011.78</v>
      </c>
      <c r="G436" s="150"/>
      <c r="H436" s="139" t="s">
        <v>1024</v>
      </c>
      <c r="I436" s="138" t="s">
        <v>864</v>
      </c>
      <c r="J436" s="150">
        <v>1011.78</v>
      </c>
    </row>
    <row r="437" spans="1:10" ht="36" customHeight="1">
      <c r="A437" s="149">
        <v>403</v>
      </c>
      <c r="B437" s="149" t="s">
        <v>1033</v>
      </c>
      <c r="C437" s="138" t="s">
        <v>815</v>
      </c>
      <c r="D437" s="138">
        <v>1101251832</v>
      </c>
      <c r="E437" s="149" t="s">
        <v>1027</v>
      </c>
      <c r="F437" s="150">
        <v>1412.46</v>
      </c>
      <c r="G437" s="150"/>
      <c r="H437" s="139" t="s">
        <v>1024</v>
      </c>
      <c r="I437" s="138" t="s">
        <v>864</v>
      </c>
      <c r="J437" s="150">
        <v>1412.46</v>
      </c>
    </row>
    <row r="438" spans="1:10" ht="36" customHeight="1">
      <c r="A438" s="149">
        <v>404</v>
      </c>
      <c r="B438" s="149" t="s">
        <v>1034</v>
      </c>
      <c r="C438" s="138" t="s">
        <v>815</v>
      </c>
      <c r="D438" s="138">
        <v>1101251833</v>
      </c>
      <c r="E438" s="149" t="s">
        <v>1027</v>
      </c>
      <c r="F438" s="150">
        <v>1581.3</v>
      </c>
      <c r="G438" s="150"/>
      <c r="H438" s="139" t="s">
        <v>1024</v>
      </c>
      <c r="I438" s="138" t="s">
        <v>864</v>
      </c>
      <c r="J438" s="150">
        <v>1581.3</v>
      </c>
    </row>
    <row r="439" spans="1:10" ht="36" customHeight="1">
      <c r="A439" s="149">
        <v>405</v>
      </c>
      <c r="B439" s="149" t="s">
        <v>1035</v>
      </c>
      <c r="C439" s="138" t="s">
        <v>815</v>
      </c>
      <c r="D439" s="138">
        <v>1101251834</v>
      </c>
      <c r="E439" s="149" t="s">
        <v>1027</v>
      </c>
      <c r="F439" s="150">
        <v>4914</v>
      </c>
      <c r="G439" s="150"/>
      <c r="H439" s="139" t="s">
        <v>1024</v>
      </c>
      <c r="I439" s="138" t="s">
        <v>864</v>
      </c>
      <c r="J439" s="150">
        <v>4914</v>
      </c>
    </row>
    <row r="440" spans="1:10" ht="36" customHeight="1">
      <c r="A440" s="149">
        <v>406</v>
      </c>
      <c r="B440" s="139" t="s">
        <v>1036</v>
      </c>
      <c r="C440" s="138" t="s">
        <v>815</v>
      </c>
      <c r="D440" s="138">
        <v>1101251835</v>
      </c>
      <c r="E440" s="149" t="s">
        <v>1027</v>
      </c>
      <c r="F440" s="150">
        <v>869.4</v>
      </c>
      <c r="G440" s="150"/>
      <c r="H440" s="139" t="s">
        <v>1024</v>
      </c>
      <c r="I440" s="138" t="s">
        <v>864</v>
      </c>
      <c r="J440" s="150">
        <v>869.4</v>
      </c>
    </row>
    <row r="441" spans="1:10" ht="36" customHeight="1">
      <c r="A441" s="149">
        <v>407</v>
      </c>
      <c r="B441" s="149" t="s">
        <v>701</v>
      </c>
      <c r="C441" s="138" t="s">
        <v>815</v>
      </c>
      <c r="D441" s="138">
        <v>1101251836</v>
      </c>
      <c r="E441" s="149" t="s">
        <v>1027</v>
      </c>
      <c r="F441" s="150">
        <v>3441.06</v>
      </c>
      <c r="G441" s="150"/>
      <c r="H441" s="139" t="s">
        <v>1024</v>
      </c>
      <c r="I441" s="138" t="s">
        <v>864</v>
      </c>
      <c r="J441" s="150">
        <v>3441.06</v>
      </c>
    </row>
    <row r="442" spans="1:10" ht="36" customHeight="1">
      <c r="A442" s="149">
        <v>408</v>
      </c>
      <c r="B442" s="149" t="s">
        <v>1037</v>
      </c>
      <c r="C442" s="138" t="s">
        <v>815</v>
      </c>
      <c r="D442" s="138">
        <v>1101252137</v>
      </c>
      <c r="E442" s="149" t="s">
        <v>1027</v>
      </c>
      <c r="F442" s="150">
        <v>584.64</v>
      </c>
      <c r="G442" s="150"/>
      <c r="H442" s="139" t="s">
        <v>1024</v>
      </c>
      <c r="I442" s="138" t="s">
        <v>864</v>
      </c>
      <c r="J442" s="150">
        <v>584.64</v>
      </c>
    </row>
    <row r="443" spans="1:10" ht="36" customHeight="1">
      <c r="A443" s="149">
        <v>409</v>
      </c>
      <c r="B443" s="149" t="s">
        <v>1038</v>
      </c>
      <c r="C443" s="138" t="s">
        <v>815</v>
      </c>
      <c r="D443" s="138">
        <v>1101252131</v>
      </c>
      <c r="E443" s="149" t="s">
        <v>1027</v>
      </c>
      <c r="F443" s="150">
        <v>708.12</v>
      </c>
      <c r="G443" s="150"/>
      <c r="H443" s="139" t="s">
        <v>1024</v>
      </c>
      <c r="I443" s="138" t="s">
        <v>864</v>
      </c>
      <c r="J443" s="150">
        <v>708.12</v>
      </c>
    </row>
    <row r="444" spans="1:10" ht="36" customHeight="1">
      <c r="A444" s="149">
        <v>410</v>
      </c>
      <c r="B444" s="149" t="s">
        <v>1039</v>
      </c>
      <c r="C444" s="138" t="s">
        <v>815</v>
      </c>
      <c r="D444" s="138">
        <v>1101252132</v>
      </c>
      <c r="E444" s="149" t="s">
        <v>1027</v>
      </c>
      <c r="F444" s="150">
        <v>764.82</v>
      </c>
      <c r="G444" s="150"/>
      <c r="H444" s="139" t="s">
        <v>1024</v>
      </c>
      <c r="I444" s="138" t="s">
        <v>864</v>
      </c>
      <c r="J444" s="150">
        <v>764.82</v>
      </c>
    </row>
    <row r="445" spans="1:10" ht="36" customHeight="1">
      <c r="A445" s="149">
        <v>411</v>
      </c>
      <c r="B445" s="149" t="s">
        <v>1040</v>
      </c>
      <c r="C445" s="138" t="s">
        <v>815</v>
      </c>
      <c r="D445" s="138">
        <v>1101252133</v>
      </c>
      <c r="E445" s="149" t="s">
        <v>1027</v>
      </c>
      <c r="F445" s="150">
        <v>958.86</v>
      </c>
      <c r="G445" s="150"/>
      <c r="H445" s="139" t="s">
        <v>1024</v>
      </c>
      <c r="I445" s="138" t="s">
        <v>864</v>
      </c>
      <c r="J445" s="150">
        <v>958.86</v>
      </c>
    </row>
    <row r="446" spans="1:10" ht="36" customHeight="1">
      <c r="A446" s="149">
        <v>412</v>
      </c>
      <c r="B446" s="149" t="s">
        <v>1041</v>
      </c>
      <c r="C446" s="138" t="s">
        <v>815</v>
      </c>
      <c r="D446" s="138">
        <v>1101251989</v>
      </c>
      <c r="E446" s="149" t="s">
        <v>1027</v>
      </c>
      <c r="F446" s="150">
        <v>1247.4000000000001</v>
      </c>
      <c r="G446" s="150"/>
      <c r="H446" s="139" t="s">
        <v>1024</v>
      </c>
      <c r="I446" s="138" t="s">
        <v>864</v>
      </c>
      <c r="J446" s="150">
        <v>1247.4000000000001</v>
      </c>
    </row>
    <row r="447" spans="1:10" ht="36" customHeight="1">
      <c r="A447" s="149">
        <v>413</v>
      </c>
      <c r="B447" s="149" t="s">
        <v>1042</v>
      </c>
      <c r="C447" s="138" t="s">
        <v>815</v>
      </c>
      <c r="D447" s="138">
        <v>1101251991</v>
      </c>
      <c r="E447" s="149" t="s">
        <v>1027</v>
      </c>
      <c r="F447" s="150">
        <v>2024.82</v>
      </c>
      <c r="G447" s="150"/>
      <c r="H447" s="139" t="s">
        <v>1024</v>
      </c>
      <c r="I447" s="138" t="s">
        <v>864</v>
      </c>
      <c r="J447" s="150">
        <v>2024.82</v>
      </c>
    </row>
    <row r="448" spans="1:10" ht="36" customHeight="1">
      <c r="A448" s="149">
        <v>414</v>
      </c>
      <c r="B448" s="149" t="s">
        <v>628</v>
      </c>
      <c r="C448" s="138" t="s">
        <v>815</v>
      </c>
      <c r="D448" s="138">
        <v>1101252060</v>
      </c>
      <c r="E448" s="149" t="s">
        <v>1027</v>
      </c>
      <c r="F448" s="150">
        <v>33422.300000000003</v>
      </c>
      <c r="G448" s="150"/>
      <c r="H448" s="139" t="s">
        <v>1024</v>
      </c>
      <c r="I448" s="138" t="s">
        <v>864</v>
      </c>
      <c r="J448" s="150">
        <v>33422.300000000003</v>
      </c>
    </row>
    <row r="449" spans="1:10" ht="36" customHeight="1">
      <c r="A449" s="149">
        <v>415</v>
      </c>
      <c r="B449" s="149" t="s">
        <v>630</v>
      </c>
      <c r="C449" s="138" t="s">
        <v>815</v>
      </c>
      <c r="D449" s="138">
        <v>1101252061</v>
      </c>
      <c r="E449" s="149" t="s">
        <v>1027</v>
      </c>
      <c r="F449" s="150">
        <v>32267.759999999998</v>
      </c>
      <c r="G449" s="150"/>
      <c r="H449" s="139" t="s">
        <v>1024</v>
      </c>
      <c r="I449" s="138" t="s">
        <v>864</v>
      </c>
      <c r="J449" s="150">
        <v>32267.759999999998</v>
      </c>
    </row>
    <row r="450" spans="1:10" ht="36" customHeight="1">
      <c r="A450" s="149">
        <v>416</v>
      </c>
      <c r="B450" s="149" t="s">
        <v>1045</v>
      </c>
      <c r="C450" s="138" t="s">
        <v>815</v>
      </c>
      <c r="D450" s="138">
        <v>1101252066</v>
      </c>
      <c r="E450" s="149" t="s">
        <v>1027</v>
      </c>
      <c r="F450" s="150">
        <v>3382.1</v>
      </c>
      <c r="G450" s="150"/>
      <c r="H450" s="139" t="s">
        <v>1024</v>
      </c>
      <c r="I450" s="138" t="s">
        <v>864</v>
      </c>
      <c r="J450" s="150">
        <v>3382.1</v>
      </c>
    </row>
    <row r="451" spans="1:10" ht="36" customHeight="1">
      <c r="A451" s="149">
        <v>417</v>
      </c>
      <c r="B451" s="149" t="s">
        <v>1045</v>
      </c>
      <c r="C451" s="138" t="s">
        <v>815</v>
      </c>
      <c r="D451" s="138">
        <v>1101252067</v>
      </c>
      <c r="E451" s="149" t="s">
        <v>1027</v>
      </c>
      <c r="F451" s="150">
        <v>3382.1</v>
      </c>
      <c r="G451" s="165"/>
      <c r="H451" s="139" t="s">
        <v>1024</v>
      </c>
      <c r="I451" s="138" t="s">
        <v>864</v>
      </c>
      <c r="J451" s="150">
        <v>3382.1</v>
      </c>
    </row>
    <row r="452" spans="1:10" ht="36" customHeight="1">
      <c r="A452" s="149">
        <v>418</v>
      </c>
      <c r="B452" s="149" t="s">
        <v>1045</v>
      </c>
      <c r="C452" s="138" t="s">
        <v>815</v>
      </c>
      <c r="D452" s="138">
        <v>1101252062</v>
      </c>
      <c r="E452" s="149" t="s">
        <v>1027</v>
      </c>
      <c r="F452" s="150">
        <v>3382.1</v>
      </c>
      <c r="G452" s="165"/>
      <c r="H452" s="139" t="s">
        <v>1024</v>
      </c>
      <c r="I452" s="138" t="s">
        <v>864</v>
      </c>
      <c r="J452" s="150">
        <v>3382.1</v>
      </c>
    </row>
    <row r="453" spans="1:10" ht="36" customHeight="1">
      <c r="A453" s="149">
        <v>419</v>
      </c>
      <c r="B453" s="149" t="s">
        <v>1045</v>
      </c>
      <c r="C453" s="138" t="s">
        <v>815</v>
      </c>
      <c r="D453" s="138">
        <v>1101252063</v>
      </c>
      <c r="E453" s="149" t="s">
        <v>1027</v>
      </c>
      <c r="F453" s="150">
        <v>3382.1</v>
      </c>
      <c r="G453" s="165"/>
      <c r="H453" s="139" t="s">
        <v>1024</v>
      </c>
      <c r="I453" s="138" t="s">
        <v>864</v>
      </c>
      <c r="J453" s="150">
        <v>3382.1</v>
      </c>
    </row>
    <row r="454" spans="1:10" ht="36" customHeight="1">
      <c r="A454" s="149">
        <v>420</v>
      </c>
      <c r="B454" s="149" t="s">
        <v>1045</v>
      </c>
      <c r="C454" s="138" t="s">
        <v>815</v>
      </c>
      <c r="D454" s="138">
        <v>1101252064</v>
      </c>
      <c r="E454" s="149" t="s">
        <v>1027</v>
      </c>
      <c r="F454" s="150">
        <v>3382.1</v>
      </c>
      <c r="G454" s="165"/>
      <c r="H454" s="139" t="s">
        <v>1024</v>
      </c>
      <c r="I454" s="138" t="s">
        <v>864</v>
      </c>
      <c r="J454" s="150">
        <v>3382.1</v>
      </c>
    </row>
    <row r="455" spans="1:10" ht="36" customHeight="1">
      <c r="A455" s="149">
        <v>421</v>
      </c>
      <c r="B455" s="149" t="s">
        <v>1045</v>
      </c>
      <c r="C455" s="138" t="s">
        <v>815</v>
      </c>
      <c r="D455" s="138">
        <v>1101252065</v>
      </c>
      <c r="E455" s="149" t="s">
        <v>1027</v>
      </c>
      <c r="F455" s="150">
        <v>3382.1</v>
      </c>
      <c r="G455" s="165"/>
      <c r="H455" s="139" t="s">
        <v>1024</v>
      </c>
      <c r="I455" s="138" t="s">
        <v>864</v>
      </c>
      <c r="J455" s="150">
        <v>3382.1</v>
      </c>
    </row>
    <row r="456" spans="1:10" ht="36" customHeight="1">
      <c r="A456" s="149">
        <v>422</v>
      </c>
      <c r="B456" s="149" t="s">
        <v>1046</v>
      </c>
      <c r="C456" s="138" t="s">
        <v>815</v>
      </c>
      <c r="D456" s="138">
        <v>1101252068</v>
      </c>
      <c r="E456" s="149" t="s">
        <v>1027</v>
      </c>
      <c r="F456" s="150">
        <v>4200</v>
      </c>
      <c r="G456" s="150"/>
      <c r="H456" s="139" t="s">
        <v>1024</v>
      </c>
      <c r="I456" s="138" t="s">
        <v>864</v>
      </c>
      <c r="J456" s="150">
        <v>4200</v>
      </c>
    </row>
    <row r="457" spans="1:10" ht="36" customHeight="1">
      <c r="A457" s="149">
        <v>423</v>
      </c>
      <c r="B457" s="149" t="s">
        <v>705</v>
      </c>
      <c r="C457" s="138" t="s">
        <v>815</v>
      </c>
      <c r="D457" s="138">
        <v>1101252069</v>
      </c>
      <c r="E457" s="149" t="s">
        <v>1027</v>
      </c>
      <c r="F457" s="150">
        <v>4200</v>
      </c>
      <c r="G457" s="150"/>
      <c r="H457" s="139" t="s">
        <v>1024</v>
      </c>
      <c r="I457" s="138" t="s">
        <v>864</v>
      </c>
      <c r="J457" s="150">
        <v>4200</v>
      </c>
    </row>
    <row r="458" spans="1:10" ht="36" customHeight="1">
      <c r="A458" s="149">
        <v>424</v>
      </c>
      <c r="B458" s="149" t="s">
        <v>1047</v>
      </c>
      <c r="C458" s="138" t="s">
        <v>815</v>
      </c>
      <c r="D458" s="138">
        <v>1101125075</v>
      </c>
      <c r="E458" s="149" t="s">
        <v>1027</v>
      </c>
      <c r="F458" s="150">
        <v>900</v>
      </c>
      <c r="G458" s="150"/>
      <c r="H458" s="139" t="s">
        <v>1024</v>
      </c>
      <c r="I458" s="138" t="s">
        <v>864</v>
      </c>
      <c r="J458" s="150">
        <v>900</v>
      </c>
    </row>
    <row r="459" spans="1:10" ht="36" customHeight="1">
      <c r="A459" s="149">
        <v>425</v>
      </c>
      <c r="B459" s="149" t="s">
        <v>574</v>
      </c>
      <c r="C459" s="138" t="s">
        <v>815</v>
      </c>
      <c r="D459" s="138">
        <v>1101252089</v>
      </c>
      <c r="E459" s="149" t="s">
        <v>1027</v>
      </c>
      <c r="F459" s="150">
        <v>47000</v>
      </c>
      <c r="G459" s="150"/>
      <c r="H459" s="139" t="s">
        <v>1024</v>
      </c>
      <c r="I459" s="138" t="s">
        <v>864</v>
      </c>
      <c r="J459" s="150">
        <v>47000</v>
      </c>
    </row>
    <row r="460" spans="1:10" ht="36" customHeight="1">
      <c r="A460" s="149">
        <v>426</v>
      </c>
      <c r="B460" s="149" t="s">
        <v>1048</v>
      </c>
      <c r="C460" s="138" t="s">
        <v>815</v>
      </c>
      <c r="D460" s="138">
        <v>1101252091</v>
      </c>
      <c r="E460" s="149" t="s">
        <v>1027</v>
      </c>
      <c r="F460" s="303">
        <v>44761.5</v>
      </c>
      <c r="G460" s="150"/>
      <c r="H460" s="139" t="s">
        <v>1024</v>
      </c>
      <c r="I460" s="138" t="s">
        <v>864</v>
      </c>
      <c r="J460" s="150">
        <v>44761.5</v>
      </c>
    </row>
    <row r="461" spans="1:10" ht="36" customHeight="1">
      <c r="A461" s="149">
        <v>427</v>
      </c>
      <c r="B461" s="149" t="s">
        <v>1043</v>
      </c>
      <c r="C461" s="138" t="s">
        <v>815</v>
      </c>
      <c r="D461" s="138">
        <v>1101252014</v>
      </c>
      <c r="E461" s="149" t="s">
        <v>1027</v>
      </c>
      <c r="F461" s="150">
        <v>743.4</v>
      </c>
      <c r="G461" s="150"/>
      <c r="H461" s="139" t="s">
        <v>1024</v>
      </c>
      <c r="I461" s="138" t="s">
        <v>864</v>
      </c>
      <c r="J461" s="150">
        <v>743.4</v>
      </c>
    </row>
    <row r="462" spans="1:10" ht="36" customHeight="1">
      <c r="A462" s="149">
        <v>428</v>
      </c>
      <c r="B462" s="149" t="s">
        <v>1044</v>
      </c>
      <c r="C462" s="138" t="s">
        <v>815</v>
      </c>
      <c r="D462" s="138">
        <v>1101252033</v>
      </c>
      <c r="E462" s="149" t="s">
        <v>1027</v>
      </c>
      <c r="F462" s="150">
        <v>655.20000000000005</v>
      </c>
      <c r="G462" s="150"/>
      <c r="H462" s="139" t="s">
        <v>1024</v>
      </c>
      <c r="I462" s="138" t="s">
        <v>864</v>
      </c>
      <c r="J462" s="150">
        <v>655.20000000000005</v>
      </c>
    </row>
    <row r="463" spans="1:10" ht="36" customHeight="1">
      <c r="A463" s="149"/>
      <c r="B463" s="149"/>
      <c r="C463" s="138"/>
      <c r="D463" s="138"/>
      <c r="E463" s="149"/>
      <c r="F463" s="150">
        <f>SUM(F428:F462)</f>
        <v>260428.73000000004</v>
      </c>
      <c r="G463" s="150"/>
      <c r="H463" s="139"/>
      <c r="I463" s="138"/>
      <c r="J463" s="138">
        <f>SUM(J428:J462)</f>
        <v>260428.73000000004</v>
      </c>
    </row>
    <row r="464" spans="1:10" ht="36" customHeight="1">
      <c r="A464" s="772" t="s">
        <v>1049</v>
      </c>
      <c r="B464" s="773"/>
      <c r="C464" s="773"/>
      <c r="D464" s="773"/>
      <c r="E464" s="773"/>
      <c r="F464" s="773"/>
      <c r="G464" s="773"/>
      <c r="H464" s="773"/>
      <c r="I464" s="773"/>
      <c r="J464" s="774"/>
    </row>
    <row r="465" spans="1:10" ht="36" customHeight="1">
      <c r="A465" s="149">
        <v>429</v>
      </c>
      <c r="B465" s="149" t="s">
        <v>1050</v>
      </c>
      <c r="C465" s="138" t="s">
        <v>815</v>
      </c>
      <c r="D465" s="138">
        <v>1101251795</v>
      </c>
      <c r="E465" s="159">
        <v>41449</v>
      </c>
      <c r="F465" s="150">
        <v>1710.1</v>
      </c>
      <c r="G465" s="150"/>
      <c r="H465" s="149" t="s">
        <v>994</v>
      </c>
      <c r="I465" s="138" t="s">
        <v>864</v>
      </c>
      <c r="J465" s="150">
        <v>1710.1</v>
      </c>
    </row>
    <row r="466" spans="1:10" ht="36" customHeight="1">
      <c r="A466" s="149">
        <v>430</v>
      </c>
      <c r="B466" s="149" t="s">
        <v>1051</v>
      </c>
      <c r="C466" s="138" t="s">
        <v>815</v>
      </c>
      <c r="D466" s="138">
        <v>1101251796</v>
      </c>
      <c r="E466" s="159">
        <v>41449</v>
      </c>
      <c r="F466" s="150">
        <v>958.8</v>
      </c>
      <c r="G466" s="150"/>
      <c r="H466" s="149" t="s">
        <v>994</v>
      </c>
      <c r="I466" s="138" t="s">
        <v>864</v>
      </c>
      <c r="J466" s="150">
        <v>958.8</v>
      </c>
    </row>
    <row r="467" spans="1:10" ht="36" customHeight="1">
      <c r="A467" s="149">
        <v>431</v>
      </c>
      <c r="B467" s="149" t="s">
        <v>1052</v>
      </c>
      <c r="C467" s="138" t="s">
        <v>815</v>
      </c>
      <c r="D467" s="138">
        <v>1101251797</v>
      </c>
      <c r="E467" s="159">
        <v>41449</v>
      </c>
      <c r="F467" s="150">
        <v>7744.7</v>
      </c>
      <c r="G467" s="150"/>
      <c r="H467" s="149" t="s">
        <v>994</v>
      </c>
      <c r="I467" s="138" t="s">
        <v>864</v>
      </c>
      <c r="J467" s="150">
        <v>7744.7</v>
      </c>
    </row>
    <row r="468" spans="1:10" ht="36" customHeight="1">
      <c r="A468" s="149">
        <v>432</v>
      </c>
      <c r="B468" s="149" t="s">
        <v>1053</v>
      </c>
      <c r="C468" s="138" t="s">
        <v>815</v>
      </c>
      <c r="D468" s="138">
        <v>1101251798</v>
      </c>
      <c r="E468" s="159">
        <v>41449</v>
      </c>
      <c r="F468" s="150">
        <v>7228.4</v>
      </c>
      <c r="G468" s="150"/>
      <c r="H468" s="149" t="s">
        <v>994</v>
      </c>
      <c r="I468" s="138" t="s">
        <v>864</v>
      </c>
      <c r="J468" s="150">
        <v>7228.4</v>
      </c>
    </row>
    <row r="469" spans="1:10" ht="36" customHeight="1">
      <c r="A469" s="149">
        <v>433</v>
      </c>
      <c r="B469" s="149" t="s">
        <v>1054</v>
      </c>
      <c r="C469" s="138" t="s">
        <v>815</v>
      </c>
      <c r="D469" s="138"/>
      <c r="E469" s="159">
        <v>41449</v>
      </c>
      <c r="F469" s="165">
        <v>888.1</v>
      </c>
      <c r="G469" s="150"/>
      <c r="H469" s="149" t="s">
        <v>994</v>
      </c>
      <c r="I469" s="138" t="s">
        <v>864</v>
      </c>
      <c r="J469" s="150">
        <v>888.1</v>
      </c>
    </row>
    <row r="470" spans="1:10" ht="36" customHeight="1">
      <c r="A470" s="149">
        <v>435</v>
      </c>
      <c r="B470" s="149" t="s">
        <v>1055</v>
      </c>
      <c r="C470" s="138" t="s">
        <v>815</v>
      </c>
      <c r="D470" s="138">
        <v>1101251799</v>
      </c>
      <c r="E470" s="159">
        <v>41449</v>
      </c>
      <c r="F470" s="150">
        <v>4553.8999999999996</v>
      </c>
      <c r="G470" s="150"/>
      <c r="H470" s="149" t="s">
        <v>994</v>
      </c>
      <c r="I470" s="138" t="s">
        <v>864</v>
      </c>
      <c r="J470" s="150">
        <v>4553.8999999999996</v>
      </c>
    </row>
    <row r="471" spans="1:10" ht="36" customHeight="1">
      <c r="A471" s="149">
        <v>435</v>
      </c>
      <c r="B471" s="149" t="s">
        <v>1056</v>
      </c>
      <c r="C471" s="138" t="s">
        <v>815</v>
      </c>
      <c r="D471" s="138"/>
      <c r="E471" s="159">
        <v>41449</v>
      </c>
      <c r="F471" s="150">
        <v>144.6</v>
      </c>
      <c r="G471" s="150"/>
      <c r="H471" s="149" t="s">
        <v>994</v>
      </c>
      <c r="I471" s="138" t="s">
        <v>864</v>
      </c>
      <c r="J471" s="150">
        <v>144.6</v>
      </c>
    </row>
    <row r="472" spans="1:10" ht="36" customHeight="1">
      <c r="A472" s="149">
        <v>436</v>
      </c>
      <c r="B472" s="149" t="s">
        <v>1057</v>
      </c>
      <c r="C472" s="138" t="s">
        <v>815</v>
      </c>
      <c r="D472" s="138"/>
      <c r="E472" s="159">
        <v>41449</v>
      </c>
      <c r="F472" s="150">
        <v>330.5</v>
      </c>
      <c r="G472" s="150"/>
      <c r="H472" s="149" t="s">
        <v>994</v>
      </c>
      <c r="I472" s="138" t="s">
        <v>864</v>
      </c>
      <c r="J472" s="150">
        <v>330.5</v>
      </c>
    </row>
    <row r="473" spans="1:10" ht="36" customHeight="1">
      <c r="A473" s="149">
        <v>437</v>
      </c>
      <c r="B473" s="149" t="s">
        <v>1058</v>
      </c>
      <c r="C473" s="138" t="s">
        <v>815</v>
      </c>
      <c r="D473" s="138"/>
      <c r="E473" s="159">
        <v>41449</v>
      </c>
      <c r="F473" s="150">
        <v>454.4</v>
      </c>
      <c r="G473" s="150"/>
      <c r="H473" s="149" t="s">
        <v>994</v>
      </c>
      <c r="I473" s="138" t="s">
        <v>864</v>
      </c>
      <c r="J473" s="150">
        <v>454.4</v>
      </c>
    </row>
    <row r="474" spans="1:10" ht="36" customHeight="1">
      <c r="A474" s="149">
        <v>438</v>
      </c>
      <c r="B474" s="149" t="s">
        <v>1059</v>
      </c>
      <c r="C474" s="138" t="s">
        <v>815</v>
      </c>
      <c r="D474" s="138">
        <v>1101251800</v>
      </c>
      <c r="E474" s="159">
        <v>41449</v>
      </c>
      <c r="F474" s="150">
        <v>5741.4</v>
      </c>
      <c r="G474" s="150"/>
      <c r="H474" s="149" t="s">
        <v>994</v>
      </c>
      <c r="I474" s="138" t="s">
        <v>864</v>
      </c>
      <c r="J474" s="150">
        <v>5741.4</v>
      </c>
    </row>
    <row r="475" spans="1:10" ht="36" customHeight="1">
      <c r="A475" s="149">
        <v>439</v>
      </c>
      <c r="B475" s="149" t="s">
        <v>1060</v>
      </c>
      <c r="C475" s="138" t="s">
        <v>815</v>
      </c>
      <c r="D475" s="138">
        <v>1101251801</v>
      </c>
      <c r="E475" s="159">
        <v>41449</v>
      </c>
      <c r="F475" s="150">
        <v>10778.6</v>
      </c>
      <c r="G475" s="150"/>
      <c r="H475" s="149" t="s">
        <v>994</v>
      </c>
      <c r="I475" s="138" t="s">
        <v>864</v>
      </c>
      <c r="J475" s="150">
        <v>10778.6</v>
      </c>
    </row>
    <row r="476" spans="1:10" ht="36" customHeight="1">
      <c r="A476" s="149">
        <v>440</v>
      </c>
      <c r="B476" s="149" t="s">
        <v>1061</v>
      </c>
      <c r="C476" s="138" t="s">
        <v>815</v>
      </c>
      <c r="D476" s="138">
        <v>1101251802</v>
      </c>
      <c r="E476" s="159">
        <v>41449</v>
      </c>
      <c r="F476" s="150">
        <v>9293.6</v>
      </c>
      <c r="G476" s="150"/>
      <c r="H476" s="149" t="s">
        <v>994</v>
      </c>
      <c r="I476" s="138" t="s">
        <v>864</v>
      </c>
      <c r="J476" s="150">
        <v>9293.6</v>
      </c>
    </row>
    <row r="477" spans="1:10" ht="36" customHeight="1">
      <c r="A477" s="149">
        <v>441</v>
      </c>
      <c r="B477" s="149" t="s">
        <v>1062</v>
      </c>
      <c r="C477" s="138" t="s">
        <v>815</v>
      </c>
      <c r="D477" s="138"/>
      <c r="E477" s="159">
        <v>41449</v>
      </c>
      <c r="F477" s="150">
        <v>340.8</v>
      </c>
      <c r="G477" s="150"/>
      <c r="H477" s="149" t="s">
        <v>994</v>
      </c>
      <c r="I477" s="138" t="s">
        <v>864</v>
      </c>
      <c r="J477" s="150">
        <v>340.8</v>
      </c>
    </row>
    <row r="478" spans="1:10" ht="36" customHeight="1">
      <c r="A478" s="149">
        <v>442</v>
      </c>
      <c r="B478" s="149" t="s">
        <v>1063</v>
      </c>
      <c r="C478" s="138" t="s">
        <v>815</v>
      </c>
      <c r="D478" s="138">
        <v>1101251803</v>
      </c>
      <c r="E478" s="159">
        <v>41449</v>
      </c>
      <c r="F478" s="150">
        <v>6154.5</v>
      </c>
      <c r="G478" s="150"/>
      <c r="H478" s="149" t="s">
        <v>994</v>
      </c>
      <c r="I478" s="138" t="s">
        <v>864</v>
      </c>
      <c r="J478" s="150">
        <v>6154.5</v>
      </c>
    </row>
    <row r="479" spans="1:10" ht="36" customHeight="1">
      <c r="A479" s="149">
        <v>443</v>
      </c>
      <c r="B479" s="149" t="s">
        <v>1064</v>
      </c>
      <c r="C479" s="138" t="s">
        <v>815</v>
      </c>
      <c r="D479" s="138"/>
      <c r="E479" s="159">
        <v>41449</v>
      </c>
      <c r="F479" s="150">
        <v>722.9</v>
      </c>
      <c r="G479" s="150"/>
      <c r="H479" s="149" t="s">
        <v>994</v>
      </c>
      <c r="I479" s="138" t="s">
        <v>864</v>
      </c>
      <c r="J479" s="150">
        <v>722.9</v>
      </c>
    </row>
    <row r="480" spans="1:10" ht="36" customHeight="1">
      <c r="A480" s="149">
        <v>445</v>
      </c>
      <c r="B480" s="149" t="s">
        <v>1065</v>
      </c>
      <c r="C480" s="138" t="s">
        <v>815</v>
      </c>
      <c r="D480" s="138">
        <v>1101251804</v>
      </c>
      <c r="E480" s="159">
        <v>41449</v>
      </c>
      <c r="F480" s="150">
        <v>2994.7</v>
      </c>
      <c r="G480" s="150"/>
      <c r="H480" s="149" t="s">
        <v>994</v>
      </c>
      <c r="I480" s="138" t="s">
        <v>864</v>
      </c>
      <c r="J480" s="150">
        <v>2994.7</v>
      </c>
    </row>
    <row r="481" spans="1:10" ht="36" customHeight="1">
      <c r="A481" s="149">
        <v>446</v>
      </c>
      <c r="B481" s="149" t="s">
        <v>1066</v>
      </c>
      <c r="C481" s="138" t="s">
        <v>815</v>
      </c>
      <c r="D481" s="138">
        <v>1101251805</v>
      </c>
      <c r="E481" s="159">
        <v>41449</v>
      </c>
      <c r="F481" s="150">
        <v>4956.6000000000004</v>
      </c>
      <c r="G481" s="150"/>
      <c r="H481" s="149" t="s">
        <v>994</v>
      </c>
      <c r="I481" s="138" t="s">
        <v>864</v>
      </c>
      <c r="J481" s="150">
        <v>4956.6000000000004</v>
      </c>
    </row>
    <row r="482" spans="1:10" ht="36" customHeight="1">
      <c r="A482" s="149">
        <v>447</v>
      </c>
      <c r="B482" s="149" t="s">
        <v>1067</v>
      </c>
      <c r="C482" s="138" t="s">
        <v>815</v>
      </c>
      <c r="D482" s="138">
        <v>1101251806</v>
      </c>
      <c r="E482" s="159">
        <v>41449</v>
      </c>
      <c r="F482" s="150">
        <v>3325.1</v>
      </c>
      <c r="G482" s="150"/>
      <c r="H482" s="149" t="s">
        <v>994</v>
      </c>
      <c r="I482" s="138" t="s">
        <v>864</v>
      </c>
      <c r="J482" s="150">
        <v>3325.1</v>
      </c>
    </row>
    <row r="483" spans="1:10" ht="36" customHeight="1">
      <c r="A483" s="149">
        <v>448</v>
      </c>
      <c r="B483" s="149" t="s">
        <v>1067</v>
      </c>
      <c r="C483" s="138" t="s">
        <v>815</v>
      </c>
      <c r="D483" s="138">
        <v>1101251816</v>
      </c>
      <c r="E483" s="159">
        <v>41449</v>
      </c>
      <c r="F483" s="150">
        <v>3325.1</v>
      </c>
      <c r="G483" s="150"/>
      <c r="H483" s="149" t="s">
        <v>994</v>
      </c>
      <c r="I483" s="138" t="s">
        <v>864</v>
      </c>
      <c r="J483" s="150">
        <v>3325.1</v>
      </c>
    </row>
    <row r="484" spans="1:10" ht="36" customHeight="1">
      <c r="A484" s="149">
        <v>449</v>
      </c>
      <c r="B484" s="149" t="s">
        <v>1068</v>
      </c>
      <c r="C484" s="138" t="s">
        <v>815</v>
      </c>
      <c r="D484" s="138">
        <v>1101251807</v>
      </c>
      <c r="E484" s="159">
        <v>41449</v>
      </c>
      <c r="F484" s="150">
        <v>2788.1</v>
      </c>
      <c r="G484" s="150"/>
      <c r="H484" s="149" t="s">
        <v>994</v>
      </c>
      <c r="I484" s="138" t="s">
        <v>864</v>
      </c>
      <c r="J484" s="150">
        <v>2788.1</v>
      </c>
    </row>
    <row r="485" spans="1:10" ht="36" customHeight="1">
      <c r="A485" s="149">
        <v>450</v>
      </c>
      <c r="B485" s="149" t="s">
        <v>1069</v>
      </c>
      <c r="C485" s="138" t="s">
        <v>815</v>
      </c>
      <c r="D485" s="175" t="e">
        <f>SUM($F$23+#REF!+#REF!+$F$136+$F$140+#REF!+#REF!+#REF!)</f>
        <v>#REF!</v>
      </c>
      <c r="E485" s="159">
        <v>41449</v>
      </c>
      <c r="F485" s="150">
        <v>2612.6</v>
      </c>
      <c r="G485" s="150"/>
      <c r="H485" s="149" t="s">
        <v>994</v>
      </c>
      <c r="I485" s="138" t="s">
        <v>864</v>
      </c>
      <c r="J485" s="150">
        <v>2612.6</v>
      </c>
    </row>
    <row r="486" spans="1:10" ht="36" customHeight="1">
      <c r="A486" s="149">
        <v>451</v>
      </c>
      <c r="B486" s="149" t="s">
        <v>1070</v>
      </c>
      <c r="C486" s="138" t="s">
        <v>815</v>
      </c>
      <c r="D486" s="138">
        <v>1101251809</v>
      </c>
      <c r="E486" s="159">
        <v>41449</v>
      </c>
      <c r="F486" s="150">
        <v>31802.7</v>
      </c>
      <c r="G486" s="150"/>
      <c r="H486" s="149" t="s">
        <v>994</v>
      </c>
      <c r="I486" s="138" t="s">
        <v>864</v>
      </c>
      <c r="J486" s="150">
        <v>31802.7</v>
      </c>
    </row>
    <row r="487" spans="1:10" ht="36" customHeight="1">
      <c r="A487" s="149">
        <v>452</v>
      </c>
      <c r="B487" s="149" t="s">
        <v>1071</v>
      </c>
      <c r="C487" s="138" t="s">
        <v>815</v>
      </c>
      <c r="D487" s="138">
        <v>1101251810</v>
      </c>
      <c r="E487" s="159">
        <v>41449</v>
      </c>
      <c r="F487" s="150">
        <v>4095.4</v>
      </c>
      <c r="G487" s="150"/>
      <c r="H487" s="149" t="s">
        <v>994</v>
      </c>
      <c r="I487" s="138" t="s">
        <v>864</v>
      </c>
      <c r="J487" s="150">
        <v>4095.4</v>
      </c>
    </row>
    <row r="488" spans="1:10" ht="36" customHeight="1">
      <c r="A488" s="149">
        <v>453</v>
      </c>
      <c r="B488" s="149" t="s">
        <v>1072</v>
      </c>
      <c r="C488" s="138" t="s">
        <v>815</v>
      </c>
      <c r="D488" s="138">
        <v>1101251811</v>
      </c>
      <c r="E488" s="159">
        <v>41449</v>
      </c>
      <c r="F488" s="150">
        <v>7054.9</v>
      </c>
      <c r="G488" s="150"/>
      <c r="H488" s="149" t="s">
        <v>994</v>
      </c>
      <c r="I488" s="138" t="s">
        <v>864</v>
      </c>
      <c r="J488" s="150">
        <v>7054.9</v>
      </c>
    </row>
    <row r="489" spans="1:10" ht="36" customHeight="1">
      <c r="A489" s="149"/>
      <c r="B489" s="149"/>
      <c r="C489" s="138"/>
      <c r="D489" s="138"/>
      <c r="E489" s="159"/>
      <c r="F489" s="150">
        <f>SUM(F465:F488)</f>
        <v>120000.5</v>
      </c>
      <c r="G489" s="150"/>
      <c r="H489" s="149"/>
      <c r="I489" s="138"/>
      <c r="J489" s="138">
        <f>SUM(J465:J488)</f>
        <v>120000.5</v>
      </c>
    </row>
    <row r="490" spans="1:10" ht="36" customHeight="1">
      <c r="A490" s="775" t="s">
        <v>1073</v>
      </c>
      <c r="B490" s="776"/>
      <c r="C490" s="776"/>
      <c r="D490" s="776"/>
      <c r="E490" s="776"/>
      <c r="F490" s="776"/>
      <c r="G490" s="776"/>
      <c r="H490" s="776"/>
      <c r="I490" s="776"/>
      <c r="J490" s="777"/>
    </row>
    <row r="491" spans="1:10" ht="36" customHeight="1">
      <c r="A491" s="149">
        <v>454</v>
      </c>
      <c r="B491" s="149" t="s">
        <v>1074</v>
      </c>
      <c r="C491" s="138" t="s">
        <v>815</v>
      </c>
      <c r="D491" s="138">
        <v>1010001473</v>
      </c>
      <c r="E491" s="149" t="s">
        <v>1075</v>
      </c>
      <c r="F491" s="150">
        <v>9860.0499999999993</v>
      </c>
      <c r="G491" s="150"/>
      <c r="H491" s="149" t="s">
        <v>1076</v>
      </c>
      <c r="I491" s="138" t="s">
        <v>864</v>
      </c>
      <c r="J491" s="150">
        <v>9860.0499999999993</v>
      </c>
    </row>
    <row r="492" spans="1:10" ht="36" customHeight="1">
      <c r="A492" s="149">
        <v>455</v>
      </c>
      <c r="B492" s="149" t="s">
        <v>1077</v>
      </c>
      <c r="C492" s="138" t="s">
        <v>815</v>
      </c>
      <c r="D492" s="138">
        <v>1010001481</v>
      </c>
      <c r="E492" s="149" t="s">
        <v>1075</v>
      </c>
      <c r="F492" s="150">
        <v>29849.55</v>
      </c>
      <c r="G492" s="150"/>
      <c r="H492" s="149" t="s">
        <v>1076</v>
      </c>
      <c r="I492" s="138" t="s">
        <v>864</v>
      </c>
      <c r="J492" s="150">
        <v>29849.55</v>
      </c>
    </row>
    <row r="493" spans="1:10" ht="36" customHeight="1">
      <c r="A493" s="149">
        <v>456</v>
      </c>
      <c r="B493" s="149" t="s">
        <v>1078</v>
      </c>
      <c r="C493" s="138" t="s">
        <v>815</v>
      </c>
      <c r="D493" s="138">
        <v>1010001474</v>
      </c>
      <c r="E493" s="149" t="s">
        <v>1075</v>
      </c>
      <c r="F493" s="150">
        <v>8065.54</v>
      </c>
      <c r="G493" s="150"/>
      <c r="H493" s="149" t="s">
        <v>1076</v>
      </c>
      <c r="I493" s="138" t="s">
        <v>864</v>
      </c>
      <c r="J493" s="150">
        <v>8065.54</v>
      </c>
    </row>
    <row r="494" spans="1:10" ht="36" customHeight="1">
      <c r="A494" s="149">
        <v>457</v>
      </c>
      <c r="B494" s="149" t="s">
        <v>1079</v>
      </c>
      <c r="C494" s="138" t="s">
        <v>815</v>
      </c>
      <c r="D494" s="138">
        <v>1010001475</v>
      </c>
      <c r="E494" s="149" t="s">
        <v>1075</v>
      </c>
      <c r="F494" s="150">
        <v>11045.41</v>
      </c>
      <c r="G494" s="150"/>
      <c r="H494" s="149" t="s">
        <v>1076</v>
      </c>
      <c r="I494" s="138" t="s">
        <v>864</v>
      </c>
      <c r="J494" s="150">
        <v>11045.41</v>
      </c>
    </row>
    <row r="495" spans="1:10" ht="36" customHeight="1">
      <c r="A495" s="149">
        <v>458</v>
      </c>
      <c r="B495" s="149" t="s">
        <v>1080</v>
      </c>
      <c r="C495" s="138" t="s">
        <v>815</v>
      </c>
      <c r="D495" s="138">
        <v>1010001482</v>
      </c>
      <c r="E495" s="149" t="s">
        <v>1075</v>
      </c>
      <c r="F495" s="150">
        <v>5569.8</v>
      </c>
      <c r="G495" s="150"/>
      <c r="H495" s="149" t="s">
        <v>1076</v>
      </c>
      <c r="I495" s="138" t="s">
        <v>864</v>
      </c>
      <c r="J495" s="150">
        <v>5569.8</v>
      </c>
    </row>
    <row r="496" spans="1:10" ht="36" customHeight="1">
      <c r="A496" s="149">
        <v>459</v>
      </c>
      <c r="B496" s="149" t="s">
        <v>1081</v>
      </c>
      <c r="C496" s="138" t="s">
        <v>815</v>
      </c>
      <c r="D496" s="138">
        <v>1010001483</v>
      </c>
      <c r="E496" s="149" t="s">
        <v>1075</v>
      </c>
      <c r="F496" s="150">
        <v>16430</v>
      </c>
      <c r="G496" s="150"/>
      <c r="H496" s="149" t="s">
        <v>1076</v>
      </c>
      <c r="I496" s="138" t="s">
        <v>864</v>
      </c>
      <c r="J496" s="150">
        <v>16430</v>
      </c>
    </row>
    <row r="497" spans="1:10" ht="36" customHeight="1">
      <c r="A497" s="149">
        <v>460</v>
      </c>
      <c r="B497" s="149" t="s">
        <v>1082</v>
      </c>
      <c r="C497" s="138" t="s">
        <v>815</v>
      </c>
      <c r="D497" s="138">
        <v>1010001484</v>
      </c>
      <c r="E497" s="149" t="s">
        <v>1075</v>
      </c>
      <c r="F497" s="150">
        <v>8772.31</v>
      </c>
      <c r="G497" s="150"/>
      <c r="H497" s="149" t="s">
        <v>1076</v>
      </c>
      <c r="I497" s="138" t="s">
        <v>864</v>
      </c>
      <c r="J497" s="150">
        <v>8772.31</v>
      </c>
    </row>
    <row r="498" spans="1:10" ht="36" customHeight="1">
      <c r="A498" s="149">
        <v>461</v>
      </c>
      <c r="B498" s="149" t="s">
        <v>1083</v>
      </c>
      <c r="C498" s="138" t="s">
        <v>815</v>
      </c>
      <c r="D498" s="138">
        <v>1010001485</v>
      </c>
      <c r="E498" s="149" t="s">
        <v>1075</v>
      </c>
      <c r="F498" s="150">
        <v>4712.93</v>
      </c>
      <c r="G498" s="150"/>
      <c r="H498" s="149" t="s">
        <v>1076</v>
      </c>
      <c r="I498" s="138" t="s">
        <v>864</v>
      </c>
      <c r="J498" s="150">
        <v>4712.93</v>
      </c>
    </row>
    <row r="499" spans="1:10" ht="36" customHeight="1">
      <c r="A499" s="149">
        <v>462</v>
      </c>
      <c r="B499" s="149" t="s">
        <v>1084</v>
      </c>
      <c r="C499" s="138" t="s">
        <v>815</v>
      </c>
      <c r="D499" s="138">
        <v>1010001486</v>
      </c>
      <c r="E499" s="149" t="s">
        <v>1075</v>
      </c>
      <c r="F499" s="150">
        <v>11246.74</v>
      </c>
      <c r="G499" s="150"/>
      <c r="H499" s="149" t="s">
        <v>1076</v>
      </c>
      <c r="I499" s="138" t="s">
        <v>864</v>
      </c>
      <c r="J499" s="150">
        <v>11246.74</v>
      </c>
    </row>
    <row r="500" spans="1:10" ht="36" customHeight="1">
      <c r="A500" s="149">
        <v>463</v>
      </c>
      <c r="B500" s="149" t="s">
        <v>1085</v>
      </c>
      <c r="C500" s="138" t="s">
        <v>815</v>
      </c>
      <c r="D500" s="138">
        <v>1010001487</v>
      </c>
      <c r="E500" s="149" t="s">
        <v>1075</v>
      </c>
      <c r="F500" s="150">
        <v>11246.74</v>
      </c>
      <c r="G500" s="150"/>
      <c r="H500" s="149" t="s">
        <v>1076</v>
      </c>
      <c r="I500" s="138" t="s">
        <v>864</v>
      </c>
      <c r="J500" s="150">
        <v>11246.74</v>
      </c>
    </row>
    <row r="501" spans="1:10" ht="36" customHeight="1">
      <c r="A501" s="149">
        <v>464</v>
      </c>
      <c r="B501" s="149" t="s">
        <v>1086</v>
      </c>
      <c r="C501" s="138" t="s">
        <v>815</v>
      </c>
      <c r="D501" s="138">
        <v>1010001488</v>
      </c>
      <c r="E501" s="149" t="s">
        <v>1075</v>
      </c>
      <c r="F501" s="150">
        <v>3534.7</v>
      </c>
      <c r="G501" s="150"/>
      <c r="H501" s="149" t="s">
        <v>1076</v>
      </c>
      <c r="I501" s="138" t="s">
        <v>864</v>
      </c>
      <c r="J501" s="150">
        <v>3534.7</v>
      </c>
    </row>
    <row r="502" spans="1:10" ht="36" customHeight="1">
      <c r="A502" s="149">
        <v>465</v>
      </c>
      <c r="B502" s="149" t="s">
        <v>1087</v>
      </c>
      <c r="C502" s="138" t="s">
        <v>815</v>
      </c>
      <c r="D502" s="138">
        <v>1010001489</v>
      </c>
      <c r="E502" s="149" t="s">
        <v>1075</v>
      </c>
      <c r="F502" s="150">
        <v>27424.95</v>
      </c>
      <c r="G502" s="150"/>
      <c r="H502" s="149" t="s">
        <v>1076</v>
      </c>
      <c r="I502" s="138" t="s">
        <v>864</v>
      </c>
      <c r="J502" s="150">
        <v>27424.95</v>
      </c>
    </row>
    <row r="503" spans="1:10" ht="36" customHeight="1">
      <c r="A503" s="149">
        <v>466</v>
      </c>
      <c r="B503" s="149" t="s">
        <v>1088</v>
      </c>
      <c r="C503" s="138" t="s">
        <v>815</v>
      </c>
      <c r="D503" s="138">
        <v>1010001469</v>
      </c>
      <c r="E503" s="149" t="s">
        <v>1075</v>
      </c>
      <c r="F503" s="150">
        <v>12719.57</v>
      </c>
      <c r="G503" s="150"/>
      <c r="H503" s="149" t="s">
        <v>1076</v>
      </c>
      <c r="I503" s="138" t="s">
        <v>864</v>
      </c>
      <c r="J503" s="150">
        <v>12719.57</v>
      </c>
    </row>
    <row r="504" spans="1:10" ht="36" customHeight="1">
      <c r="A504" s="149">
        <v>467</v>
      </c>
      <c r="B504" s="149" t="s">
        <v>1089</v>
      </c>
      <c r="C504" s="138" t="s">
        <v>815</v>
      </c>
      <c r="D504" s="138">
        <v>1010001470</v>
      </c>
      <c r="E504" s="149" t="s">
        <v>1075</v>
      </c>
      <c r="F504" s="150">
        <v>5926.81</v>
      </c>
      <c r="G504" s="150"/>
      <c r="H504" s="149" t="s">
        <v>1076</v>
      </c>
      <c r="I504" s="138" t="s">
        <v>864</v>
      </c>
      <c r="J504" s="150">
        <v>5926.81</v>
      </c>
    </row>
    <row r="505" spans="1:10" ht="36" customHeight="1">
      <c r="A505" s="149">
        <v>468</v>
      </c>
      <c r="B505" s="149" t="s">
        <v>593</v>
      </c>
      <c r="C505" s="138" t="s">
        <v>815</v>
      </c>
      <c r="D505" s="138">
        <v>1010001471</v>
      </c>
      <c r="E505" s="149" t="s">
        <v>1075</v>
      </c>
      <c r="F505" s="150">
        <v>7112.17</v>
      </c>
      <c r="G505" s="150"/>
      <c r="H505" s="149" t="s">
        <v>1076</v>
      </c>
      <c r="I505" s="138" t="s">
        <v>864</v>
      </c>
      <c r="J505" s="150">
        <v>7112.17</v>
      </c>
    </row>
    <row r="506" spans="1:10" ht="36" customHeight="1">
      <c r="A506" s="149">
        <v>469</v>
      </c>
      <c r="B506" s="149" t="s">
        <v>1090</v>
      </c>
      <c r="C506" s="138" t="s">
        <v>815</v>
      </c>
      <c r="D506" s="138">
        <v>1010001472</v>
      </c>
      <c r="E506" s="149" t="s">
        <v>1075</v>
      </c>
      <c r="F506" s="150">
        <v>6465.61</v>
      </c>
      <c r="G506" s="150"/>
      <c r="H506" s="149" t="s">
        <v>1076</v>
      </c>
      <c r="I506" s="138" t="s">
        <v>864</v>
      </c>
      <c r="J506" s="150">
        <v>6465.61</v>
      </c>
    </row>
    <row r="507" spans="1:10" ht="36" customHeight="1">
      <c r="A507" s="149">
        <v>470</v>
      </c>
      <c r="B507" s="149" t="s">
        <v>1091</v>
      </c>
      <c r="C507" s="138" t="s">
        <v>815</v>
      </c>
      <c r="D507" s="138">
        <v>1010001476</v>
      </c>
      <c r="E507" s="149" t="s">
        <v>1075</v>
      </c>
      <c r="F507" s="150">
        <v>6694.51</v>
      </c>
      <c r="G507" s="150"/>
      <c r="H507" s="149" t="s">
        <v>1076</v>
      </c>
      <c r="I507" s="138" t="s">
        <v>864</v>
      </c>
      <c r="J507" s="150">
        <v>6694.51</v>
      </c>
    </row>
    <row r="508" spans="1:10" ht="36" customHeight="1">
      <c r="A508" s="149">
        <v>471</v>
      </c>
      <c r="B508" s="149" t="s">
        <v>1092</v>
      </c>
      <c r="C508" s="138" t="s">
        <v>815</v>
      </c>
      <c r="D508" s="138">
        <v>1010001477</v>
      </c>
      <c r="E508" s="149" t="s">
        <v>1075</v>
      </c>
      <c r="F508" s="150">
        <v>5334.13</v>
      </c>
      <c r="G508" s="150"/>
      <c r="H508" s="149" t="s">
        <v>1076</v>
      </c>
      <c r="I508" s="138" t="s">
        <v>864</v>
      </c>
      <c r="J508" s="150">
        <v>5334.13</v>
      </c>
    </row>
    <row r="509" spans="1:10" ht="36" customHeight="1">
      <c r="A509" s="149">
        <v>472</v>
      </c>
      <c r="B509" s="149" t="s">
        <v>1093</v>
      </c>
      <c r="C509" s="138" t="s">
        <v>815</v>
      </c>
      <c r="D509" s="138">
        <v>1010001478</v>
      </c>
      <c r="E509" s="149" t="s">
        <v>1075</v>
      </c>
      <c r="F509" s="150">
        <v>33472.550000000003</v>
      </c>
      <c r="G509" s="150"/>
      <c r="H509" s="149" t="s">
        <v>1076</v>
      </c>
      <c r="I509" s="138" t="s">
        <v>864</v>
      </c>
      <c r="J509" s="150">
        <v>33472.550000000003</v>
      </c>
    </row>
    <row r="510" spans="1:10" ht="36" customHeight="1">
      <c r="A510" s="149">
        <v>473</v>
      </c>
      <c r="B510" s="149" t="s">
        <v>1094</v>
      </c>
      <c r="C510" s="138" t="s">
        <v>815</v>
      </c>
      <c r="D510" s="138">
        <v>1010001479</v>
      </c>
      <c r="E510" s="149" t="s">
        <v>1075</v>
      </c>
      <c r="F510" s="150">
        <v>402.88</v>
      </c>
      <c r="G510" s="150"/>
      <c r="H510" s="149" t="s">
        <v>1076</v>
      </c>
      <c r="I510" s="138" t="s">
        <v>864</v>
      </c>
      <c r="J510" s="150">
        <v>402.88</v>
      </c>
    </row>
    <row r="511" spans="1:10" ht="36" customHeight="1">
      <c r="A511" s="149"/>
      <c r="B511" s="149"/>
      <c r="C511" s="138"/>
      <c r="D511" s="138"/>
      <c r="E511" s="159"/>
      <c r="F511" s="150"/>
      <c r="G511" s="150"/>
      <c r="H511" s="149"/>
      <c r="I511" s="138"/>
      <c r="J511" s="150"/>
    </row>
    <row r="512" spans="1:10" ht="36" customHeight="1">
      <c r="A512" s="149"/>
      <c r="B512" s="149"/>
      <c r="C512" s="138"/>
      <c r="D512" s="138"/>
      <c r="E512" s="159"/>
      <c r="F512" s="150"/>
      <c r="G512" s="150"/>
      <c r="H512" s="149"/>
      <c r="I512" s="138"/>
      <c r="J512" s="150"/>
    </row>
    <row r="513" spans="1:10" ht="36" customHeight="1">
      <c r="A513" s="149"/>
      <c r="B513" s="138"/>
      <c r="C513" s="176"/>
      <c r="D513" s="176"/>
      <c r="E513" s="150"/>
      <c r="F513" s="150">
        <f>SUM(F491:F512)</f>
        <v>225886.95</v>
      </c>
      <c r="G513" s="150"/>
      <c r="H513" s="150"/>
      <c r="I513" s="138"/>
      <c r="J513" s="138">
        <f>SUM(J491:J512)</f>
        <v>225886.95</v>
      </c>
    </row>
    <row r="514" spans="1:10" ht="36" customHeight="1">
      <c r="A514" s="741" t="s">
        <v>1662</v>
      </c>
      <c r="B514" s="742"/>
      <c r="C514" s="742"/>
      <c r="D514" s="742"/>
      <c r="E514" s="742"/>
      <c r="F514" s="742"/>
      <c r="G514" s="742"/>
      <c r="H514" s="742"/>
      <c r="I514" s="742"/>
      <c r="J514" s="743"/>
    </row>
    <row r="515" spans="1:10" ht="36" customHeight="1">
      <c r="A515" s="149">
        <v>474</v>
      </c>
      <c r="B515" s="176" t="s">
        <v>1663</v>
      </c>
      <c r="C515" s="138" t="s">
        <v>815</v>
      </c>
      <c r="D515" s="244" t="s">
        <v>1664</v>
      </c>
      <c r="E515" s="176" t="s">
        <v>1533</v>
      </c>
      <c r="F515" s="245">
        <v>2160</v>
      </c>
      <c r="G515" s="176"/>
      <c r="H515" s="179" t="s">
        <v>1665</v>
      </c>
      <c r="I515" s="138" t="s">
        <v>864</v>
      </c>
      <c r="J515" s="176">
        <v>2160</v>
      </c>
    </row>
    <row r="516" spans="1:10" ht="36" customHeight="1">
      <c r="A516" s="149">
        <v>475</v>
      </c>
      <c r="B516" s="246" t="s">
        <v>1666</v>
      </c>
      <c r="C516" s="138" t="s">
        <v>815</v>
      </c>
      <c r="D516" s="247">
        <v>1101343973</v>
      </c>
      <c r="E516" s="150">
        <v>2021</v>
      </c>
      <c r="F516" s="248">
        <v>1700</v>
      </c>
      <c r="G516" s="150"/>
      <c r="H516" s="179" t="s">
        <v>1665</v>
      </c>
      <c r="I516" s="138" t="s">
        <v>864</v>
      </c>
      <c r="J516" s="248">
        <v>1700</v>
      </c>
    </row>
    <row r="517" spans="1:10" ht="36" customHeight="1">
      <c r="A517" s="149">
        <v>476</v>
      </c>
      <c r="B517" s="246" t="s">
        <v>1667</v>
      </c>
      <c r="C517" s="138" t="s">
        <v>815</v>
      </c>
      <c r="D517" s="247">
        <v>1101343974</v>
      </c>
      <c r="E517" s="150">
        <v>2021</v>
      </c>
      <c r="F517" s="248">
        <v>1600</v>
      </c>
      <c r="G517" s="150"/>
      <c r="H517" s="179" t="s">
        <v>1665</v>
      </c>
      <c r="I517" s="138" t="s">
        <v>864</v>
      </c>
      <c r="J517" s="248">
        <v>1600</v>
      </c>
    </row>
    <row r="518" spans="1:10" ht="36" customHeight="1">
      <c r="A518" s="149">
        <v>477</v>
      </c>
      <c r="B518" s="246" t="s">
        <v>1668</v>
      </c>
      <c r="C518" s="138" t="s">
        <v>815</v>
      </c>
      <c r="D518" s="247">
        <v>1101343975</v>
      </c>
      <c r="E518" s="150">
        <v>2021</v>
      </c>
      <c r="F518" s="249">
        <v>250</v>
      </c>
      <c r="G518" s="150"/>
      <c r="H518" s="179" t="s">
        <v>1665</v>
      </c>
      <c r="I518" s="138" t="s">
        <v>864</v>
      </c>
      <c r="J518" s="249">
        <v>250</v>
      </c>
    </row>
    <row r="519" spans="1:10" ht="36" customHeight="1">
      <c r="A519" s="149">
        <v>478</v>
      </c>
      <c r="B519" s="246" t="s">
        <v>1669</v>
      </c>
      <c r="C519" s="138" t="s">
        <v>815</v>
      </c>
      <c r="D519" s="247">
        <v>1101343976</v>
      </c>
      <c r="E519" s="150">
        <v>2021</v>
      </c>
      <c r="F519" s="248">
        <v>3331.76</v>
      </c>
      <c r="G519" s="150"/>
      <c r="H519" s="179" t="s">
        <v>1665</v>
      </c>
      <c r="I519" s="138" t="s">
        <v>864</v>
      </c>
      <c r="J519" s="248">
        <v>3331.76</v>
      </c>
    </row>
    <row r="520" spans="1:10" ht="36" customHeight="1">
      <c r="A520" s="149">
        <v>479</v>
      </c>
      <c r="B520" s="246" t="s">
        <v>1670</v>
      </c>
      <c r="C520" s="138" t="s">
        <v>815</v>
      </c>
      <c r="D520" s="247">
        <v>1101343947</v>
      </c>
      <c r="E520" s="150">
        <v>2021</v>
      </c>
      <c r="F520" s="250">
        <v>38325</v>
      </c>
      <c r="G520" s="150"/>
      <c r="H520" s="179" t="s">
        <v>1665</v>
      </c>
      <c r="I520" s="138" t="s">
        <v>864</v>
      </c>
      <c r="J520" s="138" t="s">
        <v>1671</v>
      </c>
    </row>
    <row r="521" spans="1:10" ht="36" customHeight="1">
      <c r="A521" s="149">
        <v>480</v>
      </c>
      <c r="B521" s="138" t="s">
        <v>1672</v>
      </c>
      <c r="C521" s="138" t="s">
        <v>815</v>
      </c>
      <c r="D521" s="251" t="s">
        <v>1673</v>
      </c>
      <c r="E521" s="150">
        <v>2021</v>
      </c>
      <c r="F521" s="248">
        <v>56999.3</v>
      </c>
      <c r="G521" s="150"/>
      <c r="H521" s="179" t="s">
        <v>1665</v>
      </c>
      <c r="I521" s="138" t="s">
        <v>864</v>
      </c>
      <c r="J521" s="248">
        <v>56999.3</v>
      </c>
    </row>
    <row r="522" spans="1:10" ht="36" customHeight="1">
      <c r="A522" s="149">
        <v>481</v>
      </c>
      <c r="B522" s="138" t="s">
        <v>1672</v>
      </c>
      <c r="C522" s="138" t="s">
        <v>815</v>
      </c>
      <c r="D522" s="251" t="s">
        <v>1674</v>
      </c>
      <c r="E522" s="150">
        <v>2021</v>
      </c>
      <c r="F522" s="252">
        <v>13936.74</v>
      </c>
      <c r="G522" s="150"/>
      <c r="H522" s="179" t="s">
        <v>1665</v>
      </c>
      <c r="I522" s="138" t="s">
        <v>864</v>
      </c>
      <c r="J522" s="138">
        <v>13936.74</v>
      </c>
    </row>
    <row r="523" spans="1:10" ht="36" customHeight="1">
      <c r="A523" s="149">
        <v>482</v>
      </c>
      <c r="B523" s="138" t="s">
        <v>1672</v>
      </c>
      <c r="C523" s="138" t="s">
        <v>815</v>
      </c>
      <c r="D523" s="251" t="s">
        <v>1675</v>
      </c>
      <c r="E523" s="150">
        <v>2021</v>
      </c>
      <c r="F523" s="253">
        <v>13936.74</v>
      </c>
      <c r="G523" s="150"/>
      <c r="H523" s="179" t="s">
        <v>1665</v>
      </c>
      <c r="I523" s="138" t="s">
        <v>864</v>
      </c>
      <c r="J523" s="150">
        <v>13936.74</v>
      </c>
    </row>
    <row r="524" spans="1:10" ht="36" customHeight="1">
      <c r="A524" s="149">
        <v>483</v>
      </c>
      <c r="B524" s="138" t="s">
        <v>1672</v>
      </c>
      <c r="C524" s="138" t="s">
        <v>815</v>
      </c>
      <c r="D524" s="251" t="s">
        <v>1676</v>
      </c>
      <c r="E524" s="150">
        <v>2021</v>
      </c>
      <c r="F524" s="253">
        <v>13936.74</v>
      </c>
      <c r="G524" s="150"/>
      <c r="H524" s="179" t="s">
        <v>1665</v>
      </c>
      <c r="I524" s="138" t="s">
        <v>864</v>
      </c>
      <c r="J524" s="150">
        <v>13936.74</v>
      </c>
    </row>
    <row r="525" spans="1:10" ht="36" customHeight="1">
      <c r="A525" s="149">
        <v>484</v>
      </c>
      <c r="B525" s="138" t="s">
        <v>1677</v>
      </c>
      <c r="C525" s="138" t="s">
        <v>815</v>
      </c>
      <c r="D525" s="247">
        <v>1101343952</v>
      </c>
      <c r="E525" s="150">
        <v>2021</v>
      </c>
      <c r="F525" s="249">
        <v>646.75</v>
      </c>
      <c r="G525" s="150"/>
      <c r="H525" s="179" t="s">
        <v>1665</v>
      </c>
      <c r="I525" s="138" t="s">
        <v>864</v>
      </c>
      <c r="J525" s="249">
        <v>646.75</v>
      </c>
    </row>
    <row r="526" spans="1:10" ht="36" customHeight="1">
      <c r="A526" s="149">
        <v>485</v>
      </c>
      <c r="B526" s="239" t="s">
        <v>1678</v>
      </c>
      <c r="C526" s="138" t="s">
        <v>815</v>
      </c>
      <c r="D526" s="247">
        <v>1101343953</v>
      </c>
      <c r="E526" s="150">
        <v>2021</v>
      </c>
      <c r="F526" s="248">
        <v>4710.66</v>
      </c>
      <c r="G526" s="150"/>
      <c r="H526" s="179" t="s">
        <v>1665</v>
      </c>
      <c r="I526" s="138" t="s">
        <v>864</v>
      </c>
      <c r="J526" s="248">
        <v>4710.66</v>
      </c>
    </row>
    <row r="527" spans="1:10" ht="36" customHeight="1">
      <c r="A527" s="149">
        <v>486</v>
      </c>
      <c r="B527" s="239" t="s">
        <v>1679</v>
      </c>
      <c r="C527" s="138" t="s">
        <v>815</v>
      </c>
      <c r="D527" s="247">
        <v>1101343954</v>
      </c>
      <c r="E527" s="150">
        <v>2021</v>
      </c>
      <c r="F527" s="248">
        <v>12972.42</v>
      </c>
      <c r="G527" s="150"/>
      <c r="H527" s="179" t="s">
        <v>1665</v>
      </c>
      <c r="I527" s="138" t="s">
        <v>864</v>
      </c>
      <c r="J527" s="248">
        <v>12972.42</v>
      </c>
    </row>
    <row r="528" spans="1:10" ht="36" customHeight="1">
      <c r="A528" s="149">
        <v>487</v>
      </c>
      <c r="B528" s="239" t="s">
        <v>1680</v>
      </c>
      <c r="C528" s="138" t="s">
        <v>815</v>
      </c>
      <c r="D528" s="247">
        <v>1101343955</v>
      </c>
      <c r="E528" s="150">
        <v>2021</v>
      </c>
      <c r="F528" s="248">
        <v>3968.25</v>
      </c>
      <c r="G528" s="150"/>
      <c r="H528" s="179" t="s">
        <v>1665</v>
      </c>
      <c r="I528" s="138" t="s">
        <v>864</v>
      </c>
      <c r="J528" s="248" t="s">
        <v>1681</v>
      </c>
    </row>
    <row r="529" spans="1:10" ht="36" customHeight="1">
      <c r="A529" s="149">
        <v>488</v>
      </c>
      <c r="B529" s="239" t="s">
        <v>1682</v>
      </c>
      <c r="C529" s="138" t="s">
        <v>815</v>
      </c>
      <c r="D529" s="247">
        <v>1101343956</v>
      </c>
      <c r="E529" s="150">
        <v>2021</v>
      </c>
      <c r="F529" s="248">
        <v>1200</v>
      </c>
      <c r="G529" s="150"/>
      <c r="H529" s="179" t="s">
        <v>1665</v>
      </c>
      <c r="I529" s="138" t="s">
        <v>864</v>
      </c>
      <c r="J529" s="248" t="s">
        <v>1683</v>
      </c>
    </row>
    <row r="530" spans="1:10" ht="36" customHeight="1">
      <c r="A530" s="149">
        <v>489</v>
      </c>
      <c r="B530" s="239" t="s">
        <v>1684</v>
      </c>
      <c r="C530" s="138" t="s">
        <v>815</v>
      </c>
      <c r="D530" s="247">
        <v>1101343957</v>
      </c>
      <c r="E530" s="150">
        <v>2021</v>
      </c>
      <c r="F530" s="248" t="s">
        <v>1685</v>
      </c>
      <c r="G530" s="150"/>
      <c r="H530" s="179" t="s">
        <v>1665</v>
      </c>
      <c r="I530" s="138" t="s">
        <v>864</v>
      </c>
      <c r="J530" s="248" t="s">
        <v>1685</v>
      </c>
    </row>
    <row r="531" spans="1:10" ht="36" customHeight="1">
      <c r="A531" s="149">
        <v>490</v>
      </c>
      <c r="B531" s="239" t="s">
        <v>1686</v>
      </c>
      <c r="C531" s="138" t="s">
        <v>815</v>
      </c>
      <c r="D531" s="247">
        <v>1101343958</v>
      </c>
      <c r="E531" s="150">
        <v>2021</v>
      </c>
      <c r="F531" s="248" t="s">
        <v>1687</v>
      </c>
      <c r="G531" s="150"/>
      <c r="H531" s="179" t="s">
        <v>1665</v>
      </c>
      <c r="I531" s="138" t="s">
        <v>864</v>
      </c>
      <c r="J531" s="248" t="s">
        <v>1687</v>
      </c>
    </row>
    <row r="532" spans="1:10" ht="36" customHeight="1">
      <c r="A532" s="149">
        <v>491</v>
      </c>
      <c r="B532" s="239" t="s">
        <v>1688</v>
      </c>
      <c r="C532" s="138" t="s">
        <v>815</v>
      </c>
      <c r="D532" s="247">
        <v>1101343959</v>
      </c>
      <c r="E532" s="150">
        <v>2021</v>
      </c>
      <c r="F532" s="248">
        <v>33500</v>
      </c>
      <c r="G532" s="150"/>
      <c r="H532" s="179" t="s">
        <v>1665</v>
      </c>
      <c r="I532" s="138" t="s">
        <v>864</v>
      </c>
      <c r="J532" s="248" t="s">
        <v>1689</v>
      </c>
    </row>
    <row r="533" spans="1:10" ht="36" customHeight="1">
      <c r="A533" s="149">
        <v>492</v>
      </c>
      <c r="B533" s="239" t="s">
        <v>1690</v>
      </c>
      <c r="C533" s="138" t="s">
        <v>815</v>
      </c>
      <c r="D533" s="247">
        <v>1101343960</v>
      </c>
      <c r="E533" s="150">
        <v>2021</v>
      </c>
      <c r="F533" s="248" t="s">
        <v>1691</v>
      </c>
      <c r="G533" s="150"/>
      <c r="H533" s="179" t="s">
        <v>1665</v>
      </c>
      <c r="I533" s="138" t="s">
        <v>864</v>
      </c>
      <c r="J533" s="248">
        <v>5049.99</v>
      </c>
    </row>
    <row r="534" spans="1:10" ht="36" customHeight="1">
      <c r="A534" s="149">
        <v>493</v>
      </c>
      <c r="B534" s="246" t="s">
        <v>1692</v>
      </c>
      <c r="C534" s="138" t="s">
        <v>815</v>
      </c>
      <c r="D534" s="247">
        <v>1101343961</v>
      </c>
      <c r="E534" s="150">
        <v>2021</v>
      </c>
      <c r="F534" s="248" t="s">
        <v>1693</v>
      </c>
      <c r="G534" s="150"/>
      <c r="H534" s="179" t="s">
        <v>1665</v>
      </c>
      <c r="I534" s="138" t="s">
        <v>864</v>
      </c>
      <c r="J534" s="248">
        <v>4630.5</v>
      </c>
    </row>
    <row r="535" spans="1:10" ht="36" customHeight="1">
      <c r="A535" s="149">
        <v>495</v>
      </c>
      <c r="B535" s="246" t="s">
        <v>1694</v>
      </c>
      <c r="C535" s="138" t="s">
        <v>815</v>
      </c>
      <c r="D535" s="247">
        <v>1101343962</v>
      </c>
      <c r="E535" s="150">
        <v>2021</v>
      </c>
      <c r="F535" s="248" t="s">
        <v>1695</v>
      </c>
      <c r="G535" s="150"/>
      <c r="H535" s="179" t="s">
        <v>1665</v>
      </c>
      <c r="I535" s="138" t="s">
        <v>864</v>
      </c>
      <c r="J535" s="248" t="s">
        <v>1695</v>
      </c>
    </row>
    <row r="536" spans="1:10" ht="36" customHeight="1">
      <c r="A536" s="149">
        <v>496</v>
      </c>
      <c r="B536" s="246" t="s">
        <v>2129</v>
      </c>
      <c r="C536" s="138" t="s">
        <v>815</v>
      </c>
      <c r="D536" s="247">
        <v>1101343964</v>
      </c>
      <c r="E536" s="150">
        <v>2021</v>
      </c>
      <c r="F536" s="248">
        <v>12000</v>
      </c>
      <c r="G536" s="150"/>
      <c r="H536" s="179" t="s">
        <v>1665</v>
      </c>
      <c r="I536" s="138" t="s">
        <v>864</v>
      </c>
      <c r="J536" s="248">
        <v>12000</v>
      </c>
    </row>
    <row r="537" spans="1:10" ht="36" customHeight="1">
      <c r="A537" s="149">
        <v>497</v>
      </c>
      <c r="B537" s="246" t="s">
        <v>1696</v>
      </c>
      <c r="C537" s="138" t="s">
        <v>815</v>
      </c>
      <c r="D537" s="247">
        <v>1101343963</v>
      </c>
      <c r="E537" s="150">
        <v>2021</v>
      </c>
      <c r="F537" s="249">
        <v>646.75</v>
      </c>
      <c r="G537" s="150"/>
      <c r="H537" s="179" t="s">
        <v>1665</v>
      </c>
      <c r="I537" s="138" t="s">
        <v>864</v>
      </c>
      <c r="J537" s="249">
        <v>646.75</v>
      </c>
    </row>
    <row r="538" spans="1:10" ht="36" customHeight="1">
      <c r="A538" s="149">
        <v>498</v>
      </c>
      <c r="B538" s="246" t="s">
        <v>1697</v>
      </c>
      <c r="C538" s="138" t="s">
        <v>815</v>
      </c>
      <c r="D538" s="247">
        <v>1101343965</v>
      </c>
      <c r="E538" s="150">
        <v>2021</v>
      </c>
      <c r="F538" s="248">
        <v>39800</v>
      </c>
      <c r="G538" s="150"/>
      <c r="H538" s="179" t="s">
        <v>1665</v>
      </c>
      <c r="I538" s="138" t="s">
        <v>864</v>
      </c>
      <c r="J538" s="248">
        <v>39800</v>
      </c>
    </row>
    <row r="539" spans="1:10" ht="36" customHeight="1">
      <c r="A539" s="149">
        <v>499</v>
      </c>
      <c r="B539" s="246" t="s">
        <v>1698</v>
      </c>
      <c r="C539" s="138" t="s">
        <v>815</v>
      </c>
      <c r="D539" s="247">
        <v>1101343966</v>
      </c>
      <c r="E539" s="150">
        <v>2021</v>
      </c>
      <c r="F539" s="248" t="s">
        <v>1699</v>
      </c>
      <c r="G539" s="150"/>
      <c r="H539" s="179" t="s">
        <v>1665</v>
      </c>
      <c r="I539" s="138" t="s">
        <v>864</v>
      </c>
      <c r="J539" s="248">
        <v>28855</v>
      </c>
    </row>
    <row r="540" spans="1:10" ht="36" customHeight="1">
      <c r="A540" s="149">
        <v>500</v>
      </c>
      <c r="B540" s="246" t="s">
        <v>1700</v>
      </c>
      <c r="C540" s="138" t="s">
        <v>815</v>
      </c>
      <c r="D540" s="247">
        <v>1101343967</v>
      </c>
      <c r="E540" s="150">
        <v>2021</v>
      </c>
      <c r="F540" s="248" t="s">
        <v>1701</v>
      </c>
      <c r="G540" s="150"/>
      <c r="H540" s="179" t="s">
        <v>1665</v>
      </c>
      <c r="I540" s="138" t="s">
        <v>864</v>
      </c>
      <c r="J540" s="248" t="s">
        <v>1701</v>
      </c>
    </row>
    <row r="541" spans="1:10" ht="36" customHeight="1">
      <c r="A541" s="149">
        <v>501</v>
      </c>
      <c r="B541" s="246" t="s">
        <v>1702</v>
      </c>
      <c r="C541" s="138" t="s">
        <v>815</v>
      </c>
      <c r="D541" s="247">
        <v>1101343968</v>
      </c>
      <c r="E541" s="150">
        <v>2021</v>
      </c>
      <c r="F541" s="304" t="s">
        <v>1703</v>
      </c>
      <c r="G541" s="150"/>
      <c r="H541" s="179" t="s">
        <v>1665</v>
      </c>
      <c r="I541" s="138" t="s">
        <v>864</v>
      </c>
      <c r="J541" s="248">
        <v>5472.5</v>
      </c>
    </row>
    <row r="542" spans="1:10" ht="36" customHeight="1">
      <c r="A542" s="149">
        <v>502</v>
      </c>
      <c r="B542" s="246" t="s">
        <v>1704</v>
      </c>
      <c r="C542" s="138" t="s">
        <v>815</v>
      </c>
      <c r="D542" s="247">
        <v>1101343969</v>
      </c>
      <c r="E542" s="150">
        <v>2021</v>
      </c>
      <c r="F542" s="248">
        <v>67000</v>
      </c>
      <c r="G542" s="150"/>
      <c r="H542" s="179" t="s">
        <v>1665</v>
      </c>
      <c r="I542" s="138" t="s">
        <v>864</v>
      </c>
      <c r="J542" s="248">
        <v>67000</v>
      </c>
    </row>
    <row r="543" spans="1:10" ht="36" customHeight="1">
      <c r="A543" s="149">
        <v>503</v>
      </c>
      <c r="B543" s="246" t="s">
        <v>1705</v>
      </c>
      <c r="C543" s="138" t="s">
        <v>815</v>
      </c>
      <c r="D543" s="247">
        <v>1101343970</v>
      </c>
      <c r="E543" s="150">
        <v>2021</v>
      </c>
      <c r="F543" s="248">
        <v>4680</v>
      </c>
      <c r="G543" s="150"/>
      <c r="H543" s="179" t="s">
        <v>1665</v>
      </c>
      <c r="I543" s="138" t="s">
        <v>864</v>
      </c>
      <c r="J543" s="248">
        <v>4680</v>
      </c>
    </row>
    <row r="544" spans="1:10" ht="36" customHeight="1">
      <c r="A544" s="149">
        <v>504</v>
      </c>
      <c r="B544" s="246" t="s">
        <v>1706</v>
      </c>
      <c r="C544" s="138" t="s">
        <v>815</v>
      </c>
      <c r="D544" s="247">
        <v>1101343971</v>
      </c>
      <c r="E544" s="150">
        <v>2021</v>
      </c>
      <c r="F544" s="248" t="s">
        <v>1707</v>
      </c>
      <c r="G544" s="150"/>
      <c r="H544" s="179" t="s">
        <v>1665</v>
      </c>
      <c r="I544" s="138" t="s">
        <v>864</v>
      </c>
      <c r="J544" s="248" t="s">
        <v>1707</v>
      </c>
    </row>
    <row r="545" spans="1:10" ht="36" customHeight="1">
      <c r="A545" s="149">
        <v>505</v>
      </c>
      <c r="B545" s="246" t="s">
        <v>1678</v>
      </c>
      <c r="C545" s="138" t="s">
        <v>815</v>
      </c>
      <c r="D545" s="247">
        <v>1101343977</v>
      </c>
      <c r="E545" s="150">
        <v>2021</v>
      </c>
      <c r="F545" s="248">
        <v>4710.66</v>
      </c>
      <c r="G545" s="150"/>
      <c r="H545" s="179" t="s">
        <v>1665</v>
      </c>
      <c r="I545" s="138" t="s">
        <v>864</v>
      </c>
      <c r="J545" s="248" t="s">
        <v>1708</v>
      </c>
    </row>
    <row r="546" spans="1:10" ht="36" customHeight="1">
      <c r="A546" s="149">
        <v>506</v>
      </c>
      <c r="B546" s="246" t="s">
        <v>1678</v>
      </c>
      <c r="C546" s="138" t="s">
        <v>815</v>
      </c>
      <c r="D546" s="247">
        <v>1101343978</v>
      </c>
      <c r="E546" s="150">
        <v>2021</v>
      </c>
      <c r="F546" s="248" t="s">
        <v>1708</v>
      </c>
      <c r="G546" s="150"/>
      <c r="H546" s="179" t="s">
        <v>1665</v>
      </c>
      <c r="I546" s="138" t="s">
        <v>864</v>
      </c>
      <c r="J546" s="248" t="s">
        <v>1708</v>
      </c>
    </row>
    <row r="547" spans="1:10" ht="36" customHeight="1">
      <c r="A547" s="149">
        <v>507</v>
      </c>
      <c r="B547" s="246" t="s">
        <v>1679</v>
      </c>
      <c r="C547" s="138" t="s">
        <v>815</v>
      </c>
      <c r="D547" s="247">
        <v>1101343979</v>
      </c>
      <c r="E547" s="150">
        <v>2021</v>
      </c>
      <c r="F547" s="248">
        <v>12972.42</v>
      </c>
      <c r="G547" s="150"/>
      <c r="H547" s="179" t="s">
        <v>1665</v>
      </c>
      <c r="I547" s="138" t="s">
        <v>864</v>
      </c>
      <c r="J547" s="248">
        <v>12972.42</v>
      </c>
    </row>
    <row r="548" spans="1:10" ht="36" customHeight="1">
      <c r="A548" s="149">
        <v>508</v>
      </c>
      <c r="B548" s="246" t="s">
        <v>1679</v>
      </c>
      <c r="C548" s="138" t="s">
        <v>815</v>
      </c>
      <c r="D548" s="247">
        <v>1101343980</v>
      </c>
      <c r="E548" s="150">
        <v>2021</v>
      </c>
      <c r="F548" s="248">
        <v>12972.42</v>
      </c>
      <c r="G548" s="150"/>
      <c r="H548" s="179" t="s">
        <v>1665</v>
      </c>
      <c r="I548" s="138" t="s">
        <v>864</v>
      </c>
      <c r="J548" s="248" t="s">
        <v>1709</v>
      </c>
    </row>
    <row r="549" spans="1:10" ht="36" customHeight="1">
      <c r="A549" s="149">
        <v>509</v>
      </c>
      <c r="B549" s="246" t="s">
        <v>1679</v>
      </c>
      <c r="C549" s="138" t="s">
        <v>815</v>
      </c>
      <c r="D549" s="247">
        <v>1101343981</v>
      </c>
      <c r="E549" s="150">
        <v>2021</v>
      </c>
      <c r="F549" s="248">
        <v>12972.42</v>
      </c>
      <c r="G549" s="150"/>
      <c r="H549" s="179" t="s">
        <v>1665</v>
      </c>
      <c r="I549" s="138" t="s">
        <v>864</v>
      </c>
      <c r="J549" s="248">
        <v>12972.42</v>
      </c>
    </row>
    <row r="550" spans="1:10" ht="36" customHeight="1">
      <c r="A550" s="149">
        <v>510</v>
      </c>
      <c r="B550" s="246" t="s">
        <v>1710</v>
      </c>
      <c r="C550" s="138" t="s">
        <v>815</v>
      </c>
      <c r="D550" s="247">
        <v>1101343982</v>
      </c>
      <c r="E550" s="150">
        <v>2021</v>
      </c>
      <c r="F550" s="248" t="s">
        <v>1681</v>
      </c>
      <c r="G550" s="150"/>
      <c r="H550" s="179" t="s">
        <v>1665</v>
      </c>
      <c r="I550" s="138" t="s">
        <v>864</v>
      </c>
      <c r="J550" s="248">
        <v>3968.25</v>
      </c>
    </row>
    <row r="551" spans="1:10" ht="36" customHeight="1">
      <c r="A551" s="149">
        <v>511</v>
      </c>
      <c r="B551" s="246" t="s">
        <v>1710</v>
      </c>
      <c r="C551" s="138" t="s">
        <v>815</v>
      </c>
      <c r="D551" s="247">
        <v>1101343983</v>
      </c>
      <c r="E551" s="150">
        <v>2021</v>
      </c>
      <c r="F551" s="248" t="s">
        <v>1681</v>
      </c>
      <c r="G551" s="150"/>
      <c r="H551" s="179" t="s">
        <v>1665</v>
      </c>
      <c r="I551" s="138" t="s">
        <v>864</v>
      </c>
      <c r="J551" s="248" t="s">
        <v>1681</v>
      </c>
    </row>
    <row r="552" spans="1:10" ht="36" customHeight="1">
      <c r="A552" s="149">
        <v>512</v>
      </c>
      <c r="B552" s="246" t="s">
        <v>1680</v>
      </c>
      <c r="C552" s="138" t="s">
        <v>815</v>
      </c>
      <c r="D552" s="247">
        <v>1101343985</v>
      </c>
      <c r="E552" s="150">
        <v>2021</v>
      </c>
      <c r="F552" s="248" t="s">
        <v>1681</v>
      </c>
      <c r="G552" s="150"/>
      <c r="H552" s="179" t="s">
        <v>1665</v>
      </c>
      <c r="I552" s="138" t="s">
        <v>864</v>
      </c>
      <c r="J552" s="248">
        <v>3968.25</v>
      </c>
    </row>
    <row r="553" spans="1:10" ht="36" customHeight="1">
      <c r="A553" s="149">
        <v>513</v>
      </c>
      <c r="B553" s="246" t="s">
        <v>1680</v>
      </c>
      <c r="C553" s="138" t="s">
        <v>815</v>
      </c>
      <c r="D553" s="247">
        <v>1101343984</v>
      </c>
      <c r="E553" s="150">
        <v>2021</v>
      </c>
      <c r="F553" s="248">
        <v>3968.25</v>
      </c>
      <c r="G553" s="150"/>
      <c r="H553" s="179" t="s">
        <v>1665</v>
      </c>
      <c r="I553" s="138" t="s">
        <v>864</v>
      </c>
      <c r="J553" s="248" t="s">
        <v>1681</v>
      </c>
    </row>
    <row r="554" spans="1:10" ht="36" customHeight="1">
      <c r="A554" s="149">
        <v>514</v>
      </c>
      <c r="B554" s="246" t="s">
        <v>1710</v>
      </c>
      <c r="C554" s="138" t="s">
        <v>815</v>
      </c>
      <c r="D554" s="247">
        <v>1101343986</v>
      </c>
      <c r="E554" s="150">
        <v>2021</v>
      </c>
      <c r="F554" s="248" t="s">
        <v>1681</v>
      </c>
      <c r="G554" s="150"/>
      <c r="H554" s="179" t="s">
        <v>1665</v>
      </c>
      <c r="I554" s="138" t="s">
        <v>864</v>
      </c>
      <c r="J554" s="248" t="s">
        <v>1681</v>
      </c>
    </row>
    <row r="555" spans="1:10" ht="36" customHeight="1">
      <c r="A555" s="149">
        <v>515</v>
      </c>
      <c r="B555" s="246" t="s">
        <v>1688</v>
      </c>
      <c r="C555" s="138" t="s">
        <v>815</v>
      </c>
      <c r="D555" s="247">
        <v>1101343987</v>
      </c>
      <c r="E555" s="150">
        <v>2021</v>
      </c>
      <c r="F555" s="248">
        <v>33500</v>
      </c>
      <c r="G555" s="150"/>
      <c r="H555" s="179" t="s">
        <v>1665</v>
      </c>
      <c r="I555" s="138" t="s">
        <v>864</v>
      </c>
      <c r="J555" s="248">
        <v>33500</v>
      </c>
    </row>
    <row r="556" spans="1:10" ht="36" customHeight="1">
      <c r="A556" s="149">
        <v>516</v>
      </c>
      <c r="B556" s="246" t="s">
        <v>1688</v>
      </c>
      <c r="C556" s="138" t="s">
        <v>815</v>
      </c>
      <c r="D556" s="247">
        <v>1101343988</v>
      </c>
      <c r="E556" s="150">
        <v>2021</v>
      </c>
      <c r="F556" s="248">
        <v>33500</v>
      </c>
      <c r="G556" s="150"/>
      <c r="H556" s="179" t="s">
        <v>1665</v>
      </c>
      <c r="I556" s="138" t="s">
        <v>864</v>
      </c>
      <c r="J556" s="248">
        <v>33500</v>
      </c>
    </row>
    <row r="557" spans="1:10" ht="36" customHeight="1">
      <c r="A557" s="149">
        <v>517</v>
      </c>
      <c r="B557" s="246" t="s">
        <v>1688</v>
      </c>
      <c r="C557" s="138" t="s">
        <v>815</v>
      </c>
      <c r="D557" s="247">
        <v>1101343989</v>
      </c>
      <c r="E557" s="150">
        <v>2021</v>
      </c>
      <c r="F557" s="248">
        <v>33500</v>
      </c>
      <c r="G557" s="150"/>
      <c r="H557" s="179" t="s">
        <v>1665</v>
      </c>
      <c r="I557" s="138" t="s">
        <v>864</v>
      </c>
      <c r="J557" s="248">
        <v>33500</v>
      </c>
    </row>
    <row r="558" spans="1:10" ht="36" customHeight="1">
      <c r="A558" s="149">
        <v>518</v>
      </c>
      <c r="B558" s="246" t="s">
        <v>1688</v>
      </c>
      <c r="C558" s="138" t="s">
        <v>815</v>
      </c>
      <c r="D558" s="247">
        <v>1101343990</v>
      </c>
      <c r="E558" s="150">
        <v>2021</v>
      </c>
      <c r="F558" s="248">
        <v>33500</v>
      </c>
      <c r="G558" s="150"/>
      <c r="H558" s="179" t="s">
        <v>1665</v>
      </c>
      <c r="I558" s="138" t="s">
        <v>864</v>
      </c>
      <c r="J558" s="248">
        <v>33500</v>
      </c>
    </row>
    <row r="559" spans="1:10" ht="36" customHeight="1">
      <c r="A559" s="149">
        <v>519</v>
      </c>
      <c r="B559" s="246" t="s">
        <v>1688</v>
      </c>
      <c r="C559" s="138" t="s">
        <v>815</v>
      </c>
      <c r="D559" s="247">
        <v>1101343991</v>
      </c>
      <c r="E559" s="150">
        <v>2021</v>
      </c>
      <c r="F559" s="248">
        <v>33500</v>
      </c>
      <c r="G559" s="150"/>
      <c r="H559" s="179" t="s">
        <v>1665</v>
      </c>
      <c r="I559" s="138" t="s">
        <v>864</v>
      </c>
      <c r="J559" s="248">
        <v>33500</v>
      </c>
    </row>
    <row r="560" spans="1:10" ht="36" customHeight="1">
      <c r="A560" s="149">
        <v>520</v>
      </c>
      <c r="B560" s="246" t="s">
        <v>1688</v>
      </c>
      <c r="C560" s="138" t="s">
        <v>815</v>
      </c>
      <c r="D560" s="247">
        <v>1101343992</v>
      </c>
      <c r="E560" s="150">
        <v>2021</v>
      </c>
      <c r="F560" s="248">
        <v>33500</v>
      </c>
      <c r="G560" s="150"/>
      <c r="H560" s="179" t="s">
        <v>1665</v>
      </c>
      <c r="I560" s="138" t="s">
        <v>864</v>
      </c>
      <c r="J560" s="248">
        <v>33500</v>
      </c>
    </row>
    <row r="561" spans="1:10" ht="36" customHeight="1">
      <c r="A561" s="149">
        <v>521</v>
      </c>
      <c r="B561" s="246" t="s">
        <v>1688</v>
      </c>
      <c r="C561" s="138" t="s">
        <v>815</v>
      </c>
      <c r="D561" s="247">
        <v>1101343993</v>
      </c>
      <c r="E561" s="150">
        <v>2021</v>
      </c>
      <c r="F561" s="248">
        <v>33500</v>
      </c>
      <c r="G561" s="150"/>
      <c r="H561" s="179" t="s">
        <v>1665</v>
      </c>
      <c r="I561" s="138" t="s">
        <v>864</v>
      </c>
      <c r="J561" s="248">
        <v>33500</v>
      </c>
    </row>
    <row r="562" spans="1:10" ht="36" customHeight="1">
      <c r="A562" s="149">
        <v>522</v>
      </c>
      <c r="B562" s="246" t="s">
        <v>1688</v>
      </c>
      <c r="C562" s="138" t="s">
        <v>815</v>
      </c>
      <c r="D562" s="247">
        <v>1101343994</v>
      </c>
      <c r="E562" s="150">
        <v>2021</v>
      </c>
      <c r="F562" s="248">
        <v>33500</v>
      </c>
      <c r="G562" s="150"/>
      <c r="H562" s="179" t="s">
        <v>1665</v>
      </c>
      <c r="I562" s="138" t="s">
        <v>864</v>
      </c>
      <c r="J562" s="248">
        <v>33500</v>
      </c>
    </row>
    <row r="563" spans="1:10" ht="36" customHeight="1">
      <c r="A563" s="149">
        <v>523</v>
      </c>
      <c r="B563" s="246" t="s">
        <v>1688</v>
      </c>
      <c r="C563" s="138" t="s">
        <v>815</v>
      </c>
      <c r="D563" s="247">
        <v>1101343995</v>
      </c>
      <c r="E563" s="150">
        <v>2021</v>
      </c>
      <c r="F563" s="248">
        <v>33500</v>
      </c>
      <c r="G563" s="150"/>
      <c r="H563" s="179" t="s">
        <v>1665</v>
      </c>
      <c r="I563" s="138" t="s">
        <v>864</v>
      </c>
      <c r="J563" s="248">
        <v>33500</v>
      </c>
    </row>
    <row r="564" spans="1:10" ht="36" customHeight="1">
      <c r="A564" s="149">
        <v>524</v>
      </c>
      <c r="B564" s="246" t="s">
        <v>1688</v>
      </c>
      <c r="C564" s="138" t="s">
        <v>815</v>
      </c>
      <c r="D564" s="247">
        <v>1101343996</v>
      </c>
      <c r="E564" s="150">
        <v>2021</v>
      </c>
      <c r="F564" s="248">
        <v>33500</v>
      </c>
      <c r="G564" s="150"/>
      <c r="H564" s="179" t="s">
        <v>1665</v>
      </c>
      <c r="I564" s="138" t="s">
        <v>864</v>
      </c>
      <c r="J564" s="248">
        <v>33500</v>
      </c>
    </row>
    <row r="565" spans="1:10" ht="36" customHeight="1">
      <c r="A565" s="149">
        <v>525</v>
      </c>
      <c r="B565" s="246" t="s">
        <v>1688</v>
      </c>
      <c r="C565" s="138" t="s">
        <v>815</v>
      </c>
      <c r="D565" s="247">
        <v>1101343997</v>
      </c>
      <c r="E565" s="150">
        <v>2021</v>
      </c>
      <c r="F565" s="248">
        <v>33500</v>
      </c>
      <c r="G565" s="150"/>
      <c r="H565" s="179" t="s">
        <v>1665</v>
      </c>
      <c r="I565" s="138" t="s">
        <v>864</v>
      </c>
      <c r="J565" s="248">
        <v>33500</v>
      </c>
    </row>
    <row r="566" spans="1:10" ht="36" customHeight="1">
      <c r="A566" s="149">
        <v>526</v>
      </c>
      <c r="B566" s="246" t="s">
        <v>1692</v>
      </c>
      <c r="C566" s="138" t="s">
        <v>815</v>
      </c>
      <c r="D566" s="247">
        <v>1101343998</v>
      </c>
      <c r="E566" s="150">
        <v>2021</v>
      </c>
      <c r="F566" s="248">
        <v>4630.5</v>
      </c>
      <c r="G566" s="150"/>
      <c r="H566" s="179" t="s">
        <v>1665</v>
      </c>
      <c r="I566" s="138" t="s">
        <v>864</v>
      </c>
      <c r="J566" s="248">
        <v>4630.5</v>
      </c>
    </row>
    <row r="567" spans="1:10" ht="36" customHeight="1">
      <c r="A567" s="149">
        <v>527</v>
      </c>
      <c r="B567" s="246" t="s">
        <v>1692</v>
      </c>
      <c r="C567" s="138" t="s">
        <v>815</v>
      </c>
      <c r="D567" s="247">
        <v>1101343999</v>
      </c>
      <c r="E567" s="150">
        <v>2021</v>
      </c>
      <c r="F567" s="248">
        <v>4630.5</v>
      </c>
      <c r="G567" s="150"/>
      <c r="H567" s="179" t="s">
        <v>1665</v>
      </c>
      <c r="I567" s="138" t="s">
        <v>864</v>
      </c>
      <c r="J567" s="248">
        <v>4630.5</v>
      </c>
    </row>
    <row r="568" spans="1:10" ht="36" customHeight="1">
      <c r="A568" s="149">
        <v>528</v>
      </c>
      <c r="B568" s="246" t="s">
        <v>1694</v>
      </c>
      <c r="C568" s="138" t="s">
        <v>815</v>
      </c>
      <c r="D568" s="247">
        <v>1101344000</v>
      </c>
      <c r="E568" s="150">
        <v>2021</v>
      </c>
      <c r="F568" s="248">
        <v>1607.45</v>
      </c>
      <c r="G568" s="150"/>
      <c r="H568" s="179" t="s">
        <v>1665</v>
      </c>
      <c r="I568" s="138" t="s">
        <v>864</v>
      </c>
      <c r="J568" s="248">
        <v>1607.45</v>
      </c>
    </row>
    <row r="569" spans="1:10" ht="36" customHeight="1">
      <c r="A569" s="149">
        <v>529</v>
      </c>
      <c r="B569" s="246" t="s">
        <v>1694</v>
      </c>
      <c r="C569" s="138" t="s">
        <v>815</v>
      </c>
      <c r="D569" s="247">
        <v>1101344001</v>
      </c>
      <c r="E569" s="150">
        <v>2021</v>
      </c>
      <c r="F569" s="248">
        <v>1607.45</v>
      </c>
      <c r="G569" s="150"/>
      <c r="H569" s="179" t="s">
        <v>1665</v>
      </c>
      <c r="I569" s="138" t="s">
        <v>864</v>
      </c>
      <c r="J569" s="248">
        <v>1607.45</v>
      </c>
    </row>
    <row r="570" spans="1:10" ht="36" customHeight="1">
      <c r="A570" s="149">
        <v>530</v>
      </c>
      <c r="B570" s="246" t="s">
        <v>1694</v>
      </c>
      <c r="C570" s="138" t="s">
        <v>815</v>
      </c>
      <c r="D570" s="247">
        <v>1101344002</v>
      </c>
      <c r="E570" s="150">
        <v>2021</v>
      </c>
      <c r="F570" s="248">
        <v>1607.45</v>
      </c>
      <c r="G570" s="150"/>
      <c r="H570" s="179" t="s">
        <v>1665</v>
      </c>
      <c r="I570" s="138" t="s">
        <v>864</v>
      </c>
      <c r="J570" s="248">
        <v>1607.45</v>
      </c>
    </row>
    <row r="571" spans="1:10" ht="36" customHeight="1">
      <c r="A571" s="149">
        <v>531</v>
      </c>
      <c r="B571" s="246" t="s">
        <v>1694</v>
      </c>
      <c r="C571" s="138" t="s">
        <v>815</v>
      </c>
      <c r="D571" s="247">
        <v>1101344003</v>
      </c>
      <c r="E571" s="150">
        <v>2021</v>
      </c>
      <c r="F571" s="248">
        <v>1607.45</v>
      </c>
      <c r="G571" s="150"/>
      <c r="H571" s="179" t="s">
        <v>1665</v>
      </c>
      <c r="I571" s="138" t="s">
        <v>864</v>
      </c>
      <c r="J571" s="248">
        <v>1607.45</v>
      </c>
    </row>
    <row r="572" spans="1:10" ht="36" customHeight="1">
      <c r="A572" s="149">
        <v>532</v>
      </c>
      <c r="B572" s="246" t="s">
        <v>1694</v>
      </c>
      <c r="C572" s="138" t="s">
        <v>815</v>
      </c>
      <c r="D572" s="247">
        <v>1101344004</v>
      </c>
      <c r="E572" s="150">
        <v>2021</v>
      </c>
      <c r="F572" s="248">
        <v>1607.45</v>
      </c>
      <c r="G572" s="150"/>
      <c r="H572" s="179" t="s">
        <v>1665</v>
      </c>
      <c r="I572" s="138" t="s">
        <v>864</v>
      </c>
      <c r="J572" s="248">
        <v>1607.45</v>
      </c>
    </row>
    <row r="573" spans="1:10" ht="36" customHeight="1">
      <c r="A573" s="149">
        <v>533</v>
      </c>
      <c r="B573" s="246" t="s">
        <v>1694</v>
      </c>
      <c r="C573" s="138" t="s">
        <v>815</v>
      </c>
      <c r="D573" s="247">
        <v>1101344005</v>
      </c>
      <c r="E573" s="150">
        <v>2021</v>
      </c>
      <c r="F573" s="248">
        <v>1607.45</v>
      </c>
      <c r="G573" s="150"/>
      <c r="H573" s="179" t="s">
        <v>1665</v>
      </c>
      <c r="I573" s="138" t="s">
        <v>864</v>
      </c>
      <c r="J573" s="248">
        <v>1607.45</v>
      </c>
    </row>
    <row r="574" spans="1:10" ht="36" customHeight="1">
      <c r="A574" s="149">
        <v>534</v>
      </c>
      <c r="B574" s="246" t="s">
        <v>1694</v>
      </c>
      <c r="C574" s="138" t="s">
        <v>815</v>
      </c>
      <c r="D574" s="247">
        <v>1101344006</v>
      </c>
      <c r="E574" s="150">
        <v>2021</v>
      </c>
      <c r="F574" s="248">
        <v>1607.45</v>
      </c>
      <c r="G574" s="150"/>
      <c r="H574" s="179" t="s">
        <v>1665</v>
      </c>
      <c r="I574" s="138" t="s">
        <v>864</v>
      </c>
      <c r="J574" s="248">
        <v>1607.45</v>
      </c>
    </row>
    <row r="575" spans="1:10" ht="36" customHeight="1">
      <c r="A575" s="149">
        <v>535</v>
      </c>
      <c r="B575" s="246" t="s">
        <v>1694</v>
      </c>
      <c r="C575" s="138" t="s">
        <v>815</v>
      </c>
      <c r="D575" s="247">
        <v>1101344007</v>
      </c>
      <c r="E575" s="150">
        <v>2021</v>
      </c>
      <c r="F575" s="248">
        <v>1607.45</v>
      </c>
      <c r="G575" s="150"/>
      <c r="H575" s="179" t="s">
        <v>1665</v>
      </c>
      <c r="I575" s="138" t="s">
        <v>864</v>
      </c>
      <c r="J575" s="248">
        <v>1607.45</v>
      </c>
    </row>
    <row r="576" spans="1:10" ht="36" customHeight="1">
      <c r="A576" s="149">
        <v>536</v>
      </c>
      <c r="B576" s="246" t="s">
        <v>1694</v>
      </c>
      <c r="C576" s="138" t="s">
        <v>815</v>
      </c>
      <c r="D576" s="247">
        <v>1101344008</v>
      </c>
      <c r="E576" s="150">
        <v>2021</v>
      </c>
      <c r="F576" s="248">
        <v>1607.45</v>
      </c>
      <c r="G576" s="150"/>
      <c r="H576" s="179" t="s">
        <v>1665</v>
      </c>
      <c r="I576" s="138" t="s">
        <v>864</v>
      </c>
      <c r="J576" s="248">
        <v>1607.45</v>
      </c>
    </row>
    <row r="577" spans="1:10" ht="36" customHeight="1">
      <c r="A577" s="149">
        <v>537</v>
      </c>
      <c r="B577" s="246" t="s">
        <v>1694</v>
      </c>
      <c r="C577" s="138" t="s">
        <v>815</v>
      </c>
      <c r="D577" s="247">
        <v>1101344009</v>
      </c>
      <c r="E577" s="150">
        <v>2021</v>
      </c>
      <c r="F577" s="248">
        <v>1607.45</v>
      </c>
      <c r="G577" s="150"/>
      <c r="H577" s="179" t="s">
        <v>1665</v>
      </c>
      <c r="I577" s="138" t="s">
        <v>864</v>
      </c>
      <c r="J577" s="248">
        <v>1607.45</v>
      </c>
    </row>
    <row r="578" spans="1:10" ht="36" customHeight="1">
      <c r="A578" s="149">
        <v>538</v>
      </c>
      <c r="B578" s="246" t="s">
        <v>1694</v>
      </c>
      <c r="C578" s="138" t="s">
        <v>815</v>
      </c>
      <c r="D578" s="247">
        <v>1101344010</v>
      </c>
      <c r="E578" s="150">
        <v>2021</v>
      </c>
      <c r="F578" s="248">
        <v>1607.45</v>
      </c>
      <c r="G578" s="150"/>
      <c r="H578" s="179" t="s">
        <v>1665</v>
      </c>
      <c r="I578" s="138" t="s">
        <v>864</v>
      </c>
      <c r="J578" s="248">
        <v>1607.45</v>
      </c>
    </row>
    <row r="579" spans="1:10" ht="36" customHeight="1">
      <c r="A579" s="149">
        <v>539</v>
      </c>
      <c r="B579" s="246" t="s">
        <v>1711</v>
      </c>
      <c r="C579" s="138" t="s">
        <v>815</v>
      </c>
      <c r="D579" s="247">
        <v>1101344011</v>
      </c>
      <c r="E579" s="150">
        <v>2021</v>
      </c>
      <c r="F579" s="248">
        <v>4680</v>
      </c>
      <c r="G579" s="150"/>
      <c r="H579" s="179" t="s">
        <v>1665</v>
      </c>
      <c r="I579" s="138" t="s">
        <v>864</v>
      </c>
      <c r="J579" s="248">
        <v>4680</v>
      </c>
    </row>
    <row r="580" spans="1:10" ht="36" customHeight="1">
      <c r="A580" s="149">
        <v>540</v>
      </c>
      <c r="B580" s="246" t="s">
        <v>1705</v>
      </c>
      <c r="C580" s="138" t="s">
        <v>815</v>
      </c>
      <c r="D580" s="247">
        <v>1101344012</v>
      </c>
      <c r="E580" s="150">
        <v>2021</v>
      </c>
      <c r="F580" s="248">
        <v>4680</v>
      </c>
      <c r="G580" s="150"/>
      <c r="H580" s="179" t="s">
        <v>1665</v>
      </c>
      <c r="I580" s="138" t="s">
        <v>864</v>
      </c>
      <c r="J580" s="248">
        <v>4680</v>
      </c>
    </row>
    <row r="581" spans="1:10" ht="36" customHeight="1">
      <c r="A581" s="149">
        <v>541</v>
      </c>
      <c r="B581" s="246" t="s">
        <v>1706</v>
      </c>
      <c r="C581" s="138" t="s">
        <v>815</v>
      </c>
      <c r="D581" s="247">
        <v>1101344013</v>
      </c>
      <c r="E581" s="150">
        <v>2021</v>
      </c>
      <c r="F581" s="248">
        <v>3350</v>
      </c>
      <c r="G581" s="150"/>
      <c r="H581" s="179" t="s">
        <v>1665</v>
      </c>
      <c r="I581" s="138" t="s">
        <v>864</v>
      </c>
      <c r="J581" s="248">
        <v>3350</v>
      </c>
    </row>
    <row r="582" spans="1:10" ht="36" customHeight="1">
      <c r="A582" s="149">
        <v>542</v>
      </c>
      <c r="B582" s="246" t="s">
        <v>1712</v>
      </c>
      <c r="C582" s="138" t="s">
        <v>815</v>
      </c>
      <c r="D582" s="247">
        <v>1101344014</v>
      </c>
      <c r="E582" s="150">
        <v>2021</v>
      </c>
      <c r="F582" s="248">
        <v>3350</v>
      </c>
      <c r="G582" s="150"/>
      <c r="H582" s="179" t="s">
        <v>1665</v>
      </c>
      <c r="I582" s="138" t="s">
        <v>864</v>
      </c>
      <c r="J582" s="248">
        <v>3350</v>
      </c>
    </row>
    <row r="583" spans="1:10" ht="36" customHeight="1">
      <c r="A583" s="149">
        <v>543</v>
      </c>
      <c r="B583" s="246" t="s">
        <v>1663</v>
      </c>
      <c r="C583" s="138" t="s">
        <v>815</v>
      </c>
      <c r="D583" s="247">
        <v>1101344015</v>
      </c>
      <c r="E583" s="150">
        <v>2021</v>
      </c>
      <c r="F583" s="248">
        <v>2160</v>
      </c>
      <c r="G583" s="150"/>
      <c r="H583" s="179" t="s">
        <v>1665</v>
      </c>
      <c r="I583" s="138" t="s">
        <v>864</v>
      </c>
      <c r="J583" s="248">
        <v>2160</v>
      </c>
    </row>
    <row r="584" spans="1:10" ht="36" customHeight="1">
      <c r="A584" s="149">
        <v>544</v>
      </c>
      <c r="B584" s="246" t="s">
        <v>1663</v>
      </c>
      <c r="C584" s="138" t="s">
        <v>815</v>
      </c>
      <c r="D584" s="247">
        <v>1101344016</v>
      </c>
      <c r="E584" s="150">
        <v>2021</v>
      </c>
      <c r="F584" s="248">
        <v>2160</v>
      </c>
      <c r="G584" s="150"/>
      <c r="H584" s="179" t="s">
        <v>1665</v>
      </c>
      <c r="I584" s="138" t="s">
        <v>864</v>
      </c>
      <c r="J584" s="248">
        <v>2160</v>
      </c>
    </row>
    <row r="585" spans="1:10" ht="36" customHeight="1">
      <c r="A585" s="149">
        <v>545</v>
      </c>
      <c r="B585" s="246" t="s">
        <v>1663</v>
      </c>
      <c r="C585" s="138" t="s">
        <v>815</v>
      </c>
      <c r="D585" s="247">
        <v>1101344017</v>
      </c>
      <c r="E585" s="150">
        <v>2021</v>
      </c>
      <c r="F585" s="248">
        <v>2160</v>
      </c>
      <c r="G585" s="150"/>
      <c r="H585" s="179" t="s">
        <v>1665</v>
      </c>
      <c r="I585" s="138" t="s">
        <v>864</v>
      </c>
      <c r="J585" s="248">
        <v>2160</v>
      </c>
    </row>
    <row r="586" spans="1:10" ht="36" customHeight="1">
      <c r="A586" s="149">
        <v>546</v>
      </c>
      <c r="B586" s="246" t="s">
        <v>1713</v>
      </c>
      <c r="C586" s="138" t="s">
        <v>815</v>
      </c>
      <c r="D586" s="247">
        <v>1101344018</v>
      </c>
      <c r="E586" s="150">
        <v>2021</v>
      </c>
      <c r="F586" s="248">
        <v>1700</v>
      </c>
      <c r="G586" s="150"/>
      <c r="H586" s="179" t="s">
        <v>1665</v>
      </c>
      <c r="I586" s="138" t="s">
        <v>864</v>
      </c>
      <c r="J586" s="248">
        <v>1700</v>
      </c>
    </row>
    <row r="587" spans="1:10" ht="36" customHeight="1">
      <c r="A587" s="149">
        <v>547</v>
      </c>
      <c r="B587" s="246" t="s">
        <v>1713</v>
      </c>
      <c r="C587" s="138" t="s">
        <v>815</v>
      </c>
      <c r="D587" s="247">
        <v>1101344019</v>
      </c>
      <c r="E587" s="150">
        <v>2021</v>
      </c>
      <c r="F587" s="248">
        <v>1700</v>
      </c>
      <c r="G587" s="150"/>
      <c r="H587" s="179" t="s">
        <v>1665</v>
      </c>
      <c r="I587" s="138" t="s">
        <v>864</v>
      </c>
      <c r="J587" s="248">
        <v>1700</v>
      </c>
    </row>
    <row r="588" spans="1:10" ht="36" customHeight="1">
      <c r="A588" s="149">
        <v>548</v>
      </c>
      <c r="B588" s="246" t="s">
        <v>1713</v>
      </c>
      <c r="C588" s="138" t="s">
        <v>815</v>
      </c>
      <c r="D588" s="247">
        <v>1101344020</v>
      </c>
      <c r="E588" s="150">
        <v>2021</v>
      </c>
      <c r="F588" s="248">
        <v>1700</v>
      </c>
      <c r="G588" s="150"/>
      <c r="H588" s="179" t="s">
        <v>1665</v>
      </c>
      <c r="I588" s="138" t="s">
        <v>864</v>
      </c>
      <c r="J588" s="248">
        <v>1700</v>
      </c>
    </row>
    <row r="589" spans="1:10" ht="36" customHeight="1">
      <c r="A589" s="149">
        <v>549</v>
      </c>
      <c r="B589" s="246" t="s">
        <v>1714</v>
      </c>
      <c r="C589" s="138" t="s">
        <v>815</v>
      </c>
      <c r="D589" s="247">
        <v>1101344021</v>
      </c>
      <c r="E589" s="150">
        <v>2021</v>
      </c>
      <c r="F589" s="248">
        <v>1600</v>
      </c>
      <c r="G589" s="150"/>
      <c r="H589" s="179" t="s">
        <v>1665</v>
      </c>
      <c r="I589" s="138" t="s">
        <v>864</v>
      </c>
      <c r="J589" s="248">
        <v>1600</v>
      </c>
    </row>
    <row r="590" spans="1:10" ht="36" customHeight="1">
      <c r="A590" s="149">
        <v>550</v>
      </c>
      <c r="B590" s="246" t="s">
        <v>1715</v>
      </c>
      <c r="C590" s="138" t="s">
        <v>815</v>
      </c>
      <c r="D590" s="247">
        <v>1101344022</v>
      </c>
      <c r="E590" s="150">
        <v>2021</v>
      </c>
      <c r="F590" s="248">
        <v>1600</v>
      </c>
      <c r="G590" s="150"/>
      <c r="H590" s="179" t="s">
        <v>1665</v>
      </c>
      <c r="I590" s="138" t="s">
        <v>864</v>
      </c>
      <c r="J590" s="248">
        <v>1600</v>
      </c>
    </row>
    <row r="591" spans="1:10" ht="36" customHeight="1">
      <c r="A591" s="149">
        <v>551</v>
      </c>
      <c r="B591" s="246" t="s">
        <v>1668</v>
      </c>
      <c r="C591" s="138" t="s">
        <v>815</v>
      </c>
      <c r="D591" s="247">
        <v>1101344023</v>
      </c>
      <c r="E591" s="150">
        <v>2021</v>
      </c>
      <c r="F591" s="249">
        <v>250</v>
      </c>
      <c r="G591" s="150"/>
      <c r="H591" s="179" t="s">
        <v>1665</v>
      </c>
      <c r="I591" s="138" t="s">
        <v>864</v>
      </c>
      <c r="J591" s="249">
        <v>250</v>
      </c>
    </row>
    <row r="592" spans="1:10" ht="36" customHeight="1">
      <c r="A592" s="149">
        <v>552</v>
      </c>
      <c r="B592" s="246" t="s">
        <v>1716</v>
      </c>
      <c r="C592" s="138" t="s">
        <v>815</v>
      </c>
      <c r="D592" s="247">
        <v>1101344024</v>
      </c>
      <c r="E592" s="150">
        <v>2021</v>
      </c>
      <c r="F592" s="249">
        <v>250</v>
      </c>
      <c r="G592" s="150"/>
      <c r="H592" s="179" t="s">
        <v>1665</v>
      </c>
      <c r="I592" s="138" t="s">
        <v>864</v>
      </c>
      <c r="J592" s="249">
        <v>250</v>
      </c>
    </row>
    <row r="593" spans="1:10" ht="36" customHeight="1">
      <c r="A593" s="149">
        <v>553</v>
      </c>
      <c r="B593" s="246" t="s">
        <v>1668</v>
      </c>
      <c r="C593" s="138" t="s">
        <v>815</v>
      </c>
      <c r="D593" s="247">
        <v>1101344025</v>
      </c>
      <c r="E593" s="150">
        <v>2021</v>
      </c>
      <c r="F593" s="249">
        <v>250</v>
      </c>
      <c r="G593" s="150"/>
      <c r="H593" s="179" t="s">
        <v>1665</v>
      </c>
      <c r="I593" s="138" t="s">
        <v>864</v>
      </c>
      <c r="J593" s="249">
        <v>250</v>
      </c>
    </row>
    <row r="594" spans="1:10" ht="36" customHeight="1">
      <c r="A594" s="149">
        <v>554</v>
      </c>
      <c r="B594" s="246" t="s">
        <v>1668</v>
      </c>
      <c r="C594" s="138" t="s">
        <v>815</v>
      </c>
      <c r="D594" s="247">
        <v>1101344026</v>
      </c>
      <c r="E594" s="150">
        <v>2021</v>
      </c>
      <c r="F594" s="249">
        <v>250</v>
      </c>
      <c r="G594" s="150"/>
      <c r="H594" s="179" t="s">
        <v>1665</v>
      </c>
      <c r="I594" s="138" t="s">
        <v>864</v>
      </c>
      <c r="J594" s="249">
        <v>250</v>
      </c>
    </row>
    <row r="595" spans="1:10" ht="36" customHeight="1">
      <c r="A595" s="149">
        <v>555</v>
      </c>
      <c r="B595" s="246" t="s">
        <v>1668</v>
      </c>
      <c r="C595" s="138" t="s">
        <v>815</v>
      </c>
      <c r="D595" s="247">
        <v>1101344027</v>
      </c>
      <c r="E595" s="150">
        <v>2021</v>
      </c>
      <c r="F595" s="249">
        <v>250</v>
      </c>
      <c r="G595" s="150"/>
      <c r="H595" s="179" t="s">
        <v>1665</v>
      </c>
      <c r="I595" s="138" t="s">
        <v>864</v>
      </c>
      <c r="J595" s="249">
        <v>250</v>
      </c>
    </row>
    <row r="596" spans="1:10" ht="36" customHeight="1">
      <c r="A596" s="149">
        <v>556</v>
      </c>
      <c r="B596" s="246" t="s">
        <v>1669</v>
      </c>
      <c r="C596" s="138" t="s">
        <v>815</v>
      </c>
      <c r="D596" s="247">
        <v>1101344028</v>
      </c>
      <c r="E596" s="150">
        <v>2021</v>
      </c>
      <c r="F596" s="248">
        <v>3331.76</v>
      </c>
      <c r="G596" s="150"/>
      <c r="H596" s="179" t="s">
        <v>1665</v>
      </c>
      <c r="I596" s="138" t="s">
        <v>864</v>
      </c>
      <c r="J596" s="248">
        <v>3331.76</v>
      </c>
    </row>
    <row r="597" spans="1:10" ht="36" customHeight="1">
      <c r="A597" s="149">
        <v>557</v>
      </c>
      <c r="B597" s="246" t="s">
        <v>1669</v>
      </c>
      <c r="C597" s="138" t="s">
        <v>815</v>
      </c>
      <c r="D597" s="247">
        <v>1101344029</v>
      </c>
      <c r="E597" s="150">
        <v>2021</v>
      </c>
      <c r="F597" s="248">
        <v>3331.76</v>
      </c>
      <c r="G597" s="150"/>
      <c r="H597" s="179" t="s">
        <v>1665</v>
      </c>
      <c r="I597" s="138" t="s">
        <v>864</v>
      </c>
      <c r="J597" s="248">
        <v>3331.76</v>
      </c>
    </row>
    <row r="598" spans="1:10" ht="36" customHeight="1">
      <c r="A598" s="149"/>
      <c r="B598" s="246"/>
      <c r="C598" s="533"/>
      <c r="D598" s="534"/>
      <c r="E598" s="535"/>
      <c r="F598" s="248">
        <v>1039042.86</v>
      </c>
      <c r="G598" s="150"/>
      <c r="H598" s="179"/>
      <c r="I598" s="138"/>
      <c r="J598" s="248">
        <v>1039042.89</v>
      </c>
    </row>
    <row r="599" spans="1:10" ht="36" customHeight="1">
      <c r="A599" s="149">
        <v>558</v>
      </c>
      <c r="B599" s="246" t="s">
        <v>3033</v>
      </c>
      <c r="C599" s="138" t="s">
        <v>815</v>
      </c>
      <c r="D599" s="534">
        <v>1101344030</v>
      </c>
      <c r="E599" s="535">
        <v>2023</v>
      </c>
      <c r="F599" s="248">
        <v>298000</v>
      </c>
      <c r="G599" s="150"/>
      <c r="H599" s="179" t="s">
        <v>3034</v>
      </c>
      <c r="I599" s="138" t="s">
        <v>864</v>
      </c>
      <c r="J599" s="248">
        <v>14899.5</v>
      </c>
    </row>
    <row r="600" spans="1:10" ht="36" customHeight="1">
      <c r="A600" s="149">
        <v>559</v>
      </c>
      <c r="B600" s="246" t="s">
        <v>3033</v>
      </c>
      <c r="C600" s="138" t="s">
        <v>815</v>
      </c>
      <c r="D600" s="534">
        <v>1101344031</v>
      </c>
      <c r="E600" s="535">
        <v>2023</v>
      </c>
      <c r="F600" s="248">
        <v>298000</v>
      </c>
      <c r="G600" s="150"/>
      <c r="H600" s="179" t="s">
        <v>3034</v>
      </c>
      <c r="I600" s="138" t="s">
        <v>864</v>
      </c>
      <c r="J600" s="248">
        <v>14899.5</v>
      </c>
    </row>
    <row r="601" spans="1:10" ht="36" customHeight="1">
      <c r="A601" s="149">
        <v>560</v>
      </c>
      <c r="B601" s="246" t="s">
        <v>3035</v>
      </c>
      <c r="C601" s="138" t="s">
        <v>815</v>
      </c>
      <c r="D601" s="534">
        <v>1101344032</v>
      </c>
      <c r="E601" s="535">
        <v>2023</v>
      </c>
      <c r="F601" s="248">
        <v>586000</v>
      </c>
      <c r="G601" s="150"/>
      <c r="H601" s="179" t="s">
        <v>3036</v>
      </c>
      <c r="I601" s="138" t="s">
        <v>864</v>
      </c>
      <c r="J601" s="248">
        <v>29301</v>
      </c>
    </row>
    <row r="602" spans="1:10" ht="36" customHeight="1">
      <c r="A602" s="149">
        <v>561</v>
      </c>
      <c r="B602" s="246" t="s">
        <v>3037</v>
      </c>
      <c r="C602" s="138" t="s">
        <v>815</v>
      </c>
      <c r="D602" s="534">
        <v>1101344033</v>
      </c>
      <c r="E602" s="535">
        <v>2023</v>
      </c>
      <c r="F602" s="248">
        <v>146000</v>
      </c>
      <c r="G602" s="150"/>
      <c r="H602" s="179" t="s">
        <v>3038</v>
      </c>
      <c r="I602" s="138" t="s">
        <v>864</v>
      </c>
      <c r="J602" s="248">
        <v>7299.75</v>
      </c>
    </row>
    <row r="603" spans="1:10" ht="36" customHeight="1">
      <c r="A603" s="149">
        <v>562</v>
      </c>
      <c r="B603" s="246" t="s">
        <v>3037</v>
      </c>
      <c r="C603" s="138" t="s">
        <v>815</v>
      </c>
      <c r="D603" s="534">
        <v>1101344034</v>
      </c>
      <c r="E603" s="535">
        <v>2023</v>
      </c>
      <c r="F603" s="248">
        <v>146000</v>
      </c>
      <c r="G603" s="150"/>
      <c r="H603" s="179" t="s">
        <v>3038</v>
      </c>
      <c r="I603" s="138" t="s">
        <v>864</v>
      </c>
      <c r="J603" s="248">
        <v>7299.75</v>
      </c>
    </row>
    <row r="604" spans="1:10" ht="36" customHeight="1">
      <c r="A604" s="149">
        <v>563</v>
      </c>
      <c r="B604" s="246" t="s">
        <v>3037</v>
      </c>
      <c r="C604" s="138" t="s">
        <v>815</v>
      </c>
      <c r="D604" s="534">
        <v>1101344035</v>
      </c>
      <c r="E604" s="535">
        <v>2023</v>
      </c>
      <c r="F604" s="248">
        <v>146000</v>
      </c>
      <c r="G604" s="150"/>
      <c r="H604" s="179" t="s">
        <v>3038</v>
      </c>
      <c r="I604" s="138" t="s">
        <v>864</v>
      </c>
      <c r="J604" s="248">
        <v>7299.75</v>
      </c>
    </row>
    <row r="605" spans="1:10" ht="36" customHeight="1">
      <c r="A605" s="149">
        <v>564</v>
      </c>
      <c r="B605" s="246" t="s">
        <v>3037</v>
      </c>
      <c r="C605" s="138" t="s">
        <v>815</v>
      </c>
      <c r="D605" s="534">
        <v>1101344036</v>
      </c>
      <c r="E605" s="535">
        <v>2023</v>
      </c>
      <c r="F605" s="248">
        <v>146000</v>
      </c>
      <c r="G605" s="150"/>
      <c r="H605" s="179" t="s">
        <v>3038</v>
      </c>
      <c r="I605" s="138" t="s">
        <v>864</v>
      </c>
      <c r="J605" s="248">
        <v>7299.75</v>
      </c>
    </row>
    <row r="606" spans="1:10" ht="36" customHeight="1">
      <c r="A606" s="149">
        <v>565</v>
      </c>
      <c r="B606" s="246" t="s">
        <v>3039</v>
      </c>
      <c r="C606" s="138" t="s">
        <v>815</v>
      </c>
      <c r="D606" s="534">
        <v>1101344037</v>
      </c>
      <c r="E606" s="535">
        <v>2023</v>
      </c>
      <c r="F606" s="248">
        <v>98200</v>
      </c>
      <c r="G606" s="150"/>
      <c r="H606" s="179" t="s">
        <v>3040</v>
      </c>
      <c r="I606" s="138" t="s">
        <v>864</v>
      </c>
      <c r="J606" s="248">
        <v>4910</v>
      </c>
    </row>
    <row r="607" spans="1:10" ht="36" customHeight="1">
      <c r="A607" s="149">
        <v>566</v>
      </c>
      <c r="B607" s="246" t="s">
        <v>3039</v>
      </c>
      <c r="C607" s="138" t="s">
        <v>815</v>
      </c>
      <c r="D607" s="534">
        <v>1101344038</v>
      </c>
      <c r="E607" s="535">
        <v>2023</v>
      </c>
      <c r="F607" s="248">
        <v>98200</v>
      </c>
      <c r="G607" s="150"/>
      <c r="H607" s="179" t="s">
        <v>3040</v>
      </c>
      <c r="I607" s="138" t="s">
        <v>864</v>
      </c>
      <c r="J607" s="248">
        <v>4910</v>
      </c>
    </row>
    <row r="608" spans="1:10" ht="36" customHeight="1">
      <c r="A608" s="149">
        <v>567</v>
      </c>
      <c r="B608" s="246" t="s">
        <v>3039</v>
      </c>
      <c r="C608" s="138" t="s">
        <v>815</v>
      </c>
      <c r="D608" s="534">
        <v>1101344039</v>
      </c>
      <c r="E608" s="535">
        <v>2023</v>
      </c>
      <c r="F608" s="248">
        <v>98200</v>
      </c>
      <c r="G608" s="150"/>
      <c r="H608" s="179" t="s">
        <v>3040</v>
      </c>
      <c r="I608" s="138" t="s">
        <v>864</v>
      </c>
      <c r="J608" s="248">
        <v>4910</v>
      </c>
    </row>
    <row r="609" spans="1:10" ht="36" customHeight="1">
      <c r="A609" s="149">
        <v>568</v>
      </c>
      <c r="B609" s="246" t="s">
        <v>3039</v>
      </c>
      <c r="C609" s="138" t="s">
        <v>815</v>
      </c>
      <c r="D609" s="534">
        <v>1101344040</v>
      </c>
      <c r="E609" s="535">
        <v>2023</v>
      </c>
      <c r="F609" s="248">
        <v>98200</v>
      </c>
      <c r="G609" s="150"/>
      <c r="H609" s="179" t="s">
        <v>3040</v>
      </c>
      <c r="I609" s="138" t="s">
        <v>864</v>
      </c>
      <c r="J609" s="248">
        <v>4910</v>
      </c>
    </row>
    <row r="610" spans="1:10" ht="36" customHeight="1">
      <c r="A610" s="149">
        <v>569</v>
      </c>
      <c r="B610" s="246" t="s">
        <v>3039</v>
      </c>
      <c r="C610" s="138" t="s">
        <v>815</v>
      </c>
      <c r="D610" s="534">
        <v>1101344041</v>
      </c>
      <c r="E610" s="535">
        <v>2023</v>
      </c>
      <c r="F610" s="248">
        <v>98200</v>
      </c>
      <c r="G610" s="150"/>
      <c r="H610" s="179" t="s">
        <v>3040</v>
      </c>
      <c r="I610" s="138" t="s">
        <v>864</v>
      </c>
      <c r="J610" s="248">
        <v>4910</v>
      </c>
    </row>
    <row r="611" spans="1:10" ht="36" customHeight="1">
      <c r="A611" s="149">
        <v>570</v>
      </c>
      <c r="B611" s="246" t="s">
        <v>3039</v>
      </c>
      <c r="C611" s="138" t="s">
        <v>815</v>
      </c>
      <c r="D611" s="534">
        <v>1101344042</v>
      </c>
      <c r="E611" s="535">
        <v>2023</v>
      </c>
      <c r="F611" s="248">
        <v>98200</v>
      </c>
      <c r="G611" s="150"/>
      <c r="H611" s="179" t="s">
        <v>3040</v>
      </c>
      <c r="I611" s="138" t="s">
        <v>864</v>
      </c>
      <c r="J611" s="248">
        <v>4910</v>
      </c>
    </row>
    <row r="612" spans="1:10" ht="36" customHeight="1">
      <c r="A612" s="149">
        <v>571</v>
      </c>
      <c r="B612" s="246" t="s">
        <v>3033</v>
      </c>
      <c r="C612" s="138" t="s">
        <v>815</v>
      </c>
      <c r="D612" s="534">
        <v>1101344043</v>
      </c>
      <c r="E612" s="535">
        <v>2023</v>
      </c>
      <c r="F612" s="248">
        <v>298000</v>
      </c>
      <c r="G612" s="150"/>
      <c r="H612" s="179" t="s">
        <v>3041</v>
      </c>
      <c r="I612" s="138" t="s">
        <v>864</v>
      </c>
      <c r="J612" s="248">
        <v>14899.5</v>
      </c>
    </row>
    <row r="613" spans="1:10" ht="36" customHeight="1">
      <c r="A613" s="149">
        <v>572</v>
      </c>
      <c r="B613" s="246" t="s">
        <v>3033</v>
      </c>
      <c r="C613" s="138" t="s">
        <v>815</v>
      </c>
      <c r="D613" s="534">
        <v>1101344044</v>
      </c>
      <c r="E613" s="535">
        <v>2023</v>
      </c>
      <c r="F613" s="248">
        <v>298000</v>
      </c>
      <c r="G613" s="150"/>
      <c r="H613" s="179" t="s">
        <v>3041</v>
      </c>
      <c r="I613" s="138" t="s">
        <v>864</v>
      </c>
      <c r="J613" s="248">
        <v>14899.5</v>
      </c>
    </row>
    <row r="614" spans="1:10" ht="36" customHeight="1">
      <c r="A614" s="149">
        <v>573</v>
      </c>
      <c r="B614" s="246" t="s">
        <v>3042</v>
      </c>
      <c r="C614" s="138" t="s">
        <v>815</v>
      </c>
      <c r="D614" s="534" t="s">
        <v>3043</v>
      </c>
      <c r="E614" s="535">
        <v>2023</v>
      </c>
      <c r="F614" s="248">
        <v>453600</v>
      </c>
      <c r="G614" s="150"/>
      <c r="H614" s="179" t="s">
        <v>3044</v>
      </c>
      <c r="I614" s="138" t="s">
        <v>864</v>
      </c>
      <c r="J614" s="248">
        <v>24609.48</v>
      </c>
    </row>
    <row r="615" spans="1:10" ht="36" customHeight="1">
      <c r="A615" s="149">
        <v>574</v>
      </c>
      <c r="B615" s="246" t="s">
        <v>3045</v>
      </c>
      <c r="C615" s="138" t="s">
        <v>815</v>
      </c>
      <c r="D615" s="534" t="s">
        <v>3046</v>
      </c>
      <c r="E615" s="535">
        <v>2023</v>
      </c>
      <c r="F615" s="248">
        <v>108900</v>
      </c>
      <c r="G615" s="150"/>
      <c r="H615" s="179" t="s">
        <v>3044</v>
      </c>
      <c r="I615" s="138" t="s">
        <v>864</v>
      </c>
      <c r="J615" s="248">
        <v>3515.52</v>
      </c>
    </row>
    <row r="616" spans="1:10" ht="36" customHeight="1">
      <c r="A616" s="149">
        <v>575</v>
      </c>
      <c r="B616" s="246" t="s">
        <v>3047</v>
      </c>
      <c r="C616" s="138" t="s">
        <v>815</v>
      </c>
      <c r="D616" s="534">
        <v>1101364069</v>
      </c>
      <c r="E616" s="535">
        <v>2023</v>
      </c>
      <c r="F616" s="248">
        <v>589602</v>
      </c>
      <c r="G616" s="150"/>
      <c r="H616" s="179" t="s">
        <v>3048</v>
      </c>
      <c r="I616" s="138" t="s">
        <v>864</v>
      </c>
      <c r="J616" s="536">
        <v>71216</v>
      </c>
    </row>
    <row r="617" spans="1:10" ht="36" customHeight="1">
      <c r="A617" s="149">
        <v>576</v>
      </c>
      <c r="B617" s="246" t="s">
        <v>3049</v>
      </c>
      <c r="C617" s="138" t="s">
        <v>815</v>
      </c>
      <c r="D617" s="534">
        <v>1101364070</v>
      </c>
      <c r="E617" s="535">
        <v>2023</v>
      </c>
      <c r="F617" s="248">
        <v>554185</v>
      </c>
      <c r="G617" s="150"/>
      <c r="H617" s="179" t="s">
        <v>3050</v>
      </c>
      <c r="I617" s="138" t="s">
        <v>864</v>
      </c>
      <c r="J617" s="536">
        <v>91714</v>
      </c>
    </row>
    <row r="618" spans="1:10" ht="36" customHeight="1">
      <c r="A618" s="149">
        <v>577</v>
      </c>
      <c r="B618" s="246" t="s">
        <v>1049</v>
      </c>
      <c r="C618" s="138" t="s">
        <v>815</v>
      </c>
      <c r="D618" s="534">
        <v>1101364071</v>
      </c>
      <c r="E618" s="535">
        <v>2023</v>
      </c>
      <c r="F618" s="248">
        <v>597917</v>
      </c>
      <c r="G618" s="150"/>
      <c r="H618" s="179" t="s">
        <v>3051</v>
      </c>
      <c r="I618" s="138" t="s">
        <v>864</v>
      </c>
      <c r="J618" s="536">
        <v>29896</v>
      </c>
    </row>
    <row r="619" spans="1:10" ht="36" customHeight="1">
      <c r="A619" s="149">
        <v>578</v>
      </c>
      <c r="B619" s="246" t="s">
        <v>3052</v>
      </c>
      <c r="C619" s="138" t="s">
        <v>815</v>
      </c>
      <c r="D619" s="534">
        <v>1101364072</v>
      </c>
      <c r="E619" s="535">
        <v>2023</v>
      </c>
      <c r="F619" s="248">
        <v>598093</v>
      </c>
      <c r="G619" s="150"/>
      <c r="H619" s="179" t="s">
        <v>3053</v>
      </c>
      <c r="I619" s="138" t="s">
        <v>864</v>
      </c>
      <c r="J619" s="536">
        <v>29904</v>
      </c>
    </row>
    <row r="620" spans="1:10" ht="36" customHeight="1">
      <c r="A620" s="149">
        <v>579</v>
      </c>
      <c r="B620" s="246" t="s">
        <v>3049</v>
      </c>
      <c r="C620" s="138" t="s">
        <v>815</v>
      </c>
      <c r="D620" s="534">
        <v>1101364073</v>
      </c>
      <c r="E620" s="535">
        <v>2023</v>
      </c>
      <c r="F620" s="248">
        <v>474041</v>
      </c>
      <c r="G620" s="150"/>
      <c r="H620" s="179" t="s">
        <v>3053</v>
      </c>
      <c r="I620" s="138" t="s">
        <v>864</v>
      </c>
      <c r="J620" s="536">
        <v>61142</v>
      </c>
    </row>
    <row r="621" spans="1:10" ht="36" customHeight="1">
      <c r="A621" s="149">
        <v>580</v>
      </c>
      <c r="B621" s="246" t="s">
        <v>3054</v>
      </c>
      <c r="C621" s="138" t="s">
        <v>815</v>
      </c>
      <c r="D621" s="534"/>
      <c r="E621" s="535">
        <v>2023</v>
      </c>
      <c r="F621" s="248">
        <v>1936153.8</v>
      </c>
      <c r="G621" s="150"/>
      <c r="H621" s="179" t="s">
        <v>3055</v>
      </c>
      <c r="I621" s="138" t="s">
        <v>864</v>
      </c>
      <c r="J621" s="536">
        <v>96807</v>
      </c>
    </row>
    <row r="622" spans="1:10" ht="36" customHeight="1">
      <c r="A622" s="149"/>
      <c r="B622" s="246" t="s">
        <v>3056</v>
      </c>
      <c r="C622" s="138"/>
      <c r="D622" s="534">
        <v>4.1013400000037504E+16</v>
      </c>
      <c r="E622" s="535">
        <v>2023</v>
      </c>
      <c r="F622" s="248">
        <v>6175</v>
      </c>
      <c r="G622" s="150"/>
      <c r="H622" s="179"/>
      <c r="I622" s="138"/>
      <c r="J622" s="536"/>
    </row>
    <row r="623" spans="1:10" ht="36" customHeight="1">
      <c r="A623" s="149"/>
      <c r="B623" s="246" t="s">
        <v>3056</v>
      </c>
      <c r="C623" s="138"/>
      <c r="D623" s="534">
        <v>4.1013400000037504E+16</v>
      </c>
      <c r="E623" s="535">
        <v>2023</v>
      </c>
      <c r="F623" s="248">
        <v>6175</v>
      </c>
      <c r="G623" s="150"/>
      <c r="H623" s="179"/>
      <c r="I623" s="138"/>
      <c r="J623" s="536"/>
    </row>
    <row r="624" spans="1:10" ht="36" customHeight="1">
      <c r="A624" s="149"/>
      <c r="B624" s="246" t="s">
        <v>3056</v>
      </c>
      <c r="C624" s="138"/>
      <c r="D624" s="534">
        <v>4.1013400000037504E+16</v>
      </c>
      <c r="E624" s="535">
        <v>2023</v>
      </c>
      <c r="F624" s="248">
        <v>6175</v>
      </c>
      <c r="G624" s="150"/>
      <c r="H624" s="179"/>
      <c r="I624" s="138"/>
      <c r="J624" s="536"/>
    </row>
    <row r="625" spans="1:10" ht="36" customHeight="1">
      <c r="A625" s="149"/>
      <c r="B625" s="246" t="s">
        <v>3057</v>
      </c>
      <c r="C625" s="138"/>
      <c r="D625" s="534">
        <v>4.10434000000376E+16</v>
      </c>
      <c r="E625" s="535">
        <v>2023</v>
      </c>
      <c r="F625" s="248">
        <v>290253</v>
      </c>
      <c r="G625" s="150"/>
      <c r="H625" s="179"/>
      <c r="I625" s="138"/>
      <c r="J625" s="536"/>
    </row>
    <row r="626" spans="1:10" ht="36" customHeight="1">
      <c r="A626" s="149"/>
      <c r="B626" s="246" t="s">
        <v>3058</v>
      </c>
      <c r="C626" s="138"/>
      <c r="D626" s="534">
        <v>4.10134000000376E+16</v>
      </c>
      <c r="E626" s="535">
        <v>2023</v>
      </c>
      <c r="F626" s="248">
        <v>34875</v>
      </c>
      <c r="G626" s="150"/>
      <c r="H626" s="179"/>
      <c r="I626" s="138"/>
      <c r="J626" s="536"/>
    </row>
    <row r="627" spans="1:10" ht="36" customHeight="1">
      <c r="A627" s="149"/>
      <c r="B627" s="246" t="s">
        <v>3059</v>
      </c>
      <c r="C627" s="138"/>
      <c r="D627" s="534">
        <v>4.1043400000038304E+16</v>
      </c>
      <c r="E627" s="535">
        <v>2023</v>
      </c>
      <c r="F627" s="248">
        <v>34277.1</v>
      </c>
      <c r="G627" s="150"/>
      <c r="H627" s="179"/>
      <c r="I627" s="138"/>
      <c r="J627" s="536"/>
    </row>
    <row r="628" spans="1:10" ht="36" customHeight="1">
      <c r="A628" s="149"/>
      <c r="B628" s="246" t="s">
        <v>3059</v>
      </c>
      <c r="C628" s="138"/>
      <c r="D628" s="534">
        <v>4.1013400000038304E+16</v>
      </c>
      <c r="E628" s="535">
        <v>2023</v>
      </c>
      <c r="F628" s="248">
        <v>34277.1</v>
      </c>
      <c r="G628" s="150"/>
      <c r="H628" s="179"/>
      <c r="I628" s="138"/>
      <c r="J628" s="536"/>
    </row>
    <row r="629" spans="1:10" ht="36" customHeight="1">
      <c r="A629" s="149"/>
      <c r="B629" s="246" t="s">
        <v>3059</v>
      </c>
      <c r="C629" s="138"/>
      <c r="D629" s="534">
        <v>4.1013400000038304E+16</v>
      </c>
      <c r="E629" s="535">
        <v>2023</v>
      </c>
      <c r="F629" s="248">
        <v>34277.1</v>
      </c>
      <c r="G629" s="150"/>
      <c r="H629" s="179"/>
      <c r="I629" s="138"/>
      <c r="J629" s="536"/>
    </row>
    <row r="630" spans="1:10" ht="36" customHeight="1">
      <c r="A630" s="149"/>
      <c r="B630" s="246" t="s">
        <v>3059</v>
      </c>
      <c r="C630" s="138"/>
      <c r="D630" s="534">
        <v>4.1013400000038304E+16</v>
      </c>
      <c r="E630" s="535">
        <v>2023</v>
      </c>
      <c r="F630" s="248">
        <v>34277.1</v>
      </c>
      <c r="G630" s="150"/>
      <c r="H630" s="179"/>
      <c r="I630" s="138"/>
      <c r="J630" s="536"/>
    </row>
    <row r="631" spans="1:10" ht="36" customHeight="1">
      <c r="A631" s="149"/>
      <c r="B631" s="246" t="s">
        <v>3059</v>
      </c>
      <c r="C631" s="138"/>
      <c r="D631" s="534">
        <v>4.1013400000038304E+16</v>
      </c>
      <c r="E631" s="535">
        <v>2023</v>
      </c>
      <c r="F631" s="248">
        <v>34277.1</v>
      </c>
      <c r="G631" s="150"/>
      <c r="H631" s="179"/>
      <c r="I631" s="138"/>
      <c r="J631" s="536"/>
    </row>
    <row r="632" spans="1:10" ht="36" customHeight="1">
      <c r="A632" s="149"/>
      <c r="B632" s="246" t="s">
        <v>3059</v>
      </c>
      <c r="C632" s="138"/>
      <c r="D632" s="534">
        <v>4.1013400000038304E+16</v>
      </c>
      <c r="E632" s="535">
        <v>2023</v>
      </c>
      <c r="F632" s="248">
        <v>34277.1</v>
      </c>
      <c r="G632" s="150"/>
      <c r="H632" s="179"/>
      <c r="I632" s="138"/>
      <c r="J632" s="536"/>
    </row>
    <row r="633" spans="1:10" ht="36" customHeight="1">
      <c r="A633" s="149"/>
      <c r="B633" s="246" t="s">
        <v>3059</v>
      </c>
      <c r="C633" s="138"/>
      <c r="D633" s="534">
        <v>4.1013400000038304E+16</v>
      </c>
      <c r="E633" s="535">
        <v>2023</v>
      </c>
      <c r="F633" s="248">
        <v>34277.1</v>
      </c>
      <c r="G633" s="150"/>
      <c r="H633" s="179"/>
      <c r="I633" s="138"/>
      <c r="J633" s="536"/>
    </row>
    <row r="634" spans="1:10" ht="36" customHeight="1">
      <c r="A634" s="149"/>
      <c r="B634" s="246" t="s">
        <v>3059</v>
      </c>
      <c r="C634" s="138"/>
      <c r="D634" s="534">
        <v>4.1013400000038304E+16</v>
      </c>
      <c r="E634" s="535">
        <v>2023</v>
      </c>
      <c r="F634" s="248">
        <v>34277.1</v>
      </c>
      <c r="G634" s="150"/>
      <c r="H634" s="179"/>
      <c r="I634" s="138"/>
      <c r="J634" s="536"/>
    </row>
    <row r="635" spans="1:10" ht="36" customHeight="1">
      <c r="A635" s="149"/>
      <c r="B635" s="246" t="s">
        <v>3059</v>
      </c>
      <c r="C635" s="138"/>
      <c r="D635" s="534">
        <v>4.1013400000038304E+16</v>
      </c>
      <c r="E635" s="535">
        <v>2023</v>
      </c>
      <c r="F635" s="248">
        <v>34277.1</v>
      </c>
      <c r="G635" s="150"/>
      <c r="H635" s="179"/>
      <c r="I635" s="138"/>
      <c r="J635" s="536"/>
    </row>
    <row r="636" spans="1:10" ht="36" customHeight="1">
      <c r="A636" s="149"/>
      <c r="B636" s="246" t="s">
        <v>3059</v>
      </c>
      <c r="C636" s="138"/>
      <c r="D636" s="534">
        <v>4.1013400000038304E+16</v>
      </c>
      <c r="E636" s="535">
        <v>2023</v>
      </c>
      <c r="F636" s="248">
        <v>34277.1</v>
      </c>
      <c r="G636" s="150"/>
      <c r="H636" s="179"/>
      <c r="I636" s="138"/>
      <c r="J636" s="536"/>
    </row>
    <row r="637" spans="1:10" ht="36" customHeight="1">
      <c r="A637" s="149"/>
      <c r="B637" s="246" t="s">
        <v>3059</v>
      </c>
      <c r="C637" s="138"/>
      <c r="D637" s="534">
        <v>4.1013400000038304E+16</v>
      </c>
      <c r="E637" s="535">
        <v>2023</v>
      </c>
      <c r="F637" s="248">
        <v>34277.1</v>
      </c>
      <c r="G637" s="150"/>
      <c r="H637" s="179"/>
      <c r="I637" s="138"/>
      <c r="J637" s="536"/>
    </row>
    <row r="638" spans="1:10" ht="36" customHeight="1">
      <c r="A638" s="149"/>
      <c r="B638" s="246" t="s">
        <v>3059</v>
      </c>
      <c r="C638" s="138"/>
      <c r="D638" s="534">
        <v>4.1013400000038304E+16</v>
      </c>
      <c r="E638" s="535">
        <v>2023</v>
      </c>
      <c r="F638" s="248">
        <v>34277.1</v>
      </c>
      <c r="G638" s="150"/>
      <c r="H638" s="179"/>
      <c r="I638" s="138"/>
      <c r="J638" s="536"/>
    </row>
    <row r="639" spans="1:10" ht="36" customHeight="1">
      <c r="A639" s="149"/>
      <c r="B639" s="246" t="s">
        <v>3059</v>
      </c>
      <c r="C639" s="138"/>
      <c r="D639" s="534">
        <v>4.1013400000038304E+16</v>
      </c>
      <c r="E639" s="535">
        <v>2023</v>
      </c>
      <c r="F639" s="248">
        <v>34277.1</v>
      </c>
      <c r="G639" s="150"/>
      <c r="H639" s="179"/>
      <c r="I639" s="138"/>
      <c r="J639" s="536"/>
    </row>
    <row r="640" spans="1:10" ht="36" customHeight="1">
      <c r="A640" s="149"/>
      <c r="B640" s="246" t="s">
        <v>3059</v>
      </c>
      <c r="C640" s="138"/>
      <c r="D640" s="534">
        <v>4.1013400000038304E+16</v>
      </c>
      <c r="E640" s="535">
        <v>2023</v>
      </c>
      <c r="F640" s="248">
        <v>34277.1</v>
      </c>
      <c r="G640" s="150"/>
      <c r="H640" s="179"/>
      <c r="I640" s="138"/>
      <c r="J640" s="536"/>
    </row>
    <row r="641" spans="1:10" ht="36" customHeight="1">
      <c r="A641" s="149"/>
      <c r="B641" s="246" t="s">
        <v>3059</v>
      </c>
      <c r="C641" s="138"/>
      <c r="D641" s="534">
        <v>4.1013400000038304E+16</v>
      </c>
      <c r="E641" s="535">
        <v>2023</v>
      </c>
      <c r="F641" s="248">
        <v>34277.1</v>
      </c>
      <c r="G641" s="150"/>
      <c r="H641" s="179"/>
      <c r="I641" s="138"/>
      <c r="J641" s="536"/>
    </row>
    <row r="642" spans="1:10" ht="36" customHeight="1">
      <c r="A642" s="149"/>
      <c r="B642" s="246" t="s">
        <v>3059</v>
      </c>
      <c r="C642" s="138"/>
      <c r="D642" s="534">
        <v>4.1013400000038304E+16</v>
      </c>
      <c r="E642" s="535">
        <v>2023</v>
      </c>
      <c r="F642" s="248">
        <v>34277.1</v>
      </c>
      <c r="G642" s="150"/>
      <c r="H642" s="179"/>
      <c r="I642" s="138"/>
      <c r="J642" s="536"/>
    </row>
    <row r="643" spans="1:10" ht="36" customHeight="1">
      <c r="A643" s="149"/>
      <c r="B643" s="246" t="s">
        <v>3059</v>
      </c>
      <c r="C643" s="138"/>
      <c r="D643" s="534">
        <v>4.1013400000038304E+16</v>
      </c>
      <c r="E643" s="535">
        <v>2023</v>
      </c>
      <c r="F643" s="248">
        <v>34277.1</v>
      </c>
      <c r="G643" s="150"/>
      <c r="H643" s="179"/>
      <c r="I643" s="138"/>
      <c r="J643" s="536"/>
    </row>
    <row r="644" spans="1:10" ht="36" customHeight="1">
      <c r="A644" s="149"/>
      <c r="B644" s="246" t="s">
        <v>3059</v>
      </c>
      <c r="C644" s="138"/>
      <c r="D644" s="534">
        <v>4.1013400000038304E+16</v>
      </c>
      <c r="E644" s="535">
        <v>2023</v>
      </c>
      <c r="F644" s="248">
        <v>34277.1</v>
      </c>
      <c r="G644" s="150"/>
      <c r="H644" s="179"/>
      <c r="I644" s="138"/>
      <c r="J644" s="536"/>
    </row>
    <row r="645" spans="1:10" ht="36" customHeight="1">
      <c r="A645" s="149"/>
      <c r="B645" s="246" t="s">
        <v>3059</v>
      </c>
      <c r="C645" s="138"/>
      <c r="D645" s="534">
        <v>4.1013400000038304E+16</v>
      </c>
      <c r="E645" s="535">
        <v>2023</v>
      </c>
      <c r="F645" s="248">
        <v>34277.1</v>
      </c>
      <c r="G645" s="150"/>
      <c r="H645" s="179"/>
      <c r="I645" s="138"/>
      <c r="J645" s="536"/>
    </row>
    <row r="646" spans="1:10" ht="36" customHeight="1">
      <c r="A646" s="149"/>
      <c r="B646" s="246" t="s">
        <v>3059</v>
      </c>
      <c r="C646" s="138"/>
      <c r="D646" s="534">
        <v>4.1013400000038304E+16</v>
      </c>
      <c r="E646" s="535">
        <v>2023</v>
      </c>
      <c r="F646" s="248">
        <v>34277.1</v>
      </c>
      <c r="G646" s="150"/>
      <c r="H646" s="179"/>
      <c r="I646" s="138"/>
      <c r="J646" s="536"/>
    </row>
    <row r="647" spans="1:10" ht="36" customHeight="1">
      <c r="A647" s="149"/>
      <c r="B647" s="246" t="s">
        <v>3059</v>
      </c>
      <c r="C647" s="138"/>
      <c r="D647" s="534">
        <v>4.1013400000038304E+16</v>
      </c>
      <c r="E647" s="535">
        <v>2023</v>
      </c>
      <c r="F647" s="248">
        <v>34277.1</v>
      </c>
      <c r="G647" s="150"/>
      <c r="H647" s="179"/>
      <c r="I647" s="138"/>
      <c r="J647" s="536"/>
    </row>
    <row r="648" spans="1:10" ht="36" customHeight="1">
      <c r="A648" s="149"/>
      <c r="B648" s="246" t="s">
        <v>3059</v>
      </c>
      <c r="C648" s="138"/>
      <c r="D648" s="534">
        <v>4.1013400000038304E+16</v>
      </c>
      <c r="E648" s="535">
        <v>2023</v>
      </c>
      <c r="F648" s="248">
        <v>34277.1</v>
      </c>
      <c r="G648" s="150"/>
      <c r="H648" s="179"/>
      <c r="I648" s="138"/>
      <c r="J648" s="536"/>
    </row>
    <row r="649" spans="1:10" ht="36" customHeight="1">
      <c r="A649" s="149"/>
      <c r="B649" s="246" t="s">
        <v>3059</v>
      </c>
      <c r="C649" s="138"/>
      <c r="D649" s="534">
        <v>4.1013400000038304E+16</v>
      </c>
      <c r="E649" s="535">
        <v>2023</v>
      </c>
      <c r="F649" s="248">
        <v>34277.1</v>
      </c>
      <c r="G649" s="150"/>
      <c r="H649" s="179"/>
      <c r="I649" s="138"/>
      <c r="J649" s="536"/>
    </row>
    <row r="650" spans="1:10" ht="36" customHeight="1">
      <c r="A650" s="149"/>
      <c r="B650" s="246" t="s">
        <v>3059</v>
      </c>
      <c r="C650" s="138"/>
      <c r="D650" s="534">
        <v>4.1013400000038304E+16</v>
      </c>
      <c r="E650" s="535">
        <v>2023</v>
      </c>
      <c r="F650" s="248">
        <v>34277.1</v>
      </c>
      <c r="G650" s="150"/>
      <c r="H650" s="179"/>
      <c r="I650" s="138"/>
      <c r="J650" s="536"/>
    </row>
    <row r="651" spans="1:10" ht="36" customHeight="1">
      <c r="A651" s="149"/>
      <c r="B651" s="246" t="s">
        <v>3059</v>
      </c>
      <c r="C651" s="138"/>
      <c r="D651" s="534">
        <v>4.1013400000038304E+16</v>
      </c>
      <c r="E651" s="535">
        <v>2023</v>
      </c>
      <c r="F651" s="248">
        <v>34277.1</v>
      </c>
      <c r="G651" s="150"/>
      <c r="H651" s="179"/>
      <c r="I651" s="138"/>
      <c r="J651" s="536"/>
    </row>
    <row r="652" spans="1:10" ht="36" customHeight="1">
      <c r="A652" s="149"/>
      <c r="B652" s="246" t="s">
        <v>3059</v>
      </c>
      <c r="C652" s="138"/>
      <c r="D652" s="534">
        <v>4.1013400000038304E+16</v>
      </c>
      <c r="E652" s="535">
        <v>2023</v>
      </c>
      <c r="F652" s="248">
        <v>34277.1</v>
      </c>
      <c r="G652" s="150"/>
      <c r="H652" s="179"/>
      <c r="I652" s="138"/>
      <c r="J652" s="536"/>
    </row>
    <row r="653" spans="1:10" ht="36" customHeight="1">
      <c r="A653" s="149"/>
      <c r="B653" s="246" t="s">
        <v>3059</v>
      </c>
      <c r="C653" s="138"/>
      <c r="D653" s="534">
        <v>4.1013400000038304E+16</v>
      </c>
      <c r="E653" s="535">
        <v>2023</v>
      </c>
      <c r="F653" s="248">
        <v>34277.1</v>
      </c>
      <c r="G653" s="150"/>
      <c r="H653" s="179"/>
      <c r="I653" s="138"/>
      <c r="J653" s="536"/>
    </row>
    <row r="654" spans="1:10" ht="36" customHeight="1">
      <c r="A654" s="149"/>
      <c r="B654" s="246" t="s">
        <v>3059</v>
      </c>
      <c r="C654" s="138"/>
      <c r="D654" s="534">
        <v>4.1013400000038304E+16</v>
      </c>
      <c r="E654" s="535">
        <v>2023</v>
      </c>
      <c r="F654" s="248">
        <v>34277.1</v>
      </c>
      <c r="G654" s="150"/>
      <c r="H654" s="179"/>
      <c r="I654" s="138"/>
      <c r="J654" s="536"/>
    </row>
    <row r="655" spans="1:10" ht="36" customHeight="1">
      <c r="A655" s="149"/>
      <c r="B655" s="246" t="s">
        <v>3059</v>
      </c>
      <c r="C655" s="138"/>
      <c r="D655" s="534">
        <v>4.1013400000038304E+16</v>
      </c>
      <c r="E655" s="535">
        <v>2023</v>
      </c>
      <c r="F655" s="248">
        <v>34277.1</v>
      </c>
      <c r="G655" s="150"/>
      <c r="H655" s="179"/>
      <c r="I655" s="138"/>
      <c r="J655" s="536"/>
    </row>
    <row r="656" spans="1:10" ht="36" customHeight="1">
      <c r="A656" s="149"/>
      <c r="B656" s="246" t="s">
        <v>3059</v>
      </c>
      <c r="C656" s="138"/>
      <c r="D656" s="534">
        <v>4.1013400000038304E+16</v>
      </c>
      <c r="E656" s="535">
        <v>2023</v>
      </c>
      <c r="F656" s="248">
        <v>34277.1</v>
      </c>
      <c r="G656" s="150"/>
      <c r="H656" s="179"/>
      <c r="I656" s="138"/>
      <c r="J656" s="536"/>
    </row>
    <row r="657" spans="1:10" ht="36" customHeight="1">
      <c r="A657" s="149"/>
      <c r="B657" s="246" t="s">
        <v>3059</v>
      </c>
      <c r="C657" s="138"/>
      <c r="D657" s="534">
        <v>4.1013400000038304E+16</v>
      </c>
      <c r="E657" s="535">
        <v>2023</v>
      </c>
      <c r="F657" s="248">
        <v>34277.1</v>
      </c>
      <c r="G657" s="150"/>
      <c r="H657" s="179"/>
      <c r="I657" s="138"/>
      <c r="J657" s="536"/>
    </row>
    <row r="658" spans="1:10" ht="36" customHeight="1">
      <c r="A658" s="149"/>
      <c r="B658" s="246" t="s">
        <v>3059</v>
      </c>
      <c r="C658" s="138"/>
      <c r="D658" s="534">
        <v>4.1013400000038304E+16</v>
      </c>
      <c r="E658" s="535">
        <v>2023</v>
      </c>
      <c r="F658" s="248">
        <v>34277.1</v>
      </c>
      <c r="G658" s="150"/>
      <c r="H658" s="179"/>
      <c r="I658" s="138"/>
      <c r="J658" s="536"/>
    </row>
    <row r="659" spans="1:10" ht="36" customHeight="1">
      <c r="A659" s="149"/>
      <c r="B659" s="246" t="s">
        <v>3060</v>
      </c>
      <c r="C659" s="138"/>
      <c r="D659" s="534">
        <v>4.1013400000039104E+16</v>
      </c>
      <c r="E659" s="535">
        <v>2023</v>
      </c>
      <c r="F659" s="248">
        <v>165211.20000000001</v>
      </c>
      <c r="G659" s="150"/>
      <c r="H659" s="179"/>
      <c r="I659" s="138"/>
      <c r="J659" s="536"/>
    </row>
    <row r="660" spans="1:10" ht="36" customHeight="1">
      <c r="A660" s="149"/>
      <c r="B660" s="246" t="s">
        <v>3060</v>
      </c>
      <c r="C660" s="138"/>
      <c r="D660" s="534">
        <v>4.1013400000039104E+16</v>
      </c>
      <c r="E660" s="535">
        <v>2023</v>
      </c>
      <c r="F660" s="248">
        <v>165211.20000000001</v>
      </c>
      <c r="G660" s="150"/>
      <c r="H660" s="179"/>
      <c r="I660" s="138"/>
      <c r="J660" s="536"/>
    </row>
    <row r="661" spans="1:10" ht="36" customHeight="1">
      <c r="A661" s="149"/>
      <c r="B661" s="246" t="s">
        <v>3060</v>
      </c>
      <c r="C661" s="138"/>
      <c r="D661" s="534">
        <v>4.1013400000039104E+16</v>
      </c>
      <c r="E661" s="535">
        <v>2023</v>
      </c>
      <c r="F661" s="248">
        <v>165211.20000000001</v>
      </c>
      <c r="G661" s="150"/>
      <c r="H661" s="179"/>
      <c r="I661" s="138"/>
      <c r="J661" s="536"/>
    </row>
    <row r="662" spans="1:10" ht="36" customHeight="1">
      <c r="A662" s="149"/>
      <c r="B662" s="246"/>
      <c r="C662" s="138"/>
      <c r="D662" s="534"/>
      <c r="E662" s="535"/>
      <c r="F662" s="248"/>
      <c r="G662" s="150"/>
      <c r="H662" s="179"/>
      <c r="I662" s="138"/>
      <c r="J662" s="536"/>
    </row>
    <row r="663" spans="1:10" ht="36" customHeight="1">
      <c r="A663" s="149"/>
      <c r="B663" s="246"/>
      <c r="C663" s="138"/>
      <c r="D663" s="534"/>
      <c r="E663" s="535"/>
      <c r="F663" s="248"/>
      <c r="G663" s="150"/>
      <c r="H663" s="179"/>
      <c r="I663" s="138"/>
      <c r="J663" s="536"/>
    </row>
    <row r="664" spans="1:10" ht="36" customHeight="1">
      <c r="A664" s="149"/>
      <c r="B664" s="246"/>
      <c r="C664" s="138"/>
      <c r="D664" s="534"/>
      <c r="E664" s="535"/>
      <c r="F664" s="248"/>
      <c r="G664" s="150"/>
      <c r="H664" s="179"/>
      <c r="I664" s="138"/>
      <c r="J664" s="536"/>
    </row>
    <row r="665" spans="1:10" ht="36" customHeight="1">
      <c r="A665" s="149"/>
      <c r="B665" s="246"/>
      <c r="C665" s="138"/>
      <c r="D665" s="534"/>
      <c r="E665" s="535"/>
      <c r="F665" s="248"/>
      <c r="G665" s="150"/>
      <c r="H665" s="179"/>
      <c r="I665" s="138"/>
      <c r="J665" s="536"/>
    </row>
    <row r="666" spans="1:10" ht="36" customHeight="1">
      <c r="A666" s="149"/>
      <c r="B666" s="246"/>
      <c r="C666" s="138"/>
      <c r="D666" s="534"/>
      <c r="E666" s="535"/>
      <c r="F666" s="248"/>
      <c r="G666" s="150"/>
      <c r="H666" s="179"/>
      <c r="I666" s="138"/>
      <c r="J666" s="536"/>
    </row>
    <row r="667" spans="1:10" ht="36" customHeight="1">
      <c r="A667" s="149"/>
      <c r="B667" s="246"/>
      <c r="C667" s="138"/>
      <c r="D667" s="534"/>
      <c r="E667" s="535"/>
      <c r="F667" s="248"/>
      <c r="G667" s="150"/>
      <c r="H667" s="179"/>
      <c r="I667" s="138"/>
      <c r="J667" s="536"/>
    </row>
    <row r="668" spans="1:10" ht="36" customHeight="1">
      <c r="A668" s="149"/>
      <c r="B668" s="246"/>
      <c r="C668" s="138"/>
      <c r="D668" s="534"/>
      <c r="E668" s="535"/>
      <c r="F668" s="248"/>
      <c r="G668" s="150"/>
      <c r="H668" s="179"/>
      <c r="I668" s="138"/>
      <c r="J668" s="243"/>
    </row>
    <row r="669" spans="1:10" ht="36" customHeight="1">
      <c r="A669" s="149"/>
      <c r="B669" s="138"/>
      <c r="C669" s="727"/>
      <c r="D669" s="728"/>
      <c r="E669" s="729"/>
      <c r="F669" s="248"/>
      <c r="G669" s="150"/>
      <c r="H669" s="150"/>
      <c r="I669" s="138"/>
      <c r="J669" s="248"/>
    </row>
    <row r="670" spans="1:10" ht="36" customHeight="1">
      <c r="A670" s="730" t="s">
        <v>14</v>
      </c>
      <c r="B670" s="731"/>
      <c r="C670" s="731"/>
      <c r="D670" s="732"/>
      <c r="E670" s="157"/>
      <c r="F670" s="177">
        <f>SUM(F31+F51+F136+F140+F426+F463+F489+F513+F598+F599+F600+F601+F602+F603+F604+F605+F606+F607+F608+F609+F610+F611+F612+F613+F614+F615+F616+F617+F618+F619+F620+F621)</f>
        <v>33411279.59</v>
      </c>
      <c r="G670" s="177">
        <v>1684965.59</v>
      </c>
      <c r="H670" s="150"/>
      <c r="I670" s="138"/>
      <c r="J670" s="177">
        <f>SUM(J31+J51+J136+J140+J426+J463+J489+J513+J598+J599+J600+J601+J602+J603+J604+J605+J606+J607+J608+J609+J610+J611+J612+J613+J614+J615+J616+J617+J618+J619+J620+J621)</f>
        <v>18097967</v>
      </c>
    </row>
    <row r="671" spans="1:10" ht="36" customHeight="1">
      <c r="A671" s="733" t="s">
        <v>1095</v>
      </c>
      <c r="B671" s="734"/>
      <c r="C671" s="734"/>
      <c r="D671" s="734"/>
      <c r="E671" s="734"/>
      <c r="F671" s="734"/>
      <c r="G671" s="734"/>
      <c r="H671" s="734"/>
      <c r="I671" s="734"/>
      <c r="J671" s="734"/>
    </row>
    <row r="672" spans="1:10" ht="36" customHeight="1">
      <c r="A672" s="544" t="s">
        <v>22</v>
      </c>
      <c r="B672" s="545"/>
      <c r="C672" s="545"/>
      <c r="D672" s="545"/>
      <c r="E672" s="545"/>
      <c r="F672" s="545"/>
      <c r="G672" s="545"/>
      <c r="H672" s="545"/>
      <c r="I672" s="546"/>
    </row>
    <row r="673" spans="1:9" ht="36" customHeight="1">
      <c r="A673" s="642" t="s">
        <v>23</v>
      </c>
      <c r="B673" s="644" t="s">
        <v>24</v>
      </c>
      <c r="C673" s="562" t="s">
        <v>3</v>
      </c>
      <c r="D673" s="562" t="s">
        <v>4</v>
      </c>
      <c r="E673" s="562" t="s">
        <v>5</v>
      </c>
      <c r="F673" s="562" t="s">
        <v>6</v>
      </c>
      <c r="G673" s="562" t="s">
        <v>7</v>
      </c>
      <c r="H673" s="562" t="s">
        <v>8</v>
      </c>
      <c r="I673" s="562" t="s">
        <v>51</v>
      </c>
    </row>
    <row r="674" spans="1:9" ht="36" customHeight="1">
      <c r="A674" s="643"/>
      <c r="B674" s="645"/>
      <c r="C674" s="563"/>
      <c r="D674" s="563"/>
      <c r="E674" s="563"/>
      <c r="F674" s="563"/>
      <c r="G674" s="563"/>
      <c r="H674" s="563"/>
      <c r="I674" s="563"/>
    </row>
    <row r="675" spans="1:9" ht="36" customHeight="1">
      <c r="A675" s="649" t="s">
        <v>26</v>
      </c>
      <c r="B675" s="650"/>
      <c r="C675" s="650"/>
      <c r="D675" s="650"/>
      <c r="E675" s="650"/>
      <c r="F675" s="650"/>
      <c r="G675" s="650"/>
      <c r="H675" s="650"/>
      <c r="I675" s="651"/>
    </row>
    <row r="676" spans="1:9" ht="36" customHeight="1">
      <c r="A676" s="571" t="s">
        <v>1096</v>
      </c>
      <c r="B676" s="572"/>
      <c r="C676" s="572"/>
      <c r="D676" s="572"/>
      <c r="E676" s="572"/>
      <c r="F676" s="572"/>
      <c r="G676" s="572"/>
      <c r="H676" s="572"/>
      <c r="I676" s="573"/>
    </row>
    <row r="677" spans="1:9" ht="36" customHeight="1" thickBot="1">
      <c r="A677" s="18" t="s">
        <v>27</v>
      </c>
      <c r="B677" s="19" t="s">
        <v>28</v>
      </c>
      <c r="C677" s="19" t="s">
        <v>29</v>
      </c>
      <c r="D677" s="20" t="s">
        <v>30</v>
      </c>
      <c r="E677" s="21" t="s">
        <v>31</v>
      </c>
      <c r="F677" s="22"/>
      <c r="G677" s="23"/>
      <c r="H677" s="24"/>
      <c r="I677" s="25"/>
    </row>
    <row r="678" spans="1:9" ht="36" customHeight="1">
      <c r="A678" s="480">
        <v>1</v>
      </c>
      <c r="B678" s="5">
        <v>2</v>
      </c>
      <c r="C678" s="490">
        <v>3</v>
      </c>
      <c r="D678" s="8">
        <v>4</v>
      </c>
      <c r="E678" s="490">
        <v>5</v>
      </c>
      <c r="F678" s="23"/>
      <c r="G678" s="23"/>
      <c r="H678" s="24"/>
      <c r="I678" s="25"/>
    </row>
    <row r="679" spans="1:9" ht="36" customHeight="1">
      <c r="A679" s="646" t="s">
        <v>32</v>
      </c>
      <c r="B679" s="647"/>
      <c r="C679" s="647"/>
      <c r="D679" s="647"/>
      <c r="E679" s="648"/>
    </row>
    <row r="683" spans="1:9" ht="36" customHeight="1">
      <c r="B683" s="726" t="s">
        <v>1097</v>
      </c>
      <c r="C683" s="726"/>
      <c r="D683" s="726"/>
      <c r="E683" s="726"/>
      <c r="F683" s="726"/>
      <c r="G683" s="726"/>
    </row>
  </sheetData>
  <mergeCells count="53">
    <mergeCell ref="G5:G7"/>
    <mergeCell ref="H5:H7"/>
    <mergeCell ref="I5:I7"/>
    <mergeCell ref="C1:G1"/>
    <mergeCell ref="A2:I2"/>
    <mergeCell ref="A3:J3"/>
    <mergeCell ref="A4:J4"/>
    <mergeCell ref="A5:A7"/>
    <mergeCell ref="J5:J7"/>
    <mergeCell ref="B5:B7"/>
    <mergeCell ref="C5:C7"/>
    <mergeCell ref="D5:D7"/>
    <mergeCell ref="E5:E7"/>
    <mergeCell ref="F5:F7"/>
    <mergeCell ref="A9:J9"/>
    <mergeCell ref="A27:J27"/>
    <mergeCell ref="B30:D30"/>
    <mergeCell ref="A52:J52"/>
    <mergeCell ref="A10:J10"/>
    <mergeCell ref="A24:J24"/>
    <mergeCell ref="A34:J34"/>
    <mergeCell ref="A32:J32"/>
    <mergeCell ref="A33:J33"/>
    <mergeCell ref="A676:I676"/>
    <mergeCell ref="B22:D22"/>
    <mergeCell ref="B23:J23"/>
    <mergeCell ref="B31:D31"/>
    <mergeCell ref="A53:J53"/>
    <mergeCell ref="A136:D136"/>
    <mergeCell ref="A137:D137"/>
    <mergeCell ref="A138:J138"/>
    <mergeCell ref="A140:D140"/>
    <mergeCell ref="A141:J141"/>
    <mergeCell ref="A427:J427"/>
    <mergeCell ref="A464:J464"/>
    <mergeCell ref="A490:J490"/>
    <mergeCell ref="A514:J514"/>
    <mergeCell ref="A675:I675"/>
    <mergeCell ref="A679:E679"/>
    <mergeCell ref="B683:G683"/>
    <mergeCell ref="C669:E669"/>
    <mergeCell ref="A670:D670"/>
    <mergeCell ref="A671:J671"/>
    <mergeCell ref="A672:I672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I67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2:I74"/>
  <sheetViews>
    <sheetView topLeftCell="A61" workbookViewId="0">
      <selection activeCell="D75" sqref="D75"/>
    </sheetView>
  </sheetViews>
  <sheetFormatPr defaultRowHeight="31.5" customHeight="1"/>
  <cols>
    <col min="2" max="2" width="24.5703125" customWidth="1"/>
    <col min="3" max="3" width="25.28515625" customWidth="1"/>
    <col min="4" max="4" width="29.42578125" customWidth="1"/>
    <col min="5" max="5" width="18.140625" customWidth="1"/>
    <col min="6" max="6" width="14.28515625" customWidth="1"/>
    <col min="8" max="8" width="22.85546875" customWidth="1"/>
    <col min="9" max="9" width="23.28515625" customWidth="1"/>
  </cols>
  <sheetData>
    <row r="2" spans="1:9" ht="31.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31.5" customHeight="1">
      <c r="A3" s="630" t="s">
        <v>3062</v>
      </c>
      <c r="B3" s="625"/>
      <c r="C3" s="625"/>
      <c r="D3" s="625"/>
      <c r="E3" s="625"/>
      <c r="F3" s="625"/>
      <c r="G3" s="625"/>
      <c r="H3" s="625"/>
      <c r="I3" s="625"/>
    </row>
    <row r="4" spans="1:9" ht="31.5" customHeight="1">
      <c r="A4" s="697" t="s">
        <v>788</v>
      </c>
      <c r="B4" s="697"/>
      <c r="C4" s="697"/>
      <c r="D4" s="697"/>
      <c r="E4" s="697"/>
      <c r="F4" s="697"/>
      <c r="G4" s="697"/>
      <c r="H4" s="697"/>
      <c r="I4" s="697"/>
    </row>
    <row r="5" spans="1:9" ht="31.5" customHeight="1">
      <c r="A5" s="697" t="s">
        <v>0</v>
      </c>
      <c r="B5" s="697"/>
      <c r="C5" s="697"/>
      <c r="D5" s="697"/>
      <c r="E5" s="697"/>
      <c r="F5" s="697"/>
      <c r="G5" s="697"/>
      <c r="H5" s="697"/>
      <c r="I5" s="697"/>
    </row>
    <row r="6" spans="1:9" ht="31.5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 ht="31.5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31.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31.5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31.5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31.5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31.5" customHeight="1">
      <c r="A12" s="481">
        <v>1</v>
      </c>
      <c r="B12" s="5" t="s">
        <v>88</v>
      </c>
      <c r="C12" s="474" t="s">
        <v>789</v>
      </c>
      <c r="D12" s="490" t="s">
        <v>790</v>
      </c>
      <c r="E12" s="6" t="s">
        <v>791</v>
      </c>
      <c r="F12" s="491">
        <v>35115.06</v>
      </c>
      <c r="G12" s="491"/>
      <c r="H12" s="484" t="s">
        <v>792</v>
      </c>
      <c r="I12" s="491">
        <v>35115.050000000003</v>
      </c>
    </row>
    <row r="13" spans="1:9" ht="31.5" customHeight="1">
      <c r="A13" s="481">
        <v>2</v>
      </c>
      <c r="B13" s="5" t="s">
        <v>88</v>
      </c>
      <c r="C13" s="474" t="s">
        <v>793</v>
      </c>
      <c r="D13" s="490" t="s">
        <v>794</v>
      </c>
      <c r="E13" s="6" t="s">
        <v>795</v>
      </c>
      <c r="F13" s="491">
        <v>221497.37</v>
      </c>
      <c r="G13" s="491"/>
      <c r="H13" s="484" t="s">
        <v>792</v>
      </c>
      <c r="I13" s="476">
        <v>221497.37</v>
      </c>
    </row>
    <row r="14" spans="1:9" ht="31.5" customHeight="1">
      <c r="A14" s="481"/>
      <c r="B14" s="5"/>
      <c r="C14" s="480"/>
      <c r="D14" s="7" t="s">
        <v>12</v>
      </c>
      <c r="E14" s="490" t="s">
        <v>232</v>
      </c>
      <c r="F14" s="493">
        <f>F12+F13</f>
        <v>256612.43</v>
      </c>
      <c r="G14" s="493"/>
      <c r="H14" s="484"/>
      <c r="I14" s="17">
        <f>SUM(I12:I13)</f>
        <v>256612.41999999998</v>
      </c>
    </row>
    <row r="15" spans="1:9" ht="31.5" customHeight="1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 ht="31.5" customHeight="1">
      <c r="A16" s="480"/>
      <c r="B16" s="5"/>
      <c r="C16" s="474"/>
      <c r="D16" s="490"/>
      <c r="E16" s="490"/>
      <c r="F16" s="491"/>
      <c r="G16" s="491"/>
      <c r="H16" s="480"/>
      <c r="I16" s="491"/>
    </row>
    <row r="17" spans="1:9" ht="31.5" customHeight="1">
      <c r="A17" s="480"/>
      <c r="B17" s="480"/>
      <c r="C17" s="480"/>
      <c r="D17" s="7" t="s">
        <v>12</v>
      </c>
      <c r="E17" s="490"/>
      <c r="F17" s="493"/>
      <c r="G17" s="493"/>
      <c r="H17" s="480"/>
      <c r="I17" s="493"/>
    </row>
    <row r="18" spans="1:9" ht="31.5" customHeight="1">
      <c r="A18" s="480"/>
      <c r="B18" s="480"/>
      <c r="C18" s="480"/>
      <c r="D18" s="7" t="s">
        <v>59</v>
      </c>
      <c r="E18" s="490" t="s">
        <v>59</v>
      </c>
      <c r="F18" s="493" t="s">
        <v>59</v>
      </c>
      <c r="G18" s="493"/>
      <c r="H18" s="480"/>
      <c r="I18" s="480"/>
    </row>
    <row r="19" spans="1:9" ht="31.5" customHeight="1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 ht="31.5" customHeight="1">
      <c r="A20" s="480"/>
      <c r="B20" s="480"/>
      <c r="C20" s="480"/>
      <c r="D20" s="480"/>
      <c r="E20" s="480"/>
      <c r="F20" s="480"/>
      <c r="G20" s="480"/>
      <c r="H20" s="480"/>
      <c r="I20" s="480"/>
    </row>
    <row r="21" spans="1:9" ht="31.5" customHeight="1">
      <c r="A21" s="480">
        <v>3</v>
      </c>
      <c r="B21" s="480" t="s">
        <v>796</v>
      </c>
      <c r="C21" s="474" t="s">
        <v>797</v>
      </c>
      <c r="D21" s="480" t="s">
        <v>798</v>
      </c>
      <c r="E21" s="480" t="s">
        <v>799</v>
      </c>
      <c r="F21" s="480">
        <v>593011.19999999995</v>
      </c>
      <c r="G21" s="480"/>
      <c r="H21" s="480"/>
      <c r="I21" s="480"/>
    </row>
    <row r="22" spans="1:9" ht="31.5" customHeight="1">
      <c r="A22" s="480"/>
      <c r="B22" s="5" t="s">
        <v>64</v>
      </c>
      <c r="C22" s="490" t="s">
        <v>59</v>
      </c>
      <c r="D22" s="7" t="s">
        <v>59</v>
      </c>
      <c r="E22" s="490" t="s">
        <v>59</v>
      </c>
      <c r="F22" s="493" t="s">
        <v>59</v>
      </c>
      <c r="G22" s="493" t="s">
        <v>59</v>
      </c>
      <c r="H22" s="11"/>
      <c r="I22" s="38"/>
    </row>
    <row r="23" spans="1:9" ht="31.5" customHeight="1">
      <c r="A23" s="480"/>
      <c r="B23" s="5" t="s">
        <v>14</v>
      </c>
      <c r="C23" s="490" t="s">
        <v>59</v>
      </c>
      <c r="D23" s="7" t="s">
        <v>59</v>
      </c>
      <c r="E23" s="490" t="s">
        <v>59</v>
      </c>
      <c r="F23" s="493" t="s">
        <v>59</v>
      </c>
      <c r="G23" s="493" t="s">
        <v>59</v>
      </c>
      <c r="H23" s="11"/>
      <c r="I23" s="38"/>
    </row>
    <row r="24" spans="1:9" ht="31.5" customHeight="1">
      <c r="A24" s="636" t="s">
        <v>800</v>
      </c>
      <c r="B24" s="637"/>
      <c r="C24" s="637"/>
      <c r="D24" s="637"/>
      <c r="E24" s="637"/>
      <c r="F24" s="637"/>
      <c r="G24" s="637"/>
      <c r="H24" s="637"/>
      <c r="I24" s="638"/>
    </row>
    <row r="25" spans="1:9" ht="31.5" customHeight="1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 ht="31.5" customHeight="1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 ht="31.5" customHeight="1">
      <c r="A27" s="477"/>
      <c r="B27" s="5"/>
      <c r="C27" s="474"/>
      <c r="D27" s="490"/>
      <c r="E27" s="490"/>
      <c r="F27" s="491"/>
      <c r="G27" s="491"/>
      <c r="H27" s="12"/>
      <c r="I27" s="489"/>
    </row>
    <row r="28" spans="1:9" ht="31.5" customHeight="1">
      <c r="A28" s="477"/>
      <c r="B28" s="5"/>
      <c r="C28" s="490"/>
      <c r="D28" s="7" t="s">
        <v>12</v>
      </c>
      <c r="E28" s="490"/>
      <c r="F28" s="493"/>
      <c r="G28" s="493"/>
      <c r="H28" s="12"/>
      <c r="I28" s="10"/>
    </row>
    <row r="29" spans="1:9" ht="31.5" customHeight="1">
      <c r="A29" s="480"/>
      <c r="B29" s="5"/>
      <c r="C29" s="490"/>
      <c r="D29" s="7" t="s">
        <v>59</v>
      </c>
      <c r="E29" s="490" t="s">
        <v>59</v>
      </c>
      <c r="F29" s="493" t="s">
        <v>59</v>
      </c>
      <c r="G29" s="493" t="s">
        <v>59</v>
      </c>
      <c r="H29" s="11"/>
      <c r="I29" s="38"/>
    </row>
    <row r="30" spans="1:9" ht="31.5" customHeight="1">
      <c r="A30" s="564" t="s">
        <v>67</v>
      </c>
      <c r="B30" s="565"/>
      <c r="C30" s="565"/>
      <c r="D30" s="565"/>
      <c r="E30" s="565"/>
      <c r="F30" s="565"/>
      <c r="G30" s="565"/>
      <c r="H30" s="565"/>
      <c r="I30" s="566"/>
    </row>
    <row r="31" spans="1:9" ht="31.5" customHeight="1">
      <c r="A31" s="564" t="s">
        <v>68</v>
      </c>
      <c r="B31" s="653"/>
      <c r="C31" s="653"/>
      <c r="D31" s="653"/>
      <c r="E31" s="653"/>
      <c r="F31" s="653"/>
      <c r="G31" s="653"/>
      <c r="H31" s="565"/>
      <c r="I31" s="566"/>
    </row>
    <row r="32" spans="1:9" ht="31.5" customHeight="1">
      <c r="A32" s="477">
        <v>4</v>
      </c>
      <c r="B32" s="5" t="s">
        <v>801</v>
      </c>
      <c r="C32" s="474" t="s">
        <v>797</v>
      </c>
      <c r="D32" s="490">
        <v>110104057</v>
      </c>
      <c r="E32" s="490">
        <v>2001</v>
      </c>
      <c r="F32" s="491">
        <v>19977</v>
      </c>
      <c r="G32" s="491"/>
      <c r="H32" s="14"/>
      <c r="I32" s="491">
        <v>19977</v>
      </c>
    </row>
    <row r="33" spans="1:9" ht="31.5" customHeight="1">
      <c r="A33" s="477">
        <v>5</v>
      </c>
      <c r="B33" s="5" t="s">
        <v>1822</v>
      </c>
      <c r="C33" s="474" t="s">
        <v>797</v>
      </c>
      <c r="D33" s="490">
        <v>11013495</v>
      </c>
      <c r="E33" s="490">
        <v>2021</v>
      </c>
      <c r="F33" s="491">
        <v>66861</v>
      </c>
      <c r="G33" s="491"/>
      <c r="H33" s="14"/>
      <c r="I33" s="491">
        <v>66861</v>
      </c>
    </row>
    <row r="34" spans="1:9" ht="31.5" customHeight="1">
      <c r="A34" s="477">
        <v>6</v>
      </c>
      <c r="B34" s="5" t="s">
        <v>96</v>
      </c>
      <c r="C34" s="474" t="s">
        <v>797</v>
      </c>
      <c r="D34" s="490">
        <v>110104001</v>
      </c>
      <c r="E34" s="490">
        <v>2007</v>
      </c>
      <c r="F34" s="491">
        <v>12490</v>
      </c>
      <c r="G34" s="491"/>
      <c r="H34" s="14"/>
      <c r="I34" s="476">
        <v>12490</v>
      </c>
    </row>
    <row r="35" spans="1:9" ht="31.5" customHeight="1">
      <c r="A35" s="477">
        <v>7</v>
      </c>
      <c r="B35" s="5" t="s">
        <v>1823</v>
      </c>
      <c r="C35" s="474" t="s">
        <v>797</v>
      </c>
      <c r="D35" s="474">
        <v>110104110</v>
      </c>
      <c r="E35" s="490">
        <v>2007</v>
      </c>
      <c r="F35" s="491">
        <v>26406.23</v>
      </c>
      <c r="G35" s="491"/>
      <c r="H35" s="14"/>
      <c r="I35" s="491">
        <v>26406.23</v>
      </c>
    </row>
    <row r="36" spans="1:9" ht="31.5" customHeight="1">
      <c r="A36" s="477">
        <v>8</v>
      </c>
      <c r="B36" s="5" t="s">
        <v>802</v>
      </c>
      <c r="C36" s="474" t="s">
        <v>797</v>
      </c>
      <c r="D36" s="490">
        <v>11010657</v>
      </c>
      <c r="E36" s="490">
        <v>2012</v>
      </c>
      <c r="F36" s="491">
        <v>17000</v>
      </c>
      <c r="G36" s="491"/>
      <c r="H36" s="14"/>
      <c r="I36" s="476">
        <v>17000</v>
      </c>
    </row>
    <row r="37" spans="1:9" ht="31.5" customHeight="1">
      <c r="A37" s="477">
        <v>9</v>
      </c>
      <c r="B37" s="5" t="s">
        <v>802</v>
      </c>
      <c r="C37" s="474" t="s">
        <v>797</v>
      </c>
      <c r="D37" s="490">
        <v>11010658</v>
      </c>
      <c r="E37" s="490">
        <v>2012</v>
      </c>
      <c r="F37" s="491">
        <v>16000</v>
      </c>
      <c r="G37" s="491"/>
      <c r="H37" s="14"/>
      <c r="I37" s="491">
        <v>16000</v>
      </c>
    </row>
    <row r="38" spans="1:9" ht="31.5" customHeight="1">
      <c r="A38" s="477">
        <v>10</v>
      </c>
      <c r="B38" s="5" t="s">
        <v>139</v>
      </c>
      <c r="C38" s="474" t="s">
        <v>797</v>
      </c>
      <c r="D38" s="490">
        <v>41013475</v>
      </c>
      <c r="E38" s="490">
        <v>2015</v>
      </c>
      <c r="F38" s="491">
        <v>10838</v>
      </c>
      <c r="G38" s="491"/>
      <c r="H38" s="14"/>
      <c r="I38" s="491">
        <v>10838</v>
      </c>
    </row>
    <row r="39" spans="1:9" ht="31.5" customHeight="1">
      <c r="A39" s="477">
        <v>11</v>
      </c>
      <c r="B39" s="5" t="s">
        <v>803</v>
      </c>
      <c r="C39" s="474" t="s">
        <v>797</v>
      </c>
      <c r="D39" s="490">
        <v>41013473</v>
      </c>
      <c r="E39" s="490">
        <v>2015</v>
      </c>
      <c r="F39" s="491">
        <v>225000</v>
      </c>
      <c r="G39" s="491"/>
      <c r="H39" s="14"/>
      <c r="I39" s="491">
        <v>225000</v>
      </c>
    </row>
    <row r="40" spans="1:9" ht="31.5" customHeight="1">
      <c r="A40" s="477">
        <v>12</v>
      </c>
      <c r="B40" s="5" t="s">
        <v>518</v>
      </c>
      <c r="C40" s="474" t="s">
        <v>797</v>
      </c>
      <c r="D40" s="490">
        <v>41013472</v>
      </c>
      <c r="E40" s="490">
        <v>2014</v>
      </c>
      <c r="F40" s="491">
        <v>60000</v>
      </c>
      <c r="G40" s="491"/>
      <c r="H40" s="14"/>
      <c r="I40" s="491">
        <v>60000</v>
      </c>
    </row>
    <row r="41" spans="1:9" ht="31.5" customHeight="1">
      <c r="A41" s="477">
        <v>13</v>
      </c>
      <c r="B41" s="5" t="s">
        <v>804</v>
      </c>
      <c r="C41" s="474" t="s">
        <v>797</v>
      </c>
      <c r="D41" s="490">
        <v>410134061</v>
      </c>
      <c r="E41" s="490">
        <v>2014</v>
      </c>
      <c r="F41" s="491">
        <v>20616.93</v>
      </c>
      <c r="G41" s="491"/>
      <c r="H41" s="14"/>
      <c r="I41" s="476">
        <v>20616.93</v>
      </c>
    </row>
    <row r="42" spans="1:9" ht="31.5" customHeight="1">
      <c r="A42" s="477">
        <v>14</v>
      </c>
      <c r="B42" s="5" t="s">
        <v>804</v>
      </c>
      <c r="C42" s="474" t="s">
        <v>797</v>
      </c>
      <c r="D42" s="490">
        <v>410134062</v>
      </c>
      <c r="E42" s="490">
        <v>2014</v>
      </c>
      <c r="F42" s="491">
        <v>20616.93</v>
      </c>
      <c r="G42" s="491"/>
      <c r="H42" s="14"/>
      <c r="I42" s="474">
        <v>20616.93</v>
      </c>
    </row>
    <row r="43" spans="1:9" ht="31.5" customHeight="1">
      <c r="A43" s="477">
        <v>15</v>
      </c>
      <c r="B43" s="5" t="s">
        <v>43</v>
      </c>
      <c r="C43" s="474" t="s">
        <v>797</v>
      </c>
      <c r="D43" s="490">
        <v>41013478</v>
      </c>
      <c r="E43" s="490">
        <v>2015</v>
      </c>
      <c r="F43" s="491">
        <v>10000</v>
      </c>
      <c r="G43" s="491"/>
      <c r="H43" s="14"/>
      <c r="I43" s="491">
        <v>10000</v>
      </c>
    </row>
    <row r="44" spans="1:9" ht="31.5" customHeight="1">
      <c r="A44" s="477">
        <v>16</v>
      </c>
      <c r="B44" s="5" t="s">
        <v>258</v>
      </c>
      <c r="C44" s="474" t="s">
        <v>797</v>
      </c>
      <c r="D44" s="490">
        <v>41013480</v>
      </c>
      <c r="E44" s="490">
        <v>2018</v>
      </c>
      <c r="F44" s="491">
        <v>12950</v>
      </c>
      <c r="G44" s="491"/>
      <c r="H44" s="14"/>
      <c r="I44" s="491">
        <v>12950</v>
      </c>
    </row>
    <row r="45" spans="1:9" ht="31.5" customHeight="1">
      <c r="A45" s="477">
        <v>17</v>
      </c>
      <c r="B45" s="5" t="s">
        <v>79</v>
      </c>
      <c r="C45" s="474" t="s">
        <v>797</v>
      </c>
      <c r="D45" s="490">
        <v>41013486</v>
      </c>
      <c r="E45" s="490">
        <v>2021</v>
      </c>
      <c r="F45" s="491">
        <v>45111</v>
      </c>
      <c r="G45" s="14"/>
      <c r="I45" s="491">
        <v>45111</v>
      </c>
    </row>
    <row r="46" spans="1:9" ht="31.5" customHeight="1">
      <c r="A46" s="477">
        <v>18</v>
      </c>
      <c r="B46" s="5" t="s">
        <v>1824</v>
      </c>
      <c r="C46" s="474" t="s">
        <v>797</v>
      </c>
      <c r="D46" s="490">
        <v>41013487</v>
      </c>
      <c r="E46" s="490">
        <v>2021</v>
      </c>
      <c r="F46" s="491">
        <v>191720</v>
      </c>
      <c r="G46" s="491"/>
      <c r="H46" s="14"/>
      <c r="I46" s="262">
        <v>191720</v>
      </c>
    </row>
    <row r="47" spans="1:9" ht="31.5" customHeight="1">
      <c r="A47" s="477"/>
      <c r="B47" s="5"/>
      <c r="C47" s="490"/>
      <c r="D47" s="7" t="s">
        <v>12</v>
      </c>
      <c r="E47" s="490"/>
      <c r="F47" s="13">
        <f>SUM(F32:F46)</f>
        <v>755587.09</v>
      </c>
      <c r="G47" s="30"/>
      <c r="H47" s="14"/>
      <c r="I47" s="13">
        <v>755587.09</v>
      </c>
    </row>
    <row r="48" spans="1:9" ht="31.5" customHeight="1">
      <c r="A48" s="666" t="s">
        <v>78</v>
      </c>
      <c r="B48" s="667"/>
      <c r="C48" s="667"/>
      <c r="D48" s="667"/>
      <c r="E48" s="667"/>
      <c r="F48" s="667"/>
      <c r="G48" s="667"/>
      <c r="H48" s="668"/>
      <c r="I48" s="669"/>
    </row>
    <row r="49" spans="1:9" ht="31.5" customHeight="1">
      <c r="A49" s="481">
        <v>19</v>
      </c>
      <c r="B49" s="482" t="s">
        <v>928</v>
      </c>
      <c r="C49" s="474" t="s">
        <v>797</v>
      </c>
      <c r="D49" s="482">
        <v>41013690</v>
      </c>
      <c r="E49" s="482">
        <v>2021</v>
      </c>
      <c r="F49" s="482">
        <v>13624</v>
      </c>
      <c r="G49" s="482"/>
      <c r="H49" s="483"/>
      <c r="I49" s="484">
        <v>13624</v>
      </c>
    </row>
    <row r="50" spans="1:9" ht="31.5" customHeight="1">
      <c r="A50" s="481">
        <v>20</v>
      </c>
      <c r="B50" s="482" t="s">
        <v>1825</v>
      </c>
      <c r="C50" s="474" t="s">
        <v>797</v>
      </c>
      <c r="D50" s="482" t="s">
        <v>1826</v>
      </c>
      <c r="E50" s="482">
        <v>2021</v>
      </c>
      <c r="F50" s="482">
        <v>111500</v>
      </c>
      <c r="G50" s="482"/>
      <c r="H50" s="483"/>
      <c r="I50" s="484">
        <v>11500</v>
      </c>
    </row>
    <row r="51" spans="1:9" ht="31.5" customHeight="1">
      <c r="A51" s="477">
        <v>21</v>
      </c>
      <c r="B51" s="5" t="s">
        <v>139</v>
      </c>
      <c r="C51" s="474" t="s">
        <v>797</v>
      </c>
      <c r="D51" s="490">
        <v>41013674</v>
      </c>
      <c r="E51" s="490">
        <v>2015</v>
      </c>
      <c r="F51" s="491">
        <v>31500</v>
      </c>
      <c r="G51" s="491"/>
      <c r="H51" s="14"/>
      <c r="I51" s="491">
        <v>31500</v>
      </c>
    </row>
    <row r="52" spans="1:9" ht="31.5" customHeight="1">
      <c r="A52" s="477">
        <v>22</v>
      </c>
      <c r="B52" s="5" t="s">
        <v>805</v>
      </c>
      <c r="C52" s="474" t="s">
        <v>797</v>
      </c>
      <c r="D52" s="490">
        <v>11013664</v>
      </c>
      <c r="E52" s="490">
        <v>2014</v>
      </c>
      <c r="F52" s="491">
        <v>10800</v>
      </c>
      <c r="G52" s="491"/>
      <c r="H52" s="14"/>
      <c r="I52" s="491">
        <v>10800</v>
      </c>
    </row>
    <row r="53" spans="1:9" ht="31.5" customHeight="1">
      <c r="A53" s="477">
        <v>23</v>
      </c>
      <c r="B53" s="5" t="s">
        <v>1827</v>
      </c>
      <c r="C53" s="474" t="s">
        <v>797</v>
      </c>
      <c r="D53" s="474">
        <v>41013688</v>
      </c>
      <c r="E53" s="490">
        <v>2021</v>
      </c>
      <c r="F53" s="491">
        <v>12964</v>
      </c>
      <c r="G53" s="491"/>
      <c r="H53" s="14"/>
      <c r="I53" s="491">
        <v>12964</v>
      </c>
    </row>
    <row r="54" spans="1:9" ht="31.5" customHeight="1">
      <c r="A54" s="477">
        <v>24</v>
      </c>
      <c r="B54" s="5" t="s">
        <v>353</v>
      </c>
      <c r="C54" s="474" t="s">
        <v>797</v>
      </c>
      <c r="D54" s="7">
        <v>41013689</v>
      </c>
      <c r="E54" s="490">
        <v>2021</v>
      </c>
      <c r="F54" s="13">
        <v>14989</v>
      </c>
      <c r="G54" s="491"/>
      <c r="H54" s="14"/>
      <c r="I54" s="13">
        <v>14989</v>
      </c>
    </row>
    <row r="55" spans="1:9" ht="31.5" customHeight="1">
      <c r="A55" s="477"/>
      <c r="B55" s="5"/>
      <c r="C55" s="474" t="s">
        <v>1828</v>
      </c>
      <c r="D55" s="490"/>
      <c r="E55" s="490"/>
      <c r="F55" s="491">
        <v>195377</v>
      </c>
      <c r="G55" s="491"/>
      <c r="H55" s="14"/>
      <c r="I55" s="491">
        <v>195377</v>
      </c>
    </row>
    <row r="56" spans="1:9" ht="31.5" customHeight="1">
      <c r="A56" s="477">
        <v>25</v>
      </c>
      <c r="B56" s="5" t="s">
        <v>368</v>
      </c>
      <c r="C56" s="474" t="s">
        <v>797</v>
      </c>
      <c r="D56" s="490"/>
      <c r="E56" s="490"/>
      <c r="F56" s="491">
        <v>418840.47</v>
      </c>
      <c r="G56" s="491"/>
      <c r="H56" s="14"/>
      <c r="I56" s="491">
        <v>418840.47</v>
      </c>
    </row>
    <row r="57" spans="1:9" ht="31.5" customHeight="1">
      <c r="A57" s="477"/>
      <c r="B57" s="5"/>
      <c r="C57" s="490" t="s">
        <v>232</v>
      </c>
      <c r="D57" s="7" t="s">
        <v>224</v>
      </c>
      <c r="E57" s="490"/>
      <c r="F57" s="13">
        <v>418840.47</v>
      </c>
      <c r="G57" s="493"/>
      <c r="H57" s="14"/>
      <c r="I57" s="13">
        <v>418840.47</v>
      </c>
    </row>
    <row r="58" spans="1:9" ht="31.5" customHeight="1">
      <c r="A58" s="477"/>
      <c r="B58" s="5"/>
      <c r="C58" s="490"/>
      <c r="D58" s="8" t="s">
        <v>111</v>
      </c>
      <c r="E58" s="490"/>
      <c r="F58" s="41">
        <v>2219428.19</v>
      </c>
      <c r="G58" s="9"/>
      <c r="H58" s="14"/>
      <c r="I58" s="41">
        <v>2219428.19</v>
      </c>
    </row>
    <row r="59" spans="1:9" ht="31.5" customHeight="1">
      <c r="A59" s="698" t="s">
        <v>806</v>
      </c>
      <c r="B59" s="698"/>
      <c r="C59" s="698"/>
      <c r="D59" s="698"/>
      <c r="E59" s="698"/>
      <c r="F59" s="698"/>
      <c r="G59" s="698"/>
      <c r="H59" s="698"/>
      <c r="I59" s="698"/>
    </row>
    <row r="60" spans="1:9" ht="31.5" customHeight="1">
      <c r="A60" s="544" t="s">
        <v>22</v>
      </c>
      <c r="B60" s="545"/>
      <c r="C60" s="545"/>
      <c r="D60" s="545"/>
      <c r="E60" s="545"/>
      <c r="F60" s="545"/>
      <c r="G60" s="545"/>
      <c r="H60" s="545"/>
      <c r="I60" s="546"/>
    </row>
    <row r="61" spans="1:9" ht="31.5" customHeight="1">
      <c r="A61" s="699" t="s">
        <v>23</v>
      </c>
      <c r="B61" s="700" t="s">
        <v>24</v>
      </c>
      <c r="C61" s="555" t="s">
        <v>3</v>
      </c>
      <c r="D61" s="555" t="s">
        <v>4</v>
      </c>
      <c r="E61" s="555" t="s">
        <v>5</v>
      </c>
      <c r="F61" s="555" t="s">
        <v>6</v>
      </c>
      <c r="G61" s="555" t="s">
        <v>7</v>
      </c>
      <c r="H61" s="555" t="s">
        <v>8</v>
      </c>
      <c r="I61" s="555" t="s">
        <v>51</v>
      </c>
    </row>
    <row r="62" spans="1:9" ht="31.5" customHeight="1">
      <c r="A62" s="699"/>
      <c r="B62" s="700"/>
      <c r="C62" s="577"/>
      <c r="D62" s="556"/>
      <c r="E62" s="555"/>
      <c r="F62" s="556"/>
      <c r="G62" s="555"/>
      <c r="H62" s="556"/>
      <c r="I62" s="556"/>
    </row>
    <row r="63" spans="1:9" ht="31.5" customHeight="1">
      <c r="A63" s="701"/>
      <c r="B63" s="702"/>
      <c r="C63" s="702"/>
      <c r="D63" s="702"/>
      <c r="E63" s="702"/>
      <c r="F63" s="702"/>
      <c r="G63" s="702"/>
      <c r="H63" s="702"/>
      <c r="I63" s="703"/>
    </row>
    <row r="64" spans="1:9" ht="31.5" customHeight="1">
      <c r="A64" s="670" t="s">
        <v>807</v>
      </c>
      <c r="B64" s="670"/>
      <c r="C64" s="670"/>
      <c r="D64" s="670"/>
      <c r="E64" s="670"/>
      <c r="F64" s="670"/>
      <c r="G64" s="670"/>
      <c r="H64" s="670"/>
      <c r="I64" s="670"/>
    </row>
    <row r="65" spans="1:9" ht="31.5" customHeight="1" thickBot="1">
      <c r="A65" s="73" t="s">
        <v>27</v>
      </c>
      <c r="B65" s="74" t="s">
        <v>28</v>
      </c>
      <c r="C65" s="74" t="s">
        <v>29</v>
      </c>
      <c r="D65" s="75" t="s">
        <v>30</v>
      </c>
      <c r="E65" s="76" t="s">
        <v>31</v>
      </c>
      <c r="F65" s="77"/>
      <c r="G65" s="23"/>
      <c r="H65" s="24"/>
      <c r="I65" s="25"/>
    </row>
    <row r="66" spans="1:9" ht="31.5" customHeight="1">
      <c r="A66" s="480">
        <v>1</v>
      </c>
      <c r="B66" s="5">
        <v>2</v>
      </c>
      <c r="C66" s="490">
        <v>3</v>
      </c>
      <c r="D66" s="8">
        <v>4</v>
      </c>
      <c r="E66" s="490">
        <v>5</v>
      </c>
      <c r="F66" s="23"/>
      <c r="G66" s="23"/>
      <c r="H66" s="24"/>
      <c r="I66" s="25"/>
    </row>
    <row r="67" spans="1:9" ht="31.5" customHeight="1">
      <c r="A67" s="646" t="s">
        <v>32</v>
      </c>
      <c r="B67" s="647"/>
      <c r="C67" s="647"/>
      <c r="D67" s="647"/>
      <c r="E67" s="648"/>
    </row>
    <row r="71" spans="1:9" ht="31.5" customHeight="1">
      <c r="A71" s="494"/>
      <c r="B71" s="494"/>
      <c r="C71" s="494"/>
      <c r="D71" s="494"/>
      <c r="E71" s="494"/>
    </row>
    <row r="72" spans="1:9" ht="31.5" customHeight="1">
      <c r="A72" s="494"/>
      <c r="B72" s="494"/>
      <c r="C72" s="494"/>
      <c r="D72" s="494"/>
      <c r="E72" s="494"/>
    </row>
    <row r="73" spans="1:9" ht="31.5" customHeight="1">
      <c r="A73" s="494"/>
      <c r="B73" s="494"/>
      <c r="C73" s="494"/>
      <c r="D73" s="494"/>
      <c r="E73" s="494"/>
    </row>
    <row r="74" spans="1:9" ht="31.5" customHeight="1">
      <c r="B74" t="s">
        <v>221</v>
      </c>
    </row>
  </sheetData>
  <mergeCells count="38">
    <mergeCell ref="A63:I63"/>
    <mergeCell ref="A67:E67"/>
    <mergeCell ref="C61:C62"/>
    <mergeCell ref="D61:D62"/>
    <mergeCell ref="E61:E62"/>
    <mergeCell ref="F61:F62"/>
    <mergeCell ref="G61:G62"/>
    <mergeCell ref="A64:I64"/>
    <mergeCell ref="A60:I60"/>
    <mergeCell ref="A59:I59"/>
    <mergeCell ref="A61:A62"/>
    <mergeCell ref="A31:I31"/>
    <mergeCell ref="A30:I30"/>
    <mergeCell ref="H61:H62"/>
    <mergeCell ref="I61:I62"/>
    <mergeCell ref="A24:I24"/>
    <mergeCell ref="A25:I25"/>
    <mergeCell ref="G6:G7"/>
    <mergeCell ref="H6:H7"/>
    <mergeCell ref="I6:I7"/>
    <mergeCell ref="A9:I9"/>
    <mergeCell ref="A10:I10"/>
    <mergeCell ref="A26:I26"/>
    <mergeCell ref="A48:I48"/>
    <mergeCell ref="B61:B62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1:I11"/>
    <mergeCell ref="A15:I15"/>
    <mergeCell ref="A19:I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96"/>
  <sheetViews>
    <sheetView workbookViewId="0">
      <selection activeCell="F12" sqref="F12"/>
    </sheetView>
  </sheetViews>
  <sheetFormatPr defaultRowHeight="28.5" customHeight="1"/>
  <cols>
    <col min="2" max="2" width="18.85546875" customWidth="1"/>
    <col min="3" max="3" width="30" customWidth="1"/>
    <col min="4" max="4" width="15.7109375" customWidth="1"/>
    <col min="5" max="5" width="15.5703125" customWidth="1"/>
    <col min="6" max="6" width="13.140625" customWidth="1"/>
    <col min="7" max="7" width="11.140625" customWidth="1"/>
    <col min="8" max="8" width="14.28515625" customWidth="1"/>
    <col min="9" max="9" width="16.140625" customWidth="1"/>
  </cols>
  <sheetData>
    <row r="1" spans="1:10" ht="28.5" customHeight="1">
      <c r="A1" s="557" t="s">
        <v>33</v>
      </c>
      <c r="B1" s="557"/>
      <c r="C1" s="557"/>
      <c r="D1" s="557"/>
      <c r="E1" s="557"/>
      <c r="F1" s="557"/>
      <c r="G1" s="557"/>
      <c r="H1" s="557"/>
      <c r="I1" s="557"/>
      <c r="J1" s="118"/>
    </row>
    <row r="2" spans="1:10" ht="28.5" customHeight="1">
      <c r="A2" s="558" t="s">
        <v>2872</v>
      </c>
      <c r="B2" s="557"/>
      <c r="C2" s="557"/>
      <c r="D2" s="557"/>
      <c r="E2" s="557"/>
      <c r="F2" s="557"/>
      <c r="G2" s="557"/>
      <c r="H2" s="557"/>
      <c r="I2" s="557"/>
      <c r="J2" s="118"/>
    </row>
    <row r="3" spans="1:10" ht="28.5" customHeight="1">
      <c r="A3" s="780" t="s">
        <v>497</v>
      </c>
      <c r="B3" s="780"/>
      <c r="C3" s="780"/>
      <c r="D3" s="780"/>
      <c r="E3" s="780"/>
      <c r="F3" s="780"/>
      <c r="G3" s="780"/>
      <c r="H3" s="780"/>
      <c r="I3" s="780"/>
      <c r="J3" s="118"/>
    </row>
    <row r="4" spans="1:10" ht="28.5" customHeight="1">
      <c r="A4" s="780" t="s">
        <v>0</v>
      </c>
      <c r="B4" s="780"/>
      <c r="C4" s="780"/>
      <c r="D4" s="780"/>
      <c r="E4" s="780"/>
      <c r="F4" s="780"/>
      <c r="G4" s="780"/>
      <c r="H4" s="780"/>
      <c r="I4" s="780"/>
      <c r="J4" s="118"/>
    </row>
    <row r="5" spans="1:10" ht="28.5" customHeight="1">
      <c r="A5" s="556" t="s">
        <v>1</v>
      </c>
      <c r="B5" s="562" t="s">
        <v>2</v>
      </c>
      <c r="C5" s="562" t="s">
        <v>50</v>
      </c>
      <c r="D5" s="555" t="s">
        <v>4</v>
      </c>
      <c r="E5" s="555" t="s">
        <v>5</v>
      </c>
      <c r="F5" s="555" t="s">
        <v>6</v>
      </c>
      <c r="G5" s="562" t="s">
        <v>7</v>
      </c>
      <c r="H5" s="555" t="s">
        <v>8</v>
      </c>
      <c r="I5" s="778" t="s">
        <v>51</v>
      </c>
      <c r="J5" s="118"/>
    </row>
    <row r="6" spans="1:10" ht="28.5" customHeight="1">
      <c r="A6" s="556"/>
      <c r="B6" s="567"/>
      <c r="C6" s="567"/>
      <c r="D6" s="556"/>
      <c r="E6" s="555"/>
      <c r="F6" s="556"/>
      <c r="G6" s="563"/>
      <c r="H6" s="556"/>
      <c r="I6" s="779"/>
      <c r="J6" s="118"/>
    </row>
    <row r="7" spans="1:10" ht="28.5" customHeight="1">
      <c r="A7" s="80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2">
        <v>9</v>
      </c>
      <c r="J7" s="118"/>
    </row>
    <row r="8" spans="1:10" ht="28.5" customHeight="1">
      <c r="A8" s="564"/>
      <c r="B8" s="565"/>
      <c r="C8" s="565"/>
      <c r="D8" s="565"/>
      <c r="E8" s="565"/>
      <c r="F8" s="565"/>
      <c r="G8" s="565"/>
      <c r="H8" s="565"/>
      <c r="I8" s="566"/>
      <c r="J8" s="118"/>
    </row>
    <row r="9" spans="1:10" ht="28.5" customHeight="1">
      <c r="A9" s="564" t="s">
        <v>52</v>
      </c>
      <c r="B9" s="565"/>
      <c r="C9" s="565"/>
      <c r="D9" s="565"/>
      <c r="E9" s="565"/>
      <c r="F9" s="565"/>
      <c r="G9" s="565"/>
      <c r="H9" s="565"/>
      <c r="I9" s="566"/>
      <c r="J9" s="118"/>
    </row>
    <row r="10" spans="1:10" ht="28.5" customHeight="1">
      <c r="A10" s="564" t="s">
        <v>53</v>
      </c>
      <c r="B10" s="653"/>
      <c r="C10" s="653"/>
      <c r="D10" s="653"/>
      <c r="E10" s="653"/>
      <c r="F10" s="653"/>
      <c r="G10" s="653"/>
      <c r="H10" s="565"/>
      <c r="I10" s="566"/>
      <c r="J10" s="118"/>
    </row>
    <row r="11" spans="1:10" ht="28.5" customHeight="1">
      <c r="A11" s="218">
        <v>1</v>
      </c>
      <c r="B11" s="83" t="s">
        <v>88</v>
      </c>
      <c r="C11" s="387" t="s">
        <v>498</v>
      </c>
      <c r="D11" s="84">
        <v>5021970</v>
      </c>
      <c r="E11" s="85" t="s">
        <v>499</v>
      </c>
      <c r="F11" s="86">
        <v>711889.5</v>
      </c>
      <c r="G11" s="87"/>
      <c r="H11" s="393"/>
      <c r="I11" s="86">
        <v>711889.5</v>
      </c>
      <c r="J11" s="118"/>
    </row>
    <row r="12" spans="1:10" ht="28.5" customHeight="1">
      <c r="A12" s="218">
        <v>2</v>
      </c>
      <c r="B12" s="83" t="s">
        <v>180</v>
      </c>
      <c r="C12" s="387" t="s">
        <v>498</v>
      </c>
      <c r="D12" s="84">
        <v>5031976</v>
      </c>
      <c r="E12" s="88" t="s">
        <v>500</v>
      </c>
      <c r="F12" s="86">
        <v>423638.05</v>
      </c>
      <c r="G12" s="87"/>
      <c r="H12" s="393"/>
      <c r="I12" s="86">
        <v>423638.05</v>
      </c>
      <c r="J12" s="118"/>
    </row>
    <row r="13" spans="1:10" ht="28.5" customHeight="1">
      <c r="A13" s="218">
        <v>3</v>
      </c>
      <c r="B13" s="83" t="s">
        <v>501</v>
      </c>
      <c r="C13" s="387" t="s">
        <v>498</v>
      </c>
      <c r="D13" s="84">
        <v>5042007</v>
      </c>
      <c r="E13" s="88" t="s">
        <v>502</v>
      </c>
      <c r="F13" s="86">
        <v>10000</v>
      </c>
      <c r="G13" s="87"/>
      <c r="H13" s="393"/>
      <c r="I13" s="86">
        <v>10000</v>
      </c>
      <c r="J13" s="118"/>
    </row>
    <row r="14" spans="1:10" ht="28.5" customHeight="1">
      <c r="A14" s="218">
        <v>4</v>
      </c>
      <c r="B14" s="83" t="s">
        <v>503</v>
      </c>
      <c r="C14" s="387" t="s">
        <v>498</v>
      </c>
      <c r="D14" s="84">
        <v>5062002</v>
      </c>
      <c r="E14" s="88" t="s">
        <v>504</v>
      </c>
      <c r="F14" s="86">
        <v>47725.06</v>
      </c>
      <c r="G14" s="87"/>
      <c r="H14" s="393"/>
      <c r="I14" s="86">
        <v>47725.06</v>
      </c>
    </row>
    <row r="15" spans="1:10" ht="28.5" customHeight="1">
      <c r="A15" s="218">
        <v>5</v>
      </c>
      <c r="B15" s="83" t="s">
        <v>505</v>
      </c>
      <c r="C15" s="387" t="s">
        <v>498</v>
      </c>
      <c r="D15" s="84">
        <v>5072008</v>
      </c>
      <c r="E15" s="88" t="s">
        <v>506</v>
      </c>
      <c r="F15" s="86">
        <v>878000</v>
      </c>
      <c r="G15" s="87"/>
      <c r="H15" s="393"/>
      <c r="I15" s="86">
        <v>353639.05</v>
      </c>
    </row>
    <row r="16" spans="1:10" ht="28.5" customHeight="1">
      <c r="A16" s="218">
        <v>6</v>
      </c>
      <c r="B16" s="83" t="s">
        <v>507</v>
      </c>
      <c r="C16" s="387" t="s">
        <v>498</v>
      </c>
      <c r="D16" s="84">
        <v>5091979</v>
      </c>
      <c r="E16" s="88" t="s">
        <v>508</v>
      </c>
      <c r="F16" s="86">
        <v>822069.67</v>
      </c>
      <c r="G16" s="87"/>
      <c r="H16" s="393"/>
      <c r="I16" s="86">
        <v>822069.67</v>
      </c>
    </row>
    <row r="17" spans="1:9" ht="28.5" customHeight="1">
      <c r="A17" s="218"/>
      <c r="B17" s="395"/>
      <c r="C17" s="394"/>
      <c r="D17" s="89" t="s">
        <v>12</v>
      </c>
      <c r="E17" s="395"/>
      <c r="F17" s="90">
        <f>SUM(F11:F16)</f>
        <v>2893322.2800000003</v>
      </c>
      <c r="G17" s="90"/>
      <c r="H17" s="393"/>
      <c r="I17" s="90">
        <f>SUM(I11:I16)</f>
        <v>2368961.33</v>
      </c>
    </row>
    <row r="18" spans="1:9" ht="28.5" customHeight="1">
      <c r="A18" s="652" t="s">
        <v>58</v>
      </c>
      <c r="B18" s="652"/>
      <c r="C18" s="652"/>
      <c r="D18" s="652"/>
      <c r="E18" s="652"/>
      <c r="F18" s="652"/>
      <c r="G18" s="652"/>
      <c r="H18" s="652"/>
      <c r="I18" s="652"/>
    </row>
    <row r="19" spans="1:9" ht="28.5" customHeight="1">
      <c r="A19" s="387"/>
      <c r="B19" s="395"/>
      <c r="C19" s="387"/>
      <c r="D19" s="395"/>
      <c r="E19" s="395"/>
      <c r="F19" s="87"/>
      <c r="G19" s="87"/>
      <c r="H19" s="394"/>
      <c r="I19" s="405"/>
    </row>
    <row r="20" spans="1:9" ht="28.5" customHeight="1">
      <c r="A20" s="387"/>
      <c r="B20" s="394"/>
      <c r="C20" s="394"/>
      <c r="D20" s="89" t="s">
        <v>12</v>
      </c>
      <c r="E20" s="395"/>
      <c r="F20" s="90">
        <v>0</v>
      </c>
      <c r="G20" s="90"/>
      <c r="H20" s="394"/>
      <c r="I20" s="13"/>
    </row>
    <row r="21" spans="1:9" ht="28.5" customHeight="1">
      <c r="A21" s="387"/>
      <c r="B21" s="394"/>
      <c r="C21" s="394"/>
      <c r="D21" s="89" t="s">
        <v>59</v>
      </c>
      <c r="E21" s="395" t="s">
        <v>59</v>
      </c>
      <c r="F21" s="90" t="s">
        <v>59</v>
      </c>
      <c r="G21" s="90"/>
      <c r="H21" s="394"/>
      <c r="I21" s="13"/>
    </row>
    <row r="22" spans="1:9" ht="28.5" customHeight="1">
      <c r="A22" s="564" t="s">
        <v>60</v>
      </c>
      <c r="B22" s="565"/>
      <c r="C22" s="565"/>
      <c r="D22" s="565"/>
      <c r="E22" s="565"/>
      <c r="F22" s="565"/>
      <c r="G22" s="565"/>
      <c r="H22" s="565"/>
      <c r="I22" s="566"/>
    </row>
    <row r="23" spans="1:9" ht="28.5" customHeight="1">
      <c r="A23" s="387">
        <v>7</v>
      </c>
      <c r="B23" s="394"/>
      <c r="C23" s="394"/>
      <c r="D23" s="394"/>
      <c r="E23" s="394"/>
      <c r="F23" s="394"/>
      <c r="G23" s="394"/>
      <c r="H23" s="394"/>
      <c r="I23" s="13"/>
    </row>
    <row r="24" spans="1:9" ht="28.5" customHeight="1">
      <c r="A24" s="387"/>
      <c r="B24" s="394"/>
      <c r="C24" s="394"/>
      <c r="D24" s="394"/>
      <c r="E24" s="394"/>
      <c r="F24" s="394"/>
      <c r="G24" s="394"/>
      <c r="H24" s="394"/>
      <c r="I24" s="13"/>
    </row>
    <row r="25" spans="1:9" ht="28.5" customHeight="1">
      <c r="A25" s="387"/>
      <c r="B25" s="395" t="s">
        <v>64</v>
      </c>
      <c r="C25" s="395" t="s">
        <v>59</v>
      </c>
      <c r="D25" s="89" t="s">
        <v>59</v>
      </c>
      <c r="E25" s="395" t="s">
        <v>59</v>
      </c>
      <c r="F25" s="90" t="s">
        <v>59</v>
      </c>
      <c r="G25" s="90" t="s">
        <v>59</v>
      </c>
      <c r="H25" s="396"/>
      <c r="I25" s="91"/>
    </row>
    <row r="26" spans="1:9" ht="28.5" customHeight="1">
      <c r="A26" s="387"/>
      <c r="B26" s="395" t="s">
        <v>14</v>
      </c>
      <c r="C26" s="395" t="s">
        <v>59</v>
      </c>
      <c r="D26" s="89" t="s">
        <v>59</v>
      </c>
      <c r="E26" s="395" t="s">
        <v>59</v>
      </c>
      <c r="F26" s="90" t="s">
        <v>59</v>
      </c>
      <c r="G26" s="90" t="s">
        <v>59</v>
      </c>
      <c r="H26" s="396"/>
      <c r="I26" s="91"/>
    </row>
    <row r="27" spans="1:9" ht="28.5" customHeight="1">
      <c r="A27" s="636" t="s">
        <v>509</v>
      </c>
      <c r="B27" s="637"/>
      <c r="C27" s="637"/>
      <c r="D27" s="637"/>
      <c r="E27" s="637"/>
      <c r="F27" s="637"/>
      <c r="G27" s="637"/>
      <c r="H27" s="637"/>
      <c r="I27" s="638"/>
    </row>
    <row r="28" spans="1:9" ht="28.5" customHeight="1">
      <c r="A28" s="549" t="s">
        <v>15</v>
      </c>
      <c r="B28" s="550"/>
      <c r="C28" s="550"/>
      <c r="D28" s="550"/>
      <c r="E28" s="550"/>
      <c r="F28" s="550"/>
      <c r="G28" s="550"/>
      <c r="H28" s="550"/>
      <c r="I28" s="551"/>
    </row>
    <row r="29" spans="1:9" ht="28.5" customHeight="1">
      <c r="A29" s="652" t="s">
        <v>66</v>
      </c>
      <c r="B29" s="652"/>
      <c r="C29" s="652"/>
      <c r="D29" s="652"/>
      <c r="E29" s="652"/>
      <c r="F29" s="652"/>
      <c r="G29" s="652"/>
      <c r="H29" s="652"/>
      <c r="I29" s="652"/>
    </row>
    <row r="30" spans="1:9" ht="28.5" customHeight="1">
      <c r="A30" s="387">
        <v>8</v>
      </c>
      <c r="B30" s="83" t="s">
        <v>510</v>
      </c>
      <c r="C30" s="387" t="s">
        <v>498</v>
      </c>
      <c r="D30" s="84">
        <v>6012009</v>
      </c>
      <c r="E30" s="88" t="s">
        <v>320</v>
      </c>
      <c r="F30" s="86">
        <v>531250</v>
      </c>
      <c r="G30" s="87"/>
      <c r="H30" s="394"/>
      <c r="I30" s="86">
        <v>389583.48</v>
      </c>
    </row>
    <row r="31" spans="1:9" ht="28.5" customHeight="1">
      <c r="A31" s="387">
        <v>9</v>
      </c>
      <c r="B31" s="83" t="s">
        <v>511</v>
      </c>
      <c r="C31" s="387" t="s">
        <v>498</v>
      </c>
      <c r="D31" s="84">
        <v>6021990</v>
      </c>
      <c r="E31" s="88" t="s">
        <v>512</v>
      </c>
      <c r="F31" s="86">
        <v>25500</v>
      </c>
      <c r="G31" s="87"/>
      <c r="H31" s="394"/>
      <c r="I31" s="86">
        <v>25500</v>
      </c>
    </row>
    <row r="32" spans="1:9" ht="28.5" customHeight="1">
      <c r="A32" s="319">
        <v>10</v>
      </c>
      <c r="B32" s="92" t="s">
        <v>513</v>
      </c>
      <c r="C32" s="319" t="s">
        <v>498</v>
      </c>
      <c r="D32" s="93">
        <v>603</v>
      </c>
      <c r="E32" s="94"/>
      <c r="F32" s="95">
        <v>63522.18</v>
      </c>
      <c r="G32" s="321"/>
      <c r="H32" s="96"/>
      <c r="I32" s="95">
        <v>63522.18</v>
      </c>
    </row>
    <row r="33" spans="1:9" ht="28.5" customHeight="1">
      <c r="A33" s="97">
        <v>11</v>
      </c>
      <c r="B33" s="92" t="s">
        <v>514</v>
      </c>
      <c r="C33" s="319" t="s">
        <v>498</v>
      </c>
      <c r="D33" s="93">
        <v>6052016</v>
      </c>
      <c r="E33" s="94" t="s">
        <v>515</v>
      </c>
      <c r="F33" s="95">
        <v>1165000</v>
      </c>
      <c r="G33" s="321"/>
      <c r="H33" s="217"/>
      <c r="I33" s="95">
        <v>475708.17</v>
      </c>
    </row>
    <row r="34" spans="1:9" ht="28.5" customHeight="1">
      <c r="A34" s="97">
        <v>12</v>
      </c>
      <c r="B34" s="92" t="s">
        <v>516</v>
      </c>
      <c r="C34" s="319" t="s">
        <v>498</v>
      </c>
      <c r="D34" s="93">
        <v>162008</v>
      </c>
      <c r="E34" s="96" t="s">
        <v>517</v>
      </c>
      <c r="F34" s="95">
        <v>97100</v>
      </c>
      <c r="G34" s="321"/>
      <c r="H34" s="217"/>
      <c r="I34" s="95">
        <v>97100</v>
      </c>
    </row>
    <row r="35" spans="1:9" ht="28.5" customHeight="1">
      <c r="A35" s="97">
        <v>13</v>
      </c>
      <c r="B35" s="92" t="s">
        <v>518</v>
      </c>
      <c r="C35" s="319" t="s">
        <v>498</v>
      </c>
      <c r="D35" s="96">
        <v>182010</v>
      </c>
      <c r="E35" s="96" t="s">
        <v>414</v>
      </c>
      <c r="F35" s="321">
        <v>69500</v>
      </c>
      <c r="G35" s="321"/>
      <c r="H35" s="217"/>
      <c r="I35" s="98">
        <v>69500</v>
      </c>
    </row>
    <row r="36" spans="1:9" ht="28.5" customHeight="1">
      <c r="A36" s="97">
        <v>15</v>
      </c>
      <c r="B36" s="99" t="s">
        <v>519</v>
      </c>
      <c r="C36" s="319" t="s">
        <v>498</v>
      </c>
      <c r="D36" s="96">
        <v>22017</v>
      </c>
      <c r="E36" s="96">
        <v>2022</v>
      </c>
      <c r="F36" s="321">
        <v>490000</v>
      </c>
      <c r="G36" s="321"/>
      <c r="H36" s="217"/>
      <c r="I36" s="98">
        <v>490000</v>
      </c>
    </row>
    <row r="37" spans="1:9" ht="28.5" customHeight="1">
      <c r="A37" s="97">
        <v>16</v>
      </c>
      <c r="B37" s="99" t="s">
        <v>1532</v>
      </c>
      <c r="C37" s="319" t="s">
        <v>498</v>
      </c>
      <c r="D37" s="96">
        <v>6062021</v>
      </c>
      <c r="E37" s="96" t="s">
        <v>2220</v>
      </c>
      <c r="F37" s="321">
        <v>1520100</v>
      </c>
      <c r="G37" s="321"/>
      <c r="H37" s="217"/>
      <c r="I37" s="98">
        <v>1520100</v>
      </c>
    </row>
    <row r="38" spans="1:9" ht="28.5" customHeight="1">
      <c r="A38" s="97">
        <v>17</v>
      </c>
      <c r="B38" s="99" t="s">
        <v>519</v>
      </c>
      <c r="C38" s="319" t="s">
        <v>498</v>
      </c>
      <c r="D38" s="96">
        <v>22023</v>
      </c>
      <c r="E38" s="96" t="s">
        <v>2873</v>
      </c>
      <c r="F38" s="321">
        <v>590000</v>
      </c>
      <c r="G38" s="321"/>
      <c r="H38" s="217"/>
      <c r="I38" s="98">
        <v>590000</v>
      </c>
    </row>
    <row r="39" spans="1:9" ht="28.5" customHeight="1">
      <c r="A39" s="268"/>
      <c r="B39" s="395"/>
      <c r="C39" s="395"/>
      <c r="D39" s="89" t="s">
        <v>12</v>
      </c>
      <c r="E39" s="395"/>
      <c r="F39" s="90">
        <f>SUM(F30:F38)</f>
        <v>4551972.18</v>
      </c>
      <c r="G39" s="90"/>
      <c r="H39" s="101"/>
      <c r="I39" s="90">
        <f>SUM(I30:I38)</f>
        <v>3721013.83</v>
      </c>
    </row>
    <row r="40" spans="1:9" ht="28.5" customHeight="1">
      <c r="A40" s="387"/>
      <c r="B40" s="395"/>
      <c r="C40" s="395"/>
      <c r="D40" s="89" t="s">
        <v>59</v>
      </c>
      <c r="E40" s="395" t="s">
        <v>59</v>
      </c>
      <c r="F40" s="90" t="s">
        <v>59</v>
      </c>
      <c r="G40" s="90" t="s">
        <v>59</v>
      </c>
      <c r="H40" s="396"/>
      <c r="I40" s="91"/>
    </row>
    <row r="41" spans="1:9" ht="28.5" customHeight="1">
      <c r="A41" s="564" t="s">
        <v>67</v>
      </c>
      <c r="B41" s="565"/>
      <c r="C41" s="565"/>
      <c r="D41" s="565"/>
      <c r="E41" s="565"/>
      <c r="F41" s="565"/>
      <c r="G41" s="565"/>
      <c r="H41" s="565"/>
      <c r="I41" s="566"/>
    </row>
    <row r="42" spans="1:9" ht="28.5" customHeight="1">
      <c r="A42" s="564" t="s">
        <v>68</v>
      </c>
      <c r="B42" s="653"/>
      <c r="C42" s="653"/>
      <c r="D42" s="653"/>
      <c r="E42" s="653"/>
      <c r="F42" s="653"/>
      <c r="G42" s="653"/>
      <c r="H42" s="565"/>
      <c r="I42" s="566"/>
    </row>
    <row r="43" spans="1:9" ht="28.5" customHeight="1">
      <c r="A43" s="268">
        <v>16</v>
      </c>
      <c r="B43" s="83" t="s">
        <v>520</v>
      </c>
      <c r="C43" s="319" t="s">
        <v>498</v>
      </c>
      <c r="D43" s="84">
        <v>12008</v>
      </c>
      <c r="E43" s="88">
        <v>2008</v>
      </c>
      <c r="F43" s="86">
        <v>32443</v>
      </c>
      <c r="G43" s="87"/>
      <c r="H43" s="88"/>
      <c r="I43" s="86">
        <v>32443</v>
      </c>
    </row>
    <row r="44" spans="1:9" ht="28.5" customHeight="1">
      <c r="A44" s="268">
        <v>17</v>
      </c>
      <c r="B44" s="83" t="s">
        <v>521</v>
      </c>
      <c r="C44" s="319" t="s">
        <v>498</v>
      </c>
      <c r="D44" s="84">
        <v>32008</v>
      </c>
      <c r="E44" s="88">
        <v>2008</v>
      </c>
      <c r="F44" s="86">
        <v>25120</v>
      </c>
      <c r="G44" s="87"/>
      <c r="H44" s="88"/>
      <c r="I44" s="86">
        <v>25120</v>
      </c>
    </row>
    <row r="45" spans="1:9" ht="28.5" customHeight="1">
      <c r="A45" s="268">
        <v>18</v>
      </c>
      <c r="B45" s="83" t="s">
        <v>522</v>
      </c>
      <c r="C45" s="319" t="s">
        <v>498</v>
      </c>
      <c r="D45" s="84">
        <v>92007</v>
      </c>
      <c r="E45" s="88">
        <v>2007</v>
      </c>
      <c r="F45" s="86">
        <v>16521.18</v>
      </c>
      <c r="G45" s="87"/>
      <c r="H45" s="88"/>
      <c r="I45" s="86">
        <v>16521.18</v>
      </c>
    </row>
    <row r="46" spans="1:9" ht="28.5" customHeight="1">
      <c r="A46" s="268">
        <v>19</v>
      </c>
      <c r="B46" s="83" t="s">
        <v>523</v>
      </c>
      <c r="C46" s="319" t="s">
        <v>498</v>
      </c>
      <c r="D46" s="84">
        <v>122000</v>
      </c>
      <c r="E46" s="88">
        <v>2000</v>
      </c>
      <c r="F46" s="86">
        <v>33162.949999999997</v>
      </c>
      <c r="G46" s="87"/>
      <c r="H46" s="88"/>
      <c r="I46" s="86">
        <v>33162.949999999997</v>
      </c>
    </row>
    <row r="47" spans="1:9" ht="28.5" customHeight="1">
      <c r="A47" s="268">
        <v>20</v>
      </c>
      <c r="B47" s="83" t="s">
        <v>524</v>
      </c>
      <c r="C47" s="319" t="s">
        <v>498</v>
      </c>
      <c r="D47" s="84">
        <v>132008</v>
      </c>
      <c r="E47" s="88">
        <v>2008</v>
      </c>
      <c r="F47" s="86">
        <v>19649.36</v>
      </c>
      <c r="G47" s="87"/>
      <c r="H47" s="88"/>
      <c r="I47" s="86">
        <v>19649.36</v>
      </c>
    </row>
    <row r="48" spans="1:9" ht="28.5" customHeight="1">
      <c r="A48" s="268">
        <v>21</v>
      </c>
      <c r="B48" s="83" t="s">
        <v>525</v>
      </c>
      <c r="C48" s="319" t="s">
        <v>498</v>
      </c>
      <c r="D48" s="84">
        <v>172010</v>
      </c>
      <c r="E48" s="88">
        <v>2010</v>
      </c>
      <c r="F48" s="86">
        <v>6880</v>
      </c>
      <c r="G48" s="87"/>
      <c r="H48" s="88"/>
      <c r="I48" s="86">
        <v>6880</v>
      </c>
    </row>
    <row r="49" spans="1:9" ht="28.5" customHeight="1">
      <c r="A49" s="268">
        <v>22</v>
      </c>
      <c r="B49" s="83" t="s">
        <v>79</v>
      </c>
      <c r="C49" s="319" t="s">
        <v>498</v>
      </c>
      <c r="D49" s="84">
        <v>462010</v>
      </c>
      <c r="E49" s="88">
        <v>2010</v>
      </c>
      <c r="F49" s="86">
        <v>23068</v>
      </c>
      <c r="G49" s="87"/>
      <c r="H49" s="88"/>
      <c r="I49" s="86">
        <v>23068</v>
      </c>
    </row>
    <row r="50" spans="1:9" ht="28.5" customHeight="1">
      <c r="A50" s="268">
        <v>23</v>
      </c>
      <c r="B50" s="83" t="s">
        <v>95</v>
      </c>
      <c r="C50" s="319" t="s">
        <v>498</v>
      </c>
      <c r="D50" s="84">
        <v>192010</v>
      </c>
      <c r="E50" s="88">
        <v>2010</v>
      </c>
      <c r="F50" s="86">
        <v>4500</v>
      </c>
      <c r="G50" s="87"/>
      <c r="H50" s="88"/>
      <c r="I50" s="86">
        <v>4500</v>
      </c>
    </row>
    <row r="51" spans="1:9" ht="28.5" customHeight="1">
      <c r="A51" s="268">
        <v>24</v>
      </c>
      <c r="B51" s="83" t="s">
        <v>526</v>
      </c>
      <c r="C51" s="319" t="s">
        <v>498</v>
      </c>
      <c r="D51" s="84" t="s">
        <v>527</v>
      </c>
      <c r="E51" s="88">
        <v>2012</v>
      </c>
      <c r="F51" s="86">
        <v>53115</v>
      </c>
      <c r="G51" s="87"/>
      <c r="H51" s="88"/>
      <c r="I51" s="86">
        <v>53115</v>
      </c>
    </row>
    <row r="52" spans="1:9" ht="28.5" customHeight="1">
      <c r="A52" s="268">
        <v>25</v>
      </c>
      <c r="B52" s="83" t="s">
        <v>104</v>
      </c>
      <c r="C52" s="319" t="s">
        <v>498</v>
      </c>
      <c r="D52" s="84">
        <v>302010</v>
      </c>
      <c r="E52" s="88">
        <v>2010</v>
      </c>
      <c r="F52" s="86">
        <v>25100</v>
      </c>
      <c r="G52" s="87"/>
      <c r="H52" s="88"/>
      <c r="I52" s="86">
        <v>25100</v>
      </c>
    </row>
    <row r="53" spans="1:9" ht="28.5" customHeight="1">
      <c r="A53" s="268">
        <v>26</v>
      </c>
      <c r="B53" s="83" t="s">
        <v>104</v>
      </c>
      <c r="C53" s="319" t="s">
        <v>498</v>
      </c>
      <c r="D53" s="84">
        <v>312010</v>
      </c>
      <c r="E53" s="88">
        <v>2010</v>
      </c>
      <c r="F53" s="86">
        <v>25100</v>
      </c>
      <c r="G53" s="87"/>
      <c r="H53" s="88"/>
      <c r="I53" s="86">
        <v>25100</v>
      </c>
    </row>
    <row r="54" spans="1:9" ht="28.5" customHeight="1">
      <c r="A54" s="268">
        <v>27</v>
      </c>
      <c r="B54" s="83" t="s">
        <v>528</v>
      </c>
      <c r="C54" s="319" t="s">
        <v>498</v>
      </c>
      <c r="D54" s="84">
        <v>322010</v>
      </c>
      <c r="E54" s="88">
        <v>2010</v>
      </c>
      <c r="F54" s="86">
        <v>4250</v>
      </c>
      <c r="G54" s="87"/>
      <c r="H54" s="88"/>
      <c r="I54" s="86">
        <v>4250</v>
      </c>
    </row>
    <row r="55" spans="1:9" ht="28.5" customHeight="1">
      <c r="A55" s="268">
        <v>28</v>
      </c>
      <c r="B55" s="83" t="s">
        <v>421</v>
      </c>
      <c r="C55" s="319" t="s">
        <v>498</v>
      </c>
      <c r="D55" s="84">
        <v>332010</v>
      </c>
      <c r="E55" s="88">
        <v>2010</v>
      </c>
      <c r="F55" s="86">
        <v>23068</v>
      </c>
      <c r="G55" s="87"/>
      <c r="H55" s="88"/>
      <c r="I55" s="86">
        <v>23068</v>
      </c>
    </row>
    <row r="56" spans="1:9" ht="28.5" customHeight="1">
      <c r="A56" s="268">
        <v>29</v>
      </c>
      <c r="B56" s="83" t="s">
        <v>421</v>
      </c>
      <c r="C56" s="319" t="s">
        <v>498</v>
      </c>
      <c r="D56" s="84">
        <v>342010</v>
      </c>
      <c r="E56" s="88">
        <v>2010</v>
      </c>
      <c r="F56" s="86">
        <v>23068</v>
      </c>
      <c r="G56" s="87"/>
      <c r="H56" s="88"/>
      <c r="I56" s="86">
        <v>23068</v>
      </c>
    </row>
    <row r="57" spans="1:9" ht="28.5" customHeight="1">
      <c r="A57" s="268">
        <v>30</v>
      </c>
      <c r="B57" s="83" t="s">
        <v>95</v>
      </c>
      <c r="C57" s="319" t="s">
        <v>498</v>
      </c>
      <c r="D57" s="84">
        <v>352010</v>
      </c>
      <c r="E57" s="88">
        <v>2010</v>
      </c>
      <c r="F57" s="86">
        <v>6000</v>
      </c>
      <c r="G57" s="87"/>
      <c r="H57" s="88"/>
      <c r="I57" s="86">
        <v>6000</v>
      </c>
    </row>
    <row r="58" spans="1:9" ht="28.5" customHeight="1">
      <c r="A58" s="268">
        <v>31</v>
      </c>
      <c r="B58" s="83" t="s">
        <v>529</v>
      </c>
      <c r="C58" s="319" t="s">
        <v>498</v>
      </c>
      <c r="D58" s="84" t="s">
        <v>530</v>
      </c>
      <c r="E58" s="88">
        <v>2010</v>
      </c>
      <c r="F58" s="86">
        <v>9016</v>
      </c>
      <c r="G58" s="87"/>
      <c r="H58" s="88"/>
      <c r="I58" s="86">
        <v>9016</v>
      </c>
    </row>
    <row r="59" spans="1:9" ht="28.5" customHeight="1">
      <c r="A59" s="268">
        <v>32</v>
      </c>
      <c r="B59" s="83" t="s">
        <v>531</v>
      </c>
      <c r="C59" s="319" t="s">
        <v>498</v>
      </c>
      <c r="D59" s="84" t="s">
        <v>532</v>
      </c>
      <c r="E59" s="88">
        <v>2010</v>
      </c>
      <c r="F59" s="86">
        <v>7518</v>
      </c>
      <c r="G59" s="87"/>
      <c r="H59" s="88"/>
      <c r="I59" s="86">
        <v>7518</v>
      </c>
    </row>
    <row r="60" spans="1:9" ht="28.5" customHeight="1">
      <c r="A60" s="268">
        <v>33</v>
      </c>
      <c r="B60" s="83" t="s">
        <v>533</v>
      </c>
      <c r="C60" s="319" t="s">
        <v>498</v>
      </c>
      <c r="D60" s="84" t="s">
        <v>534</v>
      </c>
      <c r="E60" s="88">
        <v>2010</v>
      </c>
      <c r="F60" s="86">
        <v>9039</v>
      </c>
      <c r="G60" s="87"/>
      <c r="H60" s="88"/>
      <c r="I60" s="86">
        <v>9039</v>
      </c>
    </row>
    <row r="61" spans="1:9" ht="28.5" customHeight="1">
      <c r="A61" s="268">
        <v>34</v>
      </c>
      <c r="B61" s="83" t="s">
        <v>535</v>
      </c>
      <c r="C61" s="319" t="s">
        <v>498</v>
      </c>
      <c r="D61" s="84" t="s">
        <v>536</v>
      </c>
      <c r="E61" s="88">
        <v>2010</v>
      </c>
      <c r="F61" s="86">
        <v>6242</v>
      </c>
      <c r="G61" s="87"/>
      <c r="H61" s="88"/>
      <c r="I61" s="86">
        <v>6242</v>
      </c>
    </row>
    <row r="62" spans="1:9" ht="28.5" customHeight="1">
      <c r="A62" s="268">
        <v>35</v>
      </c>
      <c r="B62" s="83" t="s">
        <v>533</v>
      </c>
      <c r="C62" s="319" t="s">
        <v>498</v>
      </c>
      <c r="D62" s="84">
        <v>452010</v>
      </c>
      <c r="E62" s="88">
        <v>2010</v>
      </c>
      <c r="F62" s="86">
        <v>3741</v>
      </c>
      <c r="G62" s="87"/>
      <c r="H62" s="88"/>
      <c r="I62" s="86">
        <v>3741</v>
      </c>
    </row>
    <row r="63" spans="1:9" ht="28.5" customHeight="1">
      <c r="A63" s="268">
        <v>36</v>
      </c>
      <c r="B63" s="83" t="s">
        <v>537</v>
      </c>
      <c r="C63" s="319" t="s">
        <v>498</v>
      </c>
      <c r="D63" s="84" t="s">
        <v>538</v>
      </c>
      <c r="E63" s="88">
        <v>2010</v>
      </c>
      <c r="F63" s="86">
        <v>12080</v>
      </c>
      <c r="G63" s="87"/>
      <c r="H63" s="88"/>
      <c r="I63" s="86">
        <v>12080</v>
      </c>
    </row>
    <row r="64" spans="1:9" ht="28.5" customHeight="1">
      <c r="A64" s="268">
        <v>37</v>
      </c>
      <c r="B64" s="83" t="s">
        <v>421</v>
      </c>
      <c r="C64" s="319" t="s">
        <v>498</v>
      </c>
      <c r="D64" s="84">
        <v>472010</v>
      </c>
      <c r="E64" s="88">
        <v>2010</v>
      </c>
      <c r="F64" s="86">
        <v>23000</v>
      </c>
      <c r="G64" s="87"/>
      <c r="H64" s="88"/>
      <c r="I64" s="86">
        <v>23000</v>
      </c>
    </row>
    <row r="65" spans="1:9" ht="28.5" customHeight="1">
      <c r="A65" s="268">
        <v>38</v>
      </c>
      <c r="B65" s="83" t="s">
        <v>539</v>
      </c>
      <c r="C65" s="319" t="s">
        <v>498</v>
      </c>
      <c r="D65" s="84">
        <v>1172010</v>
      </c>
      <c r="E65" s="88">
        <v>2010</v>
      </c>
      <c r="F65" s="86">
        <v>7462</v>
      </c>
      <c r="G65" s="87"/>
      <c r="H65" s="88"/>
      <c r="I65" s="86">
        <v>7462</v>
      </c>
    </row>
    <row r="66" spans="1:9" ht="28.5" customHeight="1">
      <c r="A66" s="268">
        <v>39</v>
      </c>
      <c r="B66" s="83" t="s">
        <v>540</v>
      </c>
      <c r="C66" s="319" t="s">
        <v>498</v>
      </c>
      <c r="D66" s="84">
        <v>582007</v>
      </c>
      <c r="E66" s="88">
        <v>2007</v>
      </c>
      <c r="F66" s="86">
        <v>23649.51</v>
      </c>
      <c r="G66" s="87"/>
      <c r="H66" s="88"/>
      <c r="I66" s="86">
        <v>23649.51</v>
      </c>
    </row>
    <row r="67" spans="1:9" ht="28.5" customHeight="1">
      <c r="A67" s="268">
        <v>40</v>
      </c>
      <c r="B67" s="83" t="s">
        <v>541</v>
      </c>
      <c r="C67" s="319" t="s">
        <v>498</v>
      </c>
      <c r="D67" s="84">
        <v>592010</v>
      </c>
      <c r="E67" s="88">
        <v>2010</v>
      </c>
      <c r="F67" s="86">
        <v>41184</v>
      </c>
      <c r="G67" s="87"/>
      <c r="H67" s="88"/>
      <c r="I67" s="86">
        <v>41184</v>
      </c>
    </row>
    <row r="68" spans="1:9" ht="28.5" customHeight="1">
      <c r="A68" s="268">
        <v>41</v>
      </c>
      <c r="B68" s="83" t="s">
        <v>102</v>
      </c>
      <c r="C68" s="319" t="s">
        <v>498</v>
      </c>
      <c r="D68" s="84">
        <v>512007</v>
      </c>
      <c r="E68" s="88">
        <v>2007</v>
      </c>
      <c r="F68" s="86">
        <v>21989</v>
      </c>
      <c r="G68" s="87"/>
      <c r="H68" s="88"/>
      <c r="I68" s="86">
        <v>21989</v>
      </c>
    </row>
    <row r="69" spans="1:9" ht="28.5" customHeight="1">
      <c r="A69" s="268">
        <v>42</v>
      </c>
      <c r="B69" s="83" t="s">
        <v>94</v>
      </c>
      <c r="C69" s="319" t="s">
        <v>498</v>
      </c>
      <c r="D69" s="84"/>
      <c r="E69" s="88"/>
      <c r="F69" s="86">
        <v>9152</v>
      </c>
      <c r="G69" s="87"/>
      <c r="H69" s="88"/>
      <c r="I69" s="86">
        <v>9152</v>
      </c>
    </row>
    <row r="70" spans="1:9" ht="28.5" customHeight="1">
      <c r="A70" s="268">
        <v>43</v>
      </c>
      <c r="B70" s="83" t="s">
        <v>542</v>
      </c>
      <c r="C70" s="319" t="s">
        <v>498</v>
      </c>
      <c r="D70" s="84">
        <v>522010</v>
      </c>
      <c r="E70" s="88">
        <v>2010</v>
      </c>
      <c r="F70" s="86">
        <v>4408</v>
      </c>
      <c r="G70" s="87"/>
      <c r="H70" s="88"/>
      <c r="I70" s="86">
        <v>4408</v>
      </c>
    </row>
    <row r="71" spans="1:9" ht="28.5" customHeight="1">
      <c r="A71" s="268">
        <v>44</v>
      </c>
      <c r="B71" s="83" t="s">
        <v>543</v>
      </c>
      <c r="C71" s="319" t="s">
        <v>498</v>
      </c>
      <c r="D71" s="84">
        <v>532011</v>
      </c>
      <c r="E71" s="88">
        <v>2011</v>
      </c>
      <c r="F71" s="86">
        <v>10000</v>
      </c>
      <c r="G71" s="87"/>
      <c r="H71" s="88"/>
      <c r="I71" s="86">
        <v>10000</v>
      </c>
    </row>
    <row r="72" spans="1:9" ht="28.5" customHeight="1">
      <c r="A72" s="268">
        <v>45</v>
      </c>
      <c r="B72" s="83" t="s">
        <v>544</v>
      </c>
      <c r="C72" s="319" t="s">
        <v>498</v>
      </c>
      <c r="D72" s="84">
        <v>542011</v>
      </c>
      <c r="E72" s="88">
        <v>2011</v>
      </c>
      <c r="F72" s="86">
        <v>6431</v>
      </c>
      <c r="G72" s="87"/>
      <c r="H72" s="88"/>
      <c r="I72" s="86">
        <v>6431</v>
      </c>
    </row>
    <row r="73" spans="1:9" ht="28.5" customHeight="1">
      <c r="A73" s="268">
        <v>46</v>
      </c>
      <c r="B73" s="83" t="s">
        <v>545</v>
      </c>
      <c r="C73" s="319" t="s">
        <v>498</v>
      </c>
      <c r="D73" s="84">
        <v>552011</v>
      </c>
      <c r="E73" s="88">
        <v>2011</v>
      </c>
      <c r="F73" s="86">
        <v>5121</v>
      </c>
      <c r="G73" s="87"/>
      <c r="H73" s="88"/>
      <c r="I73" s="86">
        <v>5121</v>
      </c>
    </row>
    <row r="74" spans="1:9" ht="28.5" customHeight="1">
      <c r="A74" s="268">
        <v>47</v>
      </c>
      <c r="B74" s="83" t="s">
        <v>545</v>
      </c>
      <c r="C74" s="319" t="s">
        <v>498</v>
      </c>
      <c r="D74" s="84">
        <v>562011</v>
      </c>
      <c r="E74" s="88">
        <v>2011</v>
      </c>
      <c r="F74" s="86">
        <v>5795</v>
      </c>
      <c r="G74" s="87"/>
      <c r="H74" s="88"/>
      <c r="I74" s="86">
        <v>5795</v>
      </c>
    </row>
    <row r="75" spans="1:9" ht="28.5" customHeight="1">
      <c r="A75" s="268">
        <v>48</v>
      </c>
      <c r="B75" s="83" t="s">
        <v>546</v>
      </c>
      <c r="C75" s="319" t="s">
        <v>498</v>
      </c>
      <c r="D75" s="84">
        <v>1052012</v>
      </c>
      <c r="E75" s="88">
        <v>2012</v>
      </c>
      <c r="F75" s="86">
        <v>14000</v>
      </c>
      <c r="G75" s="87"/>
      <c r="H75" s="88"/>
      <c r="I75" s="86">
        <v>14000</v>
      </c>
    </row>
    <row r="76" spans="1:9" ht="28.5" customHeight="1">
      <c r="A76" s="268">
        <v>49</v>
      </c>
      <c r="B76" s="83" t="s">
        <v>547</v>
      </c>
      <c r="C76" s="319" t="s">
        <v>498</v>
      </c>
      <c r="D76" s="84">
        <v>1062012</v>
      </c>
      <c r="E76" s="88">
        <v>2012</v>
      </c>
      <c r="F76" s="86">
        <v>4000</v>
      </c>
      <c r="G76" s="87"/>
      <c r="H76" s="88"/>
      <c r="I76" s="86">
        <v>4000</v>
      </c>
    </row>
    <row r="77" spans="1:9" ht="28.5" customHeight="1">
      <c r="A77" s="268">
        <v>50</v>
      </c>
      <c r="B77" s="83" t="s">
        <v>548</v>
      </c>
      <c r="C77" s="319" t="s">
        <v>498</v>
      </c>
      <c r="D77" s="84">
        <v>1152012</v>
      </c>
      <c r="E77" s="88">
        <v>2012</v>
      </c>
      <c r="F77" s="86">
        <v>9563</v>
      </c>
      <c r="G77" s="87"/>
      <c r="H77" s="88"/>
      <c r="I77" s="86">
        <v>9563</v>
      </c>
    </row>
    <row r="78" spans="1:9" ht="28.5" customHeight="1">
      <c r="A78" s="268">
        <v>51</v>
      </c>
      <c r="B78" s="102" t="s">
        <v>549</v>
      </c>
      <c r="C78" s="319" t="s">
        <v>498</v>
      </c>
      <c r="D78" s="84">
        <v>102012</v>
      </c>
      <c r="E78" s="88">
        <v>2012</v>
      </c>
      <c r="F78" s="86">
        <v>25000</v>
      </c>
      <c r="G78" s="87"/>
      <c r="H78" s="88"/>
      <c r="I78" s="86">
        <v>25000</v>
      </c>
    </row>
    <row r="79" spans="1:9" ht="28.5" customHeight="1">
      <c r="A79" s="268">
        <v>52</v>
      </c>
      <c r="B79" s="83" t="s">
        <v>550</v>
      </c>
      <c r="C79" s="319" t="s">
        <v>498</v>
      </c>
      <c r="D79" s="84">
        <v>1012012</v>
      </c>
      <c r="E79" s="88">
        <v>2012</v>
      </c>
      <c r="F79" s="86">
        <v>23068</v>
      </c>
      <c r="G79" s="87"/>
      <c r="H79" s="88"/>
      <c r="I79" s="86">
        <v>23068</v>
      </c>
    </row>
    <row r="80" spans="1:9" ht="28.5" customHeight="1">
      <c r="A80" s="268">
        <v>53</v>
      </c>
      <c r="B80" s="83" t="s">
        <v>551</v>
      </c>
      <c r="C80" s="319" t="s">
        <v>498</v>
      </c>
      <c r="D80" s="84">
        <v>1002012</v>
      </c>
      <c r="E80" s="88">
        <v>2012</v>
      </c>
      <c r="F80" s="86">
        <v>21954</v>
      </c>
      <c r="G80" s="87"/>
      <c r="H80" s="88"/>
      <c r="I80" s="86">
        <v>21954</v>
      </c>
    </row>
    <row r="81" spans="1:9" ht="28.5" customHeight="1">
      <c r="A81" s="268">
        <v>54</v>
      </c>
      <c r="B81" s="83" t="s">
        <v>552</v>
      </c>
      <c r="C81" s="319" t="s">
        <v>498</v>
      </c>
      <c r="D81" s="84">
        <v>24122011129</v>
      </c>
      <c r="E81" s="88">
        <v>2012</v>
      </c>
      <c r="F81" s="86">
        <v>27540</v>
      </c>
      <c r="G81" s="87"/>
      <c r="H81" s="84" t="s">
        <v>553</v>
      </c>
      <c r="I81" s="86">
        <v>27540</v>
      </c>
    </row>
    <row r="82" spans="1:9" ht="28.5" customHeight="1">
      <c r="A82" s="268">
        <v>55</v>
      </c>
      <c r="B82" s="83" t="s">
        <v>552</v>
      </c>
      <c r="C82" s="319" t="s">
        <v>498</v>
      </c>
      <c r="D82" s="84">
        <v>24122011130</v>
      </c>
      <c r="E82" s="88">
        <v>2012</v>
      </c>
      <c r="F82" s="86">
        <v>27540</v>
      </c>
      <c r="G82" s="87"/>
      <c r="H82" s="84" t="s">
        <v>553</v>
      </c>
      <c r="I82" s="86">
        <v>27540</v>
      </c>
    </row>
    <row r="83" spans="1:9" ht="28.5" customHeight="1">
      <c r="A83" s="268">
        <v>56</v>
      </c>
      <c r="B83" s="83" t="s">
        <v>554</v>
      </c>
      <c r="C83" s="319" t="s">
        <v>498</v>
      </c>
      <c r="D83" s="84">
        <v>2412201179</v>
      </c>
      <c r="E83" s="88">
        <v>2012</v>
      </c>
      <c r="F83" s="86">
        <v>34000</v>
      </c>
      <c r="G83" s="87"/>
      <c r="H83" s="84" t="s">
        <v>553</v>
      </c>
      <c r="I83" s="86">
        <v>34000</v>
      </c>
    </row>
    <row r="84" spans="1:9" ht="28.5" customHeight="1">
      <c r="A84" s="268">
        <v>57</v>
      </c>
      <c r="B84" s="83" t="s">
        <v>552</v>
      </c>
      <c r="C84" s="319" t="s">
        <v>498</v>
      </c>
      <c r="D84" s="84">
        <v>24122011196</v>
      </c>
      <c r="E84" s="88">
        <v>2012</v>
      </c>
      <c r="F84" s="86">
        <v>27540</v>
      </c>
      <c r="G84" s="87"/>
      <c r="H84" s="84" t="s">
        <v>553</v>
      </c>
      <c r="I84" s="86">
        <v>27540</v>
      </c>
    </row>
    <row r="85" spans="1:9" ht="28.5" customHeight="1">
      <c r="A85" s="268">
        <v>58</v>
      </c>
      <c r="B85" s="83" t="s">
        <v>552</v>
      </c>
      <c r="C85" s="319" t="s">
        <v>498</v>
      </c>
      <c r="D85" s="84">
        <v>24122011213</v>
      </c>
      <c r="E85" s="88">
        <v>2012</v>
      </c>
      <c r="F85" s="86">
        <v>27540</v>
      </c>
      <c r="G85" s="87"/>
      <c r="H85" s="84" t="s">
        <v>553</v>
      </c>
      <c r="I85" s="86">
        <v>27540</v>
      </c>
    </row>
    <row r="86" spans="1:9" ht="28.5" customHeight="1">
      <c r="A86" s="268">
        <v>59</v>
      </c>
      <c r="B86" s="83" t="s">
        <v>552</v>
      </c>
      <c r="C86" s="319" t="s">
        <v>498</v>
      </c>
      <c r="D86" s="84">
        <v>24122011617</v>
      </c>
      <c r="E86" s="88">
        <v>2012</v>
      </c>
      <c r="F86" s="86">
        <v>27540</v>
      </c>
      <c r="G86" s="87"/>
      <c r="H86" s="84" t="s">
        <v>553</v>
      </c>
      <c r="I86" s="86">
        <v>27540</v>
      </c>
    </row>
    <row r="87" spans="1:9" ht="28.5" customHeight="1">
      <c r="A87" s="268">
        <v>60</v>
      </c>
      <c r="B87" s="83" t="s">
        <v>552</v>
      </c>
      <c r="C87" s="319" t="s">
        <v>498</v>
      </c>
      <c r="D87" s="84">
        <v>24122011618</v>
      </c>
      <c r="E87" s="88">
        <v>2012</v>
      </c>
      <c r="F87" s="86">
        <v>27540</v>
      </c>
      <c r="G87" s="87"/>
      <c r="H87" s="84" t="s">
        <v>553</v>
      </c>
      <c r="I87" s="86">
        <v>27540</v>
      </c>
    </row>
    <row r="88" spans="1:9" ht="28.5" customHeight="1">
      <c r="A88" s="268">
        <v>61</v>
      </c>
      <c r="B88" s="83" t="s">
        <v>552</v>
      </c>
      <c r="C88" s="319" t="s">
        <v>498</v>
      </c>
      <c r="D88" s="84">
        <v>24122011619</v>
      </c>
      <c r="E88" s="88">
        <v>2012</v>
      </c>
      <c r="F88" s="86">
        <v>27540</v>
      </c>
      <c r="G88" s="87"/>
      <c r="H88" s="84" t="s">
        <v>553</v>
      </c>
      <c r="I88" s="86">
        <v>27540</v>
      </c>
    </row>
    <row r="89" spans="1:9" ht="28.5" customHeight="1">
      <c r="A89" s="268">
        <v>62</v>
      </c>
      <c r="B89" s="83" t="s">
        <v>552</v>
      </c>
      <c r="C89" s="319" t="s">
        <v>498</v>
      </c>
      <c r="D89" s="84">
        <v>24122011620</v>
      </c>
      <c r="E89" s="88">
        <v>2012</v>
      </c>
      <c r="F89" s="86">
        <v>27540</v>
      </c>
      <c r="G89" s="87"/>
      <c r="H89" s="84" t="s">
        <v>553</v>
      </c>
      <c r="I89" s="86">
        <v>27540</v>
      </c>
    </row>
    <row r="90" spans="1:9" ht="28.5" customHeight="1">
      <c r="A90" s="268">
        <v>63</v>
      </c>
      <c r="B90" s="83" t="s">
        <v>552</v>
      </c>
      <c r="C90" s="319" t="s">
        <v>498</v>
      </c>
      <c r="D90" s="84">
        <v>24122011621</v>
      </c>
      <c r="E90" s="88">
        <v>2012</v>
      </c>
      <c r="F90" s="86">
        <v>27540</v>
      </c>
      <c r="G90" s="87"/>
      <c r="H90" s="84" t="s">
        <v>553</v>
      </c>
      <c r="I90" s="86">
        <v>27540</v>
      </c>
    </row>
    <row r="91" spans="1:9" ht="28.5" customHeight="1">
      <c r="A91" s="268">
        <v>64</v>
      </c>
      <c r="B91" s="83" t="s">
        <v>552</v>
      </c>
      <c r="C91" s="319" t="s">
        <v>498</v>
      </c>
      <c r="D91" s="84">
        <v>24122011622</v>
      </c>
      <c r="E91" s="88">
        <v>2012</v>
      </c>
      <c r="F91" s="86">
        <v>27540</v>
      </c>
      <c r="G91" s="87"/>
      <c r="H91" s="84" t="s">
        <v>553</v>
      </c>
      <c r="I91" s="86">
        <v>27540</v>
      </c>
    </row>
    <row r="92" spans="1:9" ht="28.5" customHeight="1">
      <c r="A92" s="268">
        <v>65</v>
      </c>
      <c r="B92" s="83" t="s">
        <v>555</v>
      </c>
      <c r="C92" s="319" t="s">
        <v>498</v>
      </c>
      <c r="D92" s="84">
        <v>11112011120</v>
      </c>
      <c r="E92" s="88">
        <v>2012</v>
      </c>
      <c r="F92" s="86">
        <v>4629.5</v>
      </c>
      <c r="G92" s="87"/>
      <c r="H92" s="84" t="s">
        <v>553</v>
      </c>
      <c r="I92" s="86">
        <v>4629.5</v>
      </c>
    </row>
    <row r="93" spans="1:9" ht="28.5" customHeight="1">
      <c r="A93" s="268">
        <v>66</v>
      </c>
      <c r="B93" s="83" t="s">
        <v>556</v>
      </c>
      <c r="C93" s="319" t="s">
        <v>498</v>
      </c>
      <c r="D93" s="84">
        <v>1412201171</v>
      </c>
      <c r="E93" s="88">
        <v>2012</v>
      </c>
      <c r="F93" s="86">
        <v>30500</v>
      </c>
      <c r="G93" s="87"/>
      <c r="H93" s="84" t="s">
        <v>553</v>
      </c>
      <c r="I93" s="86">
        <v>30500</v>
      </c>
    </row>
    <row r="94" spans="1:9" ht="28.5" customHeight="1">
      <c r="A94" s="268">
        <v>67</v>
      </c>
      <c r="B94" s="83" t="s">
        <v>557</v>
      </c>
      <c r="C94" s="319" t="s">
        <v>498</v>
      </c>
      <c r="D94" s="84">
        <v>1113002012</v>
      </c>
      <c r="E94" s="88">
        <v>2012</v>
      </c>
      <c r="F94" s="86">
        <v>17500</v>
      </c>
      <c r="G94" s="87"/>
      <c r="H94" s="84"/>
      <c r="I94" s="86">
        <v>17500</v>
      </c>
    </row>
    <row r="95" spans="1:9" ht="28.5" customHeight="1">
      <c r="A95" s="268">
        <v>68</v>
      </c>
      <c r="B95" s="83" t="s">
        <v>557</v>
      </c>
      <c r="C95" s="319" t="s">
        <v>498</v>
      </c>
      <c r="D95" s="84">
        <v>1113012012</v>
      </c>
      <c r="E95" s="88">
        <v>2012</v>
      </c>
      <c r="F95" s="86">
        <v>10500</v>
      </c>
      <c r="G95" s="87"/>
      <c r="H95" s="84"/>
      <c r="I95" s="86">
        <v>10500</v>
      </c>
    </row>
    <row r="96" spans="1:9" ht="28.5" customHeight="1">
      <c r="A96" s="268">
        <v>69</v>
      </c>
      <c r="B96" s="83" t="s">
        <v>558</v>
      </c>
      <c r="C96" s="319" t="s">
        <v>498</v>
      </c>
      <c r="D96" s="84">
        <v>1113022012</v>
      </c>
      <c r="E96" s="88">
        <v>2012</v>
      </c>
      <c r="F96" s="86">
        <v>7000</v>
      </c>
      <c r="G96" s="87"/>
      <c r="H96" s="84"/>
      <c r="I96" s="86">
        <v>7000</v>
      </c>
    </row>
    <row r="97" spans="1:9" ht="28.5" customHeight="1">
      <c r="A97" s="268">
        <v>70</v>
      </c>
      <c r="B97" s="83" t="s">
        <v>559</v>
      </c>
      <c r="C97" s="319" t="s">
        <v>498</v>
      </c>
      <c r="D97" s="84">
        <v>1113032012</v>
      </c>
      <c r="E97" s="88">
        <v>2012</v>
      </c>
      <c r="F97" s="86">
        <v>3370</v>
      </c>
      <c r="G97" s="87"/>
      <c r="H97" s="84"/>
      <c r="I97" s="86">
        <v>3370</v>
      </c>
    </row>
    <row r="98" spans="1:9" ht="28.5" customHeight="1">
      <c r="A98" s="268">
        <v>71</v>
      </c>
      <c r="B98" s="83" t="s">
        <v>560</v>
      </c>
      <c r="C98" s="319" t="s">
        <v>498</v>
      </c>
      <c r="D98" s="84">
        <v>1113042012</v>
      </c>
      <c r="E98" s="88">
        <v>2012</v>
      </c>
      <c r="F98" s="86">
        <v>4600</v>
      </c>
      <c r="G98" s="87"/>
      <c r="H98" s="84"/>
      <c r="I98" s="86">
        <v>4600</v>
      </c>
    </row>
    <row r="99" spans="1:9" ht="28.5" customHeight="1">
      <c r="A99" s="268">
        <v>72</v>
      </c>
      <c r="B99" s="99" t="s">
        <v>561</v>
      </c>
      <c r="C99" s="319" t="s">
        <v>498</v>
      </c>
      <c r="D99" s="100" t="s">
        <v>562</v>
      </c>
      <c r="E99" s="88">
        <v>2013</v>
      </c>
      <c r="F99" s="103">
        <v>24500</v>
      </c>
      <c r="G99" s="87"/>
      <c r="H99" s="84" t="s">
        <v>563</v>
      </c>
      <c r="I99" s="103">
        <v>24500</v>
      </c>
    </row>
    <row r="100" spans="1:9" ht="28.5" customHeight="1">
      <c r="A100" s="268">
        <v>73</v>
      </c>
      <c r="B100" s="99" t="s">
        <v>561</v>
      </c>
      <c r="C100" s="319" t="s">
        <v>498</v>
      </c>
      <c r="D100" s="100" t="s">
        <v>564</v>
      </c>
      <c r="E100" s="88">
        <v>2013</v>
      </c>
      <c r="F100" s="103">
        <v>24500</v>
      </c>
      <c r="G100" s="87"/>
      <c r="H100" s="84" t="s">
        <v>563</v>
      </c>
      <c r="I100" s="103">
        <v>24500</v>
      </c>
    </row>
    <row r="101" spans="1:9" ht="28.5" customHeight="1">
      <c r="A101" s="268">
        <v>74</v>
      </c>
      <c r="B101" s="99" t="s">
        <v>565</v>
      </c>
      <c r="C101" s="319" t="s">
        <v>498</v>
      </c>
      <c r="D101" s="100" t="s">
        <v>566</v>
      </c>
      <c r="E101" s="88">
        <v>2013</v>
      </c>
      <c r="F101" s="103">
        <v>6000</v>
      </c>
      <c r="G101" s="87"/>
      <c r="H101" s="84" t="s">
        <v>567</v>
      </c>
      <c r="I101" s="103">
        <v>6000</v>
      </c>
    </row>
    <row r="102" spans="1:9" ht="28.5" customHeight="1">
      <c r="A102" s="268">
        <v>75</v>
      </c>
      <c r="B102" s="99" t="s">
        <v>568</v>
      </c>
      <c r="C102" s="319" t="s">
        <v>498</v>
      </c>
      <c r="D102" s="100" t="s">
        <v>569</v>
      </c>
      <c r="E102" s="88">
        <v>2013</v>
      </c>
      <c r="F102" s="103">
        <v>24000</v>
      </c>
      <c r="G102" s="87"/>
      <c r="H102" s="84" t="s">
        <v>567</v>
      </c>
      <c r="I102" s="103">
        <v>24000</v>
      </c>
    </row>
    <row r="103" spans="1:9" ht="28.5" customHeight="1">
      <c r="A103" s="268">
        <v>76</v>
      </c>
      <c r="B103" s="99" t="s">
        <v>570</v>
      </c>
      <c r="C103" s="319" t="s">
        <v>498</v>
      </c>
      <c r="D103" s="100" t="s">
        <v>571</v>
      </c>
      <c r="E103" s="88">
        <v>2013</v>
      </c>
      <c r="F103" s="103">
        <v>16838.89</v>
      </c>
      <c r="G103" s="87"/>
      <c r="H103" s="84" t="s">
        <v>567</v>
      </c>
      <c r="I103" s="103">
        <v>16838.89</v>
      </c>
    </row>
    <row r="104" spans="1:9" ht="28.5" customHeight="1">
      <c r="A104" s="268">
        <v>77</v>
      </c>
      <c r="B104" s="99" t="s">
        <v>572</v>
      </c>
      <c r="C104" s="319" t="s">
        <v>498</v>
      </c>
      <c r="D104" s="100" t="s">
        <v>573</v>
      </c>
      <c r="E104" s="88">
        <v>2013</v>
      </c>
      <c r="F104" s="103">
        <v>20292.599999999999</v>
      </c>
      <c r="G104" s="87"/>
      <c r="H104" s="84" t="s">
        <v>567</v>
      </c>
      <c r="I104" s="103">
        <v>20292.599999999999</v>
      </c>
    </row>
    <row r="105" spans="1:9" ht="28.5" customHeight="1">
      <c r="A105" s="268">
        <v>78</v>
      </c>
      <c r="B105" s="99" t="s">
        <v>574</v>
      </c>
      <c r="C105" s="319" t="s">
        <v>498</v>
      </c>
      <c r="D105" s="100" t="s">
        <v>575</v>
      </c>
      <c r="E105" s="88">
        <v>2013</v>
      </c>
      <c r="F105" s="103">
        <v>47000</v>
      </c>
      <c r="G105" s="87"/>
      <c r="H105" s="84" t="s">
        <v>567</v>
      </c>
      <c r="I105" s="103">
        <v>47000</v>
      </c>
    </row>
    <row r="106" spans="1:9" ht="28.5" customHeight="1">
      <c r="A106" s="268">
        <v>79</v>
      </c>
      <c r="B106" s="99" t="s">
        <v>576</v>
      </c>
      <c r="C106" s="319" t="s">
        <v>498</v>
      </c>
      <c r="D106" s="100" t="s">
        <v>577</v>
      </c>
      <c r="E106" s="88">
        <v>2013</v>
      </c>
      <c r="F106" s="103">
        <v>44100</v>
      </c>
      <c r="G106" s="87"/>
      <c r="H106" s="84" t="s">
        <v>567</v>
      </c>
      <c r="I106" s="103">
        <v>44100</v>
      </c>
    </row>
    <row r="107" spans="1:9" ht="28.5" customHeight="1">
      <c r="A107" s="268">
        <v>80</v>
      </c>
      <c r="B107" s="99" t="s">
        <v>578</v>
      </c>
      <c r="C107" s="319" t="s">
        <v>498</v>
      </c>
      <c r="D107" s="100" t="s">
        <v>579</v>
      </c>
      <c r="E107" s="88">
        <v>2013</v>
      </c>
      <c r="F107" s="103">
        <v>44761.5</v>
      </c>
      <c r="G107" s="87"/>
      <c r="H107" s="84" t="s">
        <v>567</v>
      </c>
      <c r="I107" s="103">
        <v>44761.5</v>
      </c>
    </row>
    <row r="108" spans="1:9" ht="28.5" customHeight="1">
      <c r="A108" s="268">
        <v>81</v>
      </c>
      <c r="B108" s="99" t="s">
        <v>580</v>
      </c>
      <c r="C108" s="319" t="s">
        <v>498</v>
      </c>
      <c r="D108" s="100" t="s">
        <v>581</v>
      </c>
      <c r="E108" s="88">
        <v>2013</v>
      </c>
      <c r="F108" s="103">
        <v>40595.94</v>
      </c>
      <c r="G108" s="87"/>
      <c r="H108" s="84" t="s">
        <v>567</v>
      </c>
      <c r="I108" s="103">
        <v>40595.94</v>
      </c>
    </row>
    <row r="109" spans="1:9" ht="28.5" customHeight="1">
      <c r="A109" s="268">
        <v>82</v>
      </c>
      <c r="B109" s="99" t="s">
        <v>580</v>
      </c>
      <c r="C109" s="319" t="s">
        <v>498</v>
      </c>
      <c r="D109" s="100" t="s">
        <v>581</v>
      </c>
      <c r="E109" s="88">
        <v>2013</v>
      </c>
      <c r="F109" s="103">
        <v>40595.94</v>
      </c>
      <c r="G109" s="87"/>
      <c r="H109" s="84" t="s">
        <v>567</v>
      </c>
      <c r="I109" s="103">
        <v>40595.94</v>
      </c>
    </row>
    <row r="110" spans="1:9" ht="28.5" customHeight="1">
      <c r="A110" s="268">
        <v>83</v>
      </c>
      <c r="B110" s="99" t="s">
        <v>580</v>
      </c>
      <c r="C110" s="319" t="s">
        <v>498</v>
      </c>
      <c r="D110" s="100" t="s">
        <v>581</v>
      </c>
      <c r="E110" s="88">
        <v>2013</v>
      </c>
      <c r="F110" s="103">
        <v>40595.94</v>
      </c>
      <c r="G110" s="87"/>
      <c r="H110" s="84" t="s">
        <v>567</v>
      </c>
      <c r="I110" s="103">
        <v>40595.94</v>
      </c>
    </row>
    <row r="111" spans="1:9" ht="28.5" customHeight="1">
      <c r="A111" s="268">
        <v>84</v>
      </c>
      <c r="B111" s="99" t="s">
        <v>580</v>
      </c>
      <c r="C111" s="319" t="s">
        <v>498</v>
      </c>
      <c r="D111" s="100" t="s">
        <v>581</v>
      </c>
      <c r="E111" s="88">
        <v>2013</v>
      </c>
      <c r="F111" s="103">
        <v>40595.94</v>
      </c>
      <c r="G111" s="87"/>
      <c r="H111" s="84" t="s">
        <v>567</v>
      </c>
      <c r="I111" s="103">
        <v>40595.94</v>
      </c>
    </row>
    <row r="112" spans="1:9" ht="28.5" customHeight="1">
      <c r="A112" s="268">
        <v>85</v>
      </c>
      <c r="B112" s="99" t="s">
        <v>580</v>
      </c>
      <c r="C112" s="319" t="s">
        <v>498</v>
      </c>
      <c r="D112" s="100" t="s">
        <v>581</v>
      </c>
      <c r="E112" s="88">
        <v>2013</v>
      </c>
      <c r="F112" s="103">
        <v>40595.94</v>
      </c>
      <c r="G112" s="87"/>
      <c r="H112" s="84" t="s">
        <v>567</v>
      </c>
      <c r="I112" s="103">
        <v>40595.94</v>
      </c>
    </row>
    <row r="113" spans="1:9" ht="28.5" customHeight="1">
      <c r="A113" s="268">
        <v>86</v>
      </c>
      <c r="B113" s="99" t="s">
        <v>580</v>
      </c>
      <c r="C113" s="319" t="s">
        <v>498</v>
      </c>
      <c r="D113" s="100" t="s">
        <v>581</v>
      </c>
      <c r="E113" s="88">
        <v>2013</v>
      </c>
      <c r="F113" s="103">
        <v>40595.94</v>
      </c>
      <c r="G113" s="87"/>
      <c r="H113" s="84" t="s">
        <v>567</v>
      </c>
      <c r="I113" s="103">
        <v>40595.94</v>
      </c>
    </row>
    <row r="114" spans="1:9" ht="28.5" customHeight="1">
      <c r="A114" s="268">
        <v>87</v>
      </c>
      <c r="B114" s="99" t="s">
        <v>565</v>
      </c>
      <c r="C114" s="319" t="s">
        <v>498</v>
      </c>
      <c r="D114" s="100" t="s">
        <v>582</v>
      </c>
      <c r="E114" s="88">
        <v>2013</v>
      </c>
      <c r="F114" s="103">
        <v>6000</v>
      </c>
      <c r="G114" s="87"/>
      <c r="H114" s="84" t="s">
        <v>567</v>
      </c>
      <c r="I114" s="103">
        <v>6000</v>
      </c>
    </row>
    <row r="115" spans="1:9" ht="28.5" customHeight="1">
      <c r="A115" s="268">
        <v>88</v>
      </c>
      <c r="B115" s="99" t="s">
        <v>583</v>
      </c>
      <c r="C115" s="319" t="s">
        <v>498</v>
      </c>
      <c r="D115" s="100" t="s">
        <v>584</v>
      </c>
      <c r="E115" s="88">
        <v>2013</v>
      </c>
      <c r="F115" s="103">
        <v>15908.87</v>
      </c>
      <c r="G115" s="87"/>
      <c r="H115" s="84" t="s">
        <v>567</v>
      </c>
      <c r="I115" s="103">
        <v>15908.87</v>
      </c>
    </row>
    <row r="116" spans="1:9" ht="28.5" customHeight="1">
      <c r="A116" s="268">
        <v>89</v>
      </c>
      <c r="B116" s="99" t="s">
        <v>585</v>
      </c>
      <c r="C116" s="319" t="s">
        <v>498</v>
      </c>
      <c r="D116" s="100" t="s">
        <v>586</v>
      </c>
      <c r="E116" s="88">
        <v>2013</v>
      </c>
      <c r="F116" s="103">
        <v>5999.47</v>
      </c>
      <c r="G116" s="87"/>
      <c r="H116" s="84" t="s">
        <v>567</v>
      </c>
      <c r="I116" s="103">
        <v>5999.47</v>
      </c>
    </row>
    <row r="117" spans="1:9" ht="28.5" customHeight="1">
      <c r="A117" s="268">
        <v>90</v>
      </c>
      <c r="B117" s="99" t="s">
        <v>587</v>
      </c>
      <c r="C117" s="319" t="s">
        <v>498</v>
      </c>
      <c r="D117" s="100" t="s">
        <v>588</v>
      </c>
      <c r="E117" s="88">
        <v>2013</v>
      </c>
      <c r="F117" s="103">
        <v>17392.41</v>
      </c>
      <c r="G117" s="87"/>
      <c r="H117" s="84" t="s">
        <v>567</v>
      </c>
      <c r="I117" s="103">
        <v>17392.41</v>
      </c>
    </row>
    <row r="118" spans="1:9" ht="28.5" customHeight="1">
      <c r="A118" s="268">
        <v>91</v>
      </c>
      <c r="B118" s="99" t="s">
        <v>589</v>
      </c>
      <c r="C118" s="319" t="s">
        <v>498</v>
      </c>
      <c r="D118" s="100" t="s">
        <v>590</v>
      </c>
      <c r="E118" s="88">
        <v>2013</v>
      </c>
      <c r="F118" s="103">
        <v>13089.76</v>
      </c>
      <c r="G118" s="87"/>
      <c r="H118" s="84" t="s">
        <v>567</v>
      </c>
      <c r="I118" s="103">
        <v>13089.76</v>
      </c>
    </row>
    <row r="119" spans="1:9" ht="28.5" customHeight="1">
      <c r="A119" s="268">
        <v>92</v>
      </c>
      <c r="B119" s="99" t="s">
        <v>591</v>
      </c>
      <c r="C119" s="319" t="s">
        <v>498</v>
      </c>
      <c r="D119" s="100" t="s">
        <v>592</v>
      </c>
      <c r="E119" s="88">
        <v>2013</v>
      </c>
      <c r="F119" s="103">
        <v>4363.25</v>
      </c>
      <c r="G119" s="87"/>
      <c r="H119" s="84" t="s">
        <v>567</v>
      </c>
      <c r="I119" s="103">
        <v>4363.25</v>
      </c>
    </row>
    <row r="120" spans="1:9" ht="28.5" customHeight="1">
      <c r="A120" s="268">
        <v>93</v>
      </c>
      <c r="B120" s="99" t="s">
        <v>593</v>
      </c>
      <c r="C120" s="319" t="s">
        <v>498</v>
      </c>
      <c r="D120" s="100" t="s">
        <v>594</v>
      </c>
      <c r="E120" s="88">
        <v>2013</v>
      </c>
      <c r="F120" s="103">
        <v>8665.91</v>
      </c>
      <c r="G120" s="87"/>
      <c r="H120" s="84" t="s">
        <v>567</v>
      </c>
      <c r="I120" s="103">
        <v>8665.91</v>
      </c>
    </row>
    <row r="121" spans="1:9" ht="28.5" customHeight="1">
      <c r="A121" s="268">
        <v>94</v>
      </c>
      <c r="B121" s="99" t="s">
        <v>595</v>
      </c>
      <c r="C121" s="319" t="s">
        <v>498</v>
      </c>
      <c r="D121" s="100" t="s">
        <v>596</v>
      </c>
      <c r="E121" s="88">
        <v>2013</v>
      </c>
      <c r="F121" s="103">
        <v>25512.91</v>
      </c>
      <c r="G121" s="87"/>
      <c r="H121" s="84" t="s">
        <v>567</v>
      </c>
      <c r="I121" s="103">
        <v>25512.91</v>
      </c>
    </row>
    <row r="122" spans="1:9" ht="28.5" customHeight="1">
      <c r="A122" s="268">
        <v>95</v>
      </c>
      <c r="B122" s="99" t="s">
        <v>597</v>
      </c>
      <c r="C122" s="319" t="s">
        <v>498</v>
      </c>
      <c r="D122" s="100" t="s">
        <v>598</v>
      </c>
      <c r="E122" s="88">
        <v>2013</v>
      </c>
      <c r="F122" s="103">
        <v>5696.47</v>
      </c>
      <c r="G122" s="87"/>
      <c r="H122" s="84" t="s">
        <v>567</v>
      </c>
      <c r="I122" s="103">
        <v>5696.47</v>
      </c>
    </row>
    <row r="123" spans="1:9" ht="28.5" customHeight="1">
      <c r="A123" s="268">
        <v>96</v>
      </c>
      <c r="B123" s="99" t="s">
        <v>599</v>
      </c>
      <c r="C123" s="319" t="s">
        <v>498</v>
      </c>
      <c r="D123" s="104">
        <v>2811201273</v>
      </c>
      <c r="E123" s="88">
        <v>2013</v>
      </c>
      <c r="F123" s="103">
        <v>5332.87</v>
      </c>
      <c r="G123" s="87"/>
      <c r="H123" s="84" t="s">
        <v>567</v>
      </c>
      <c r="I123" s="103">
        <v>5332.87</v>
      </c>
    </row>
    <row r="124" spans="1:9" ht="28.5" customHeight="1">
      <c r="A124" s="268">
        <v>97</v>
      </c>
      <c r="B124" s="99" t="s">
        <v>600</v>
      </c>
      <c r="C124" s="319" t="s">
        <v>498</v>
      </c>
      <c r="D124" s="100" t="s">
        <v>601</v>
      </c>
      <c r="E124" s="88">
        <v>2013</v>
      </c>
      <c r="F124" s="103">
        <v>5029.8599999999997</v>
      </c>
      <c r="G124" s="87"/>
      <c r="H124" s="84" t="s">
        <v>567</v>
      </c>
      <c r="I124" s="103">
        <v>5029.8599999999997</v>
      </c>
    </row>
    <row r="125" spans="1:9" ht="28.5" customHeight="1">
      <c r="A125" s="268">
        <v>98</v>
      </c>
      <c r="B125" s="99" t="s">
        <v>602</v>
      </c>
      <c r="C125" s="319" t="s">
        <v>498</v>
      </c>
      <c r="D125" s="100" t="s">
        <v>603</v>
      </c>
      <c r="E125" s="88">
        <v>2013</v>
      </c>
      <c r="F125" s="103">
        <v>20219.189999999999</v>
      </c>
      <c r="G125" s="87"/>
      <c r="H125" s="84" t="s">
        <v>567</v>
      </c>
      <c r="I125" s="103">
        <v>20219.189999999999</v>
      </c>
    </row>
    <row r="126" spans="1:9" ht="28.5" customHeight="1">
      <c r="A126" s="268">
        <v>99</v>
      </c>
      <c r="B126" s="99" t="s">
        <v>604</v>
      </c>
      <c r="C126" s="319" t="s">
        <v>498</v>
      </c>
      <c r="D126" s="100" t="s">
        <v>605</v>
      </c>
      <c r="E126" s="88">
        <v>2013</v>
      </c>
      <c r="F126" s="103">
        <v>7531.44</v>
      </c>
      <c r="G126" s="87"/>
      <c r="H126" s="84" t="s">
        <v>567</v>
      </c>
      <c r="I126" s="103">
        <v>7531.44</v>
      </c>
    </row>
    <row r="127" spans="1:9" ht="28.5" customHeight="1">
      <c r="A127" s="268">
        <v>100</v>
      </c>
      <c r="B127" s="99" t="s">
        <v>606</v>
      </c>
      <c r="C127" s="319" t="s">
        <v>498</v>
      </c>
      <c r="D127" s="100" t="s">
        <v>607</v>
      </c>
      <c r="E127" s="88">
        <v>2013</v>
      </c>
      <c r="F127" s="103">
        <v>25997.72</v>
      </c>
      <c r="G127" s="87"/>
      <c r="H127" s="84" t="s">
        <v>567</v>
      </c>
      <c r="I127" s="103">
        <v>25997.72</v>
      </c>
    </row>
    <row r="128" spans="1:9" ht="28.5" customHeight="1">
      <c r="A128" s="268">
        <v>101</v>
      </c>
      <c r="B128" s="99" t="s">
        <v>606</v>
      </c>
      <c r="C128" s="319" t="s">
        <v>498</v>
      </c>
      <c r="D128" s="100" t="s">
        <v>607</v>
      </c>
      <c r="E128" s="88">
        <v>2013</v>
      </c>
      <c r="F128" s="103">
        <v>25997.72</v>
      </c>
      <c r="G128" s="87"/>
      <c r="H128" s="84" t="s">
        <v>567</v>
      </c>
      <c r="I128" s="103">
        <v>25997.72</v>
      </c>
    </row>
    <row r="129" spans="1:9" ht="28.5" customHeight="1">
      <c r="A129" s="268">
        <v>102</v>
      </c>
      <c r="B129" s="99" t="s">
        <v>606</v>
      </c>
      <c r="C129" s="319" t="s">
        <v>498</v>
      </c>
      <c r="D129" s="100" t="s">
        <v>607</v>
      </c>
      <c r="E129" s="88">
        <v>2013</v>
      </c>
      <c r="F129" s="103">
        <v>25997.72</v>
      </c>
      <c r="G129" s="87"/>
      <c r="H129" s="84" t="s">
        <v>567</v>
      </c>
      <c r="I129" s="103">
        <v>25997.72</v>
      </c>
    </row>
    <row r="130" spans="1:9" ht="28.5" customHeight="1">
      <c r="A130" s="268">
        <v>103</v>
      </c>
      <c r="B130" s="99" t="s">
        <v>608</v>
      </c>
      <c r="C130" s="319" t="s">
        <v>498</v>
      </c>
      <c r="D130" s="100" t="s">
        <v>609</v>
      </c>
      <c r="E130" s="88">
        <v>2013</v>
      </c>
      <c r="F130" s="103">
        <v>7393.29</v>
      </c>
      <c r="G130" s="87"/>
      <c r="H130" s="84" t="s">
        <v>567</v>
      </c>
      <c r="I130" s="103">
        <v>7393.29</v>
      </c>
    </row>
    <row r="131" spans="1:9" ht="28.5" customHeight="1">
      <c r="A131" s="268">
        <v>104</v>
      </c>
      <c r="B131" s="99" t="s">
        <v>608</v>
      </c>
      <c r="C131" s="319" t="s">
        <v>498</v>
      </c>
      <c r="D131" s="100" t="s">
        <v>609</v>
      </c>
      <c r="E131" s="88">
        <v>2013</v>
      </c>
      <c r="F131" s="103">
        <v>7393.29</v>
      </c>
      <c r="G131" s="87"/>
      <c r="H131" s="84" t="s">
        <v>567</v>
      </c>
      <c r="I131" s="103">
        <v>7393.29</v>
      </c>
    </row>
    <row r="132" spans="1:9" ht="28.5" customHeight="1">
      <c r="A132" s="268">
        <v>105</v>
      </c>
      <c r="B132" s="99" t="s">
        <v>608</v>
      </c>
      <c r="C132" s="319" t="s">
        <v>498</v>
      </c>
      <c r="D132" s="100" t="s">
        <v>609</v>
      </c>
      <c r="E132" s="88">
        <v>2013</v>
      </c>
      <c r="F132" s="103">
        <v>7393.29</v>
      </c>
      <c r="G132" s="87"/>
      <c r="H132" s="84" t="s">
        <v>567</v>
      </c>
      <c r="I132" s="103">
        <v>7393.29</v>
      </c>
    </row>
    <row r="133" spans="1:9" ht="28.5" customHeight="1">
      <c r="A133" s="268">
        <v>106</v>
      </c>
      <c r="B133" s="99" t="s">
        <v>610</v>
      </c>
      <c r="C133" s="319" t="s">
        <v>498</v>
      </c>
      <c r="D133" s="100" t="s">
        <v>611</v>
      </c>
      <c r="E133" s="88">
        <v>2013</v>
      </c>
      <c r="F133" s="103">
        <v>5332.87</v>
      </c>
      <c r="G133" s="87"/>
      <c r="H133" s="84" t="s">
        <v>567</v>
      </c>
      <c r="I133" s="103">
        <v>5332.87</v>
      </c>
    </row>
    <row r="134" spans="1:9" ht="28.5" customHeight="1">
      <c r="A134" s="268">
        <v>107</v>
      </c>
      <c r="B134" s="99" t="s">
        <v>610</v>
      </c>
      <c r="C134" s="319" t="s">
        <v>498</v>
      </c>
      <c r="D134" s="100" t="s">
        <v>611</v>
      </c>
      <c r="E134" s="88">
        <v>2013</v>
      </c>
      <c r="F134" s="103">
        <v>5332.87</v>
      </c>
      <c r="G134" s="87"/>
      <c r="H134" s="84" t="s">
        <v>567</v>
      </c>
      <c r="I134" s="103">
        <v>5332.87</v>
      </c>
    </row>
    <row r="135" spans="1:9" ht="28.5" customHeight="1">
      <c r="A135" s="268">
        <v>108</v>
      </c>
      <c r="B135" s="99" t="s">
        <v>610</v>
      </c>
      <c r="C135" s="319" t="s">
        <v>498</v>
      </c>
      <c r="D135" s="100" t="s">
        <v>611</v>
      </c>
      <c r="E135" s="88">
        <v>2013</v>
      </c>
      <c r="F135" s="103">
        <v>5332.87</v>
      </c>
      <c r="G135" s="87"/>
      <c r="H135" s="84" t="s">
        <v>567</v>
      </c>
      <c r="I135" s="103">
        <v>5332.87</v>
      </c>
    </row>
    <row r="136" spans="1:9" ht="28.5" customHeight="1">
      <c r="A136" s="268" t="s">
        <v>612</v>
      </c>
      <c r="B136" s="99" t="s">
        <v>613</v>
      </c>
      <c r="C136" s="319" t="s">
        <v>498</v>
      </c>
      <c r="D136" s="100" t="s">
        <v>614</v>
      </c>
      <c r="E136" s="88">
        <v>2013</v>
      </c>
      <c r="F136" s="103">
        <v>7999.3</v>
      </c>
      <c r="G136" s="87"/>
      <c r="H136" s="84" t="s">
        <v>567</v>
      </c>
      <c r="I136" s="103">
        <v>7999.3</v>
      </c>
    </row>
    <row r="137" spans="1:9" ht="28.5" customHeight="1">
      <c r="A137" s="268">
        <v>110</v>
      </c>
      <c r="B137" s="99" t="s">
        <v>613</v>
      </c>
      <c r="C137" s="319" t="s">
        <v>498</v>
      </c>
      <c r="D137" s="100" t="s">
        <v>614</v>
      </c>
      <c r="E137" s="88">
        <v>2013</v>
      </c>
      <c r="F137" s="103">
        <v>7999.3</v>
      </c>
      <c r="G137" s="87"/>
      <c r="H137" s="84" t="s">
        <v>567</v>
      </c>
      <c r="I137" s="103">
        <v>7999.3</v>
      </c>
    </row>
    <row r="138" spans="1:9" ht="28.5" customHeight="1">
      <c r="A138" s="268">
        <v>111</v>
      </c>
      <c r="B138" s="99" t="s">
        <v>613</v>
      </c>
      <c r="C138" s="319" t="s">
        <v>498</v>
      </c>
      <c r="D138" s="100" t="s">
        <v>614</v>
      </c>
      <c r="E138" s="88">
        <v>2013</v>
      </c>
      <c r="F138" s="103">
        <v>7999.3</v>
      </c>
      <c r="G138" s="87"/>
      <c r="H138" s="84" t="s">
        <v>567</v>
      </c>
      <c r="I138" s="103">
        <v>7999.3</v>
      </c>
    </row>
    <row r="139" spans="1:9" ht="28.5" customHeight="1">
      <c r="A139" s="268">
        <v>112</v>
      </c>
      <c r="B139" s="99" t="s">
        <v>615</v>
      </c>
      <c r="C139" s="319" t="s">
        <v>498</v>
      </c>
      <c r="D139" s="100" t="s">
        <v>616</v>
      </c>
      <c r="E139" s="88">
        <v>2013</v>
      </c>
      <c r="F139" s="103">
        <v>68508.570000000007</v>
      </c>
      <c r="G139" s="87"/>
      <c r="H139" s="84" t="s">
        <v>567</v>
      </c>
      <c r="I139" s="103">
        <v>68508.570000000007</v>
      </c>
    </row>
    <row r="140" spans="1:9" ht="28.5" customHeight="1">
      <c r="A140" s="268">
        <v>113</v>
      </c>
      <c r="B140" s="99" t="s">
        <v>617</v>
      </c>
      <c r="C140" s="319" t="s">
        <v>498</v>
      </c>
      <c r="D140" s="100" t="s">
        <v>618</v>
      </c>
      <c r="E140" s="88">
        <v>2013</v>
      </c>
      <c r="F140" s="103">
        <v>41944.11</v>
      </c>
      <c r="G140" s="87"/>
      <c r="H140" s="84" t="s">
        <v>567</v>
      </c>
      <c r="I140" s="103">
        <v>41944.11</v>
      </c>
    </row>
    <row r="141" spans="1:9" ht="28.5" customHeight="1">
      <c r="A141" s="268">
        <v>114</v>
      </c>
      <c r="B141" s="105" t="s">
        <v>568</v>
      </c>
      <c r="C141" s="319" t="s">
        <v>498</v>
      </c>
      <c r="D141" s="100" t="s">
        <v>619</v>
      </c>
      <c r="E141" s="88">
        <v>2013</v>
      </c>
      <c r="F141" s="103">
        <v>24000</v>
      </c>
      <c r="G141" s="87"/>
      <c r="H141" s="84" t="s">
        <v>567</v>
      </c>
      <c r="I141" s="103">
        <v>24000</v>
      </c>
    </row>
    <row r="142" spans="1:9" ht="28.5" customHeight="1">
      <c r="A142" s="268">
        <v>115</v>
      </c>
      <c r="B142" s="105" t="s">
        <v>570</v>
      </c>
      <c r="C142" s="319" t="s">
        <v>498</v>
      </c>
      <c r="D142" s="100" t="s">
        <v>620</v>
      </c>
      <c r="E142" s="88">
        <v>2013</v>
      </c>
      <c r="F142" s="103">
        <v>16838.89</v>
      </c>
      <c r="G142" s="87"/>
      <c r="H142" s="84" t="s">
        <v>567</v>
      </c>
      <c r="I142" s="103">
        <v>16838.89</v>
      </c>
    </row>
    <row r="143" spans="1:9" ht="28.5" customHeight="1">
      <c r="A143" s="268">
        <v>116</v>
      </c>
      <c r="B143" s="105" t="s">
        <v>574</v>
      </c>
      <c r="C143" s="319" t="s">
        <v>498</v>
      </c>
      <c r="D143" s="100" t="s">
        <v>621</v>
      </c>
      <c r="E143" s="88">
        <v>2013</v>
      </c>
      <c r="F143" s="103">
        <v>47000</v>
      </c>
      <c r="G143" s="87"/>
      <c r="H143" s="84" t="s">
        <v>567</v>
      </c>
      <c r="I143" s="103">
        <v>47000</v>
      </c>
    </row>
    <row r="144" spans="1:9" ht="28.5" customHeight="1">
      <c r="A144" s="268">
        <v>117</v>
      </c>
      <c r="B144" s="105" t="s">
        <v>622</v>
      </c>
      <c r="C144" s="319" t="s">
        <v>498</v>
      </c>
      <c r="D144" s="100" t="s">
        <v>623</v>
      </c>
      <c r="E144" s="88">
        <v>2013</v>
      </c>
      <c r="F144" s="103">
        <v>46067.27</v>
      </c>
      <c r="G144" s="87"/>
      <c r="H144" s="84" t="s">
        <v>567</v>
      </c>
      <c r="I144" s="103">
        <v>46067.27</v>
      </c>
    </row>
    <row r="145" spans="1:9" ht="28.5" customHeight="1">
      <c r="A145" s="268">
        <v>118</v>
      </c>
      <c r="B145" s="105" t="s">
        <v>624</v>
      </c>
      <c r="C145" s="319" t="s">
        <v>498</v>
      </c>
      <c r="D145" s="100" t="s">
        <v>625</v>
      </c>
      <c r="E145" s="88">
        <v>2013</v>
      </c>
      <c r="F145" s="103">
        <v>46192.75</v>
      </c>
      <c r="G145" s="87"/>
      <c r="H145" s="84" t="s">
        <v>567</v>
      </c>
      <c r="I145" s="103">
        <v>46192.75</v>
      </c>
    </row>
    <row r="146" spans="1:9" ht="28.5" customHeight="1">
      <c r="A146" s="268">
        <v>119</v>
      </c>
      <c r="B146" s="105" t="s">
        <v>626</v>
      </c>
      <c r="C146" s="319" t="s">
        <v>498</v>
      </c>
      <c r="D146" s="100" t="s">
        <v>627</v>
      </c>
      <c r="E146" s="88">
        <v>2013</v>
      </c>
      <c r="F146" s="103">
        <v>84527.96</v>
      </c>
      <c r="G146" s="87"/>
      <c r="H146" s="84" t="s">
        <v>567</v>
      </c>
      <c r="I146" s="103">
        <v>84527.96</v>
      </c>
    </row>
    <row r="147" spans="1:9" ht="28.5" customHeight="1">
      <c r="A147" s="268">
        <v>120</v>
      </c>
      <c r="B147" s="99" t="s">
        <v>628</v>
      </c>
      <c r="C147" s="319" t="s">
        <v>498</v>
      </c>
      <c r="D147" s="100" t="s">
        <v>629</v>
      </c>
      <c r="E147" s="88">
        <v>2013</v>
      </c>
      <c r="F147" s="103">
        <v>33422.300000000003</v>
      </c>
      <c r="G147" s="87"/>
      <c r="H147" s="84" t="s">
        <v>567</v>
      </c>
      <c r="I147" s="103">
        <v>33422.300000000003</v>
      </c>
    </row>
    <row r="148" spans="1:9" ht="28.5" customHeight="1">
      <c r="A148" s="268">
        <v>121</v>
      </c>
      <c r="B148" s="99" t="s">
        <v>630</v>
      </c>
      <c r="C148" s="319" t="s">
        <v>498</v>
      </c>
      <c r="D148" s="100" t="s">
        <v>631</v>
      </c>
      <c r="E148" s="88">
        <v>2013</v>
      </c>
      <c r="F148" s="103">
        <v>32267.759999999998</v>
      </c>
      <c r="G148" s="87"/>
      <c r="H148" s="84" t="s">
        <v>567</v>
      </c>
      <c r="I148" s="103">
        <v>32267.759999999998</v>
      </c>
    </row>
    <row r="149" spans="1:9" ht="28.5" customHeight="1">
      <c r="A149" s="268">
        <v>122</v>
      </c>
      <c r="B149" s="99" t="s">
        <v>632</v>
      </c>
      <c r="C149" s="319" t="s">
        <v>498</v>
      </c>
      <c r="D149" s="100" t="s">
        <v>633</v>
      </c>
      <c r="E149" s="88">
        <v>2013</v>
      </c>
      <c r="F149" s="103">
        <v>32385.16</v>
      </c>
      <c r="G149" s="87"/>
      <c r="H149" s="84" t="s">
        <v>567</v>
      </c>
      <c r="I149" s="103">
        <v>32385.16</v>
      </c>
    </row>
    <row r="150" spans="1:9" ht="28.5" customHeight="1">
      <c r="A150" s="268">
        <v>123</v>
      </c>
      <c r="B150" s="99" t="s">
        <v>634</v>
      </c>
      <c r="C150" s="319" t="s">
        <v>498</v>
      </c>
      <c r="D150" s="100" t="s">
        <v>635</v>
      </c>
      <c r="E150" s="88">
        <v>2013</v>
      </c>
      <c r="F150" s="103">
        <v>30125.73</v>
      </c>
      <c r="G150" s="87"/>
      <c r="H150" s="84" t="s">
        <v>567</v>
      </c>
      <c r="I150" s="103">
        <v>30125.73</v>
      </c>
    </row>
    <row r="151" spans="1:9" ht="28.5" customHeight="1">
      <c r="A151" s="268">
        <v>124</v>
      </c>
      <c r="B151" s="105" t="s">
        <v>636</v>
      </c>
      <c r="C151" s="319" t="s">
        <v>498</v>
      </c>
      <c r="D151" s="100" t="s">
        <v>637</v>
      </c>
      <c r="E151" s="88">
        <v>2013</v>
      </c>
      <c r="F151" s="103">
        <v>43507</v>
      </c>
      <c r="G151" s="87"/>
      <c r="H151" s="88"/>
      <c r="I151" s="103">
        <v>38068.800000000003</v>
      </c>
    </row>
    <row r="152" spans="1:9" ht="28.5" customHeight="1">
      <c r="A152" s="268">
        <v>125</v>
      </c>
      <c r="B152" s="105" t="s">
        <v>188</v>
      </c>
      <c r="C152" s="319" t="s">
        <v>498</v>
      </c>
      <c r="D152" s="100" t="s">
        <v>638</v>
      </c>
      <c r="E152" s="88">
        <v>2014</v>
      </c>
      <c r="F152" s="103">
        <v>10200</v>
      </c>
      <c r="G152" s="87"/>
      <c r="H152" s="84"/>
      <c r="I152" s="103">
        <v>10200</v>
      </c>
    </row>
    <row r="153" spans="1:9" ht="28.5" customHeight="1">
      <c r="A153" s="268">
        <v>126</v>
      </c>
      <c r="B153" s="99" t="s">
        <v>639</v>
      </c>
      <c r="C153" s="319" t="s">
        <v>498</v>
      </c>
      <c r="D153" s="100" t="s">
        <v>640</v>
      </c>
      <c r="E153" s="88">
        <v>2014</v>
      </c>
      <c r="F153" s="103">
        <v>23500</v>
      </c>
      <c r="G153" s="87"/>
      <c r="H153" s="84"/>
      <c r="I153" s="103">
        <v>23500</v>
      </c>
    </row>
    <row r="154" spans="1:9" ht="28.5" customHeight="1">
      <c r="A154" s="268">
        <v>127</v>
      </c>
      <c r="B154" s="99" t="s">
        <v>639</v>
      </c>
      <c r="C154" s="319" t="s">
        <v>498</v>
      </c>
      <c r="D154" s="100" t="s">
        <v>641</v>
      </c>
      <c r="E154" s="88">
        <v>2014</v>
      </c>
      <c r="F154" s="103">
        <v>23500</v>
      </c>
      <c r="G154" s="87"/>
      <c r="H154" s="84"/>
      <c r="I154" s="103">
        <v>23500</v>
      </c>
    </row>
    <row r="155" spans="1:9" ht="28.5" customHeight="1">
      <c r="A155" s="268">
        <v>128</v>
      </c>
      <c r="B155" s="99" t="s">
        <v>642</v>
      </c>
      <c r="C155" s="319" t="s">
        <v>498</v>
      </c>
      <c r="D155" s="100" t="s">
        <v>643</v>
      </c>
      <c r="E155" s="88">
        <v>2014</v>
      </c>
      <c r="F155" s="103">
        <v>8579.7199999999993</v>
      </c>
      <c r="G155" s="87"/>
      <c r="H155" s="84"/>
      <c r="I155" s="103">
        <v>8579.7199999999993</v>
      </c>
    </row>
    <row r="156" spans="1:9" ht="28.5" customHeight="1">
      <c r="A156" s="268">
        <v>129</v>
      </c>
      <c r="B156" s="99" t="s">
        <v>644</v>
      </c>
      <c r="C156" s="319" t="s">
        <v>498</v>
      </c>
      <c r="D156" s="100" t="s">
        <v>645</v>
      </c>
      <c r="E156" s="88">
        <v>2014</v>
      </c>
      <c r="F156" s="103">
        <v>18472</v>
      </c>
      <c r="G156" s="87"/>
      <c r="H156" s="84"/>
      <c r="I156" s="103">
        <v>18472</v>
      </c>
    </row>
    <row r="157" spans="1:9" ht="28.5" customHeight="1">
      <c r="A157" s="268">
        <v>130</v>
      </c>
      <c r="B157" s="99" t="s">
        <v>644</v>
      </c>
      <c r="C157" s="319" t="s">
        <v>498</v>
      </c>
      <c r="D157" s="100" t="s">
        <v>645</v>
      </c>
      <c r="E157" s="88">
        <v>2014</v>
      </c>
      <c r="F157" s="103">
        <v>18472</v>
      </c>
      <c r="G157" s="87"/>
      <c r="H157" s="84"/>
      <c r="I157" s="103">
        <v>18472</v>
      </c>
    </row>
    <row r="158" spans="1:9" ht="28.5" customHeight="1">
      <c r="A158" s="268">
        <v>131</v>
      </c>
      <c r="B158" s="99" t="s">
        <v>644</v>
      </c>
      <c r="C158" s="319" t="s">
        <v>498</v>
      </c>
      <c r="D158" s="100" t="s">
        <v>645</v>
      </c>
      <c r="E158" s="88">
        <v>2014</v>
      </c>
      <c r="F158" s="103">
        <v>18472</v>
      </c>
      <c r="G158" s="87"/>
      <c r="H158" s="84"/>
      <c r="I158" s="103">
        <v>18472</v>
      </c>
    </row>
    <row r="159" spans="1:9" ht="28.5" customHeight="1">
      <c r="A159" s="268">
        <v>132</v>
      </c>
      <c r="B159" s="99" t="s">
        <v>644</v>
      </c>
      <c r="C159" s="319" t="s">
        <v>498</v>
      </c>
      <c r="D159" s="100" t="s">
        <v>645</v>
      </c>
      <c r="E159" s="88">
        <v>2014</v>
      </c>
      <c r="F159" s="103">
        <v>18472</v>
      </c>
      <c r="G159" s="87"/>
      <c r="H159" s="84"/>
      <c r="I159" s="103">
        <v>18472</v>
      </c>
    </row>
    <row r="160" spans="1:9" ht="28.5" customHeight="1">
      <c r="A160" s="268">
        <v>133</v>
      </c>
      <c r="B160" s="99" t="s">
        <v>146</v>
      </c>
      <c r="C160" s="319" t="s">
        <v>498</v>
      </c>
      <c r="D160" s="100" t="s">
        <v>646</v>
      </c>
      <c r="E160" s="88">
        <v>2015</v>
      </c>
      <c r="F160" s="103">
        <v>9450</v>
      </c>
      <c r="G160" s="87"/>
      <c r="H160" s="84"/>
      <c r="I160" s="103">
        <v>9450</v>
      </c>
    </row>
    <row r="161" spans="1:9" ht="28.5" customHeight="1">
      <c r="A161" s="268">
        <v>134</v>
      </c>
      <c r="B161" s="99" t="s">
        <v>647</v>
      </c>
      <c r="C161" s="319" t="s">
        <v>498</v>
      </c>
      <c r="D161" s="100" t="s">
        <v>648</v>
      </c>
      <c r="E161" s="88">
        <v>2017</v>
      </c>
      <c r="F161" s="103">
        <v>23000</v>
      </c>
      <c r="G161" s="87"/>
      <c r="H161" s="84"/>
      <c r="I161" s="103">
        <v>23000</v>
      </c>
    </row>
    <row r="162" spans="1:9" ht="28.5" customHeight="1">
      <c r="A162" s="268">
        <v>135</v>
      </c>
      <c r="B162" s="99" t="s">
        <v>649</v>
      </c>
      <c r="C162" s="319" t="s">
        <v>498</v>
      </c>
      <c r="D162" s="100" t="s">
        <v>650</v>
      </c>
      <c r="E162" s="88">
        <v>2017</v>
      </c>
      <c r="F162" s="103">
        <v>38100</v>
      </c>
      <c r="G162" s="87"/>
      <c r="H162" s="84"/>
      <c r="I162" s="103">
        <v>38100</v>
      </c>
    </row>
    <row r="163" spans="1:9" ht="28.5" customHeight="1">
      <c r="A163" s="268">
        <v>136</v>
      </c>
      <c r="B163" s="99" t="s">
        <v>651</v>
      </c>
      <c r="C163" s="319" t="s">
        <v>498</v>
      </c>
      <c r="D163" s="100" t="s">
        <v>652</v>
      </c>
      <c r="E163" s="88">
        <v>2018</v>
      </c>
      <c r="F163" s="103">
        <v>29500</v>
      </c>
      <c r="G163" s="87"/>
      <c r="H163" s="84"/>
      <c r="I163" s="103">
        <v>29500</v>
      </c>
    </row>
    <row r="164" spans="1:9" ht="28.5" customHeight="1">
      <c r="A164" s="268">
        <v>137</v>
      </c>
      <c r="B164" s="99" t="s">
        <v>653</v>
      </c>
      <c r="C164" s="319" t="s">
        <v>498</v>
      </c>
      <c r="D164" s="100" t="s">
        <v>654</v>
      </c>
      <c r="E164" s="88">
        <v>2018</v>
      </c>
      <c r="F164" s="103">
        <v>7500</v>
      </c>
      <c r="G164" s="87"/>
      <c r="H164" s="84"/>
      <c r="I164" s="103">
        <v>7500</v>
      </c>
    </row>
    <row r="165" spans="1:9" ht="28.5" customHeight="1">
      <c r="A165" s="268">
        <v>138</v>
      </c>
      <c r="B165" s="99" t="s">
        <v>653</v>
      </c>
      <c r="C165" s="319" t="s">
        <v>498</v>
      </c>
      <c r="D165" s="100" t="s">
        <v>655</v>
      </c>
      <c r="E165" s="88">
        <v>2018</v>
      </c>
      <c r="F165" s="103">
        <v>7500</v>
      </c>
      <c r="G165" s="87"/>
      <c r="H165" s="84"/>
      <c r="I165" s="103">
        <v>7500</v>
      </c>
    </row>
    <row r="166" spans="1:9" ht="28.5" customHeight="1">
      <c r="A166" s="268">
        <v>139</v>
      </c>
      <c r="B166" s="99" t="s">
        <v>656</v>
      </c>
      <c r="C166" s="319" t="s">
        <v>498</v>
      </c>
      <c r="D166" s="100" t="s">
        <v>657</v>
      </c>
      <c r="E166" s="88">
        <v>2018</v>
      </c>
      <c r="F166" s="103">
        <v>4500</v>
      </c>
      <c r="G166" s="87"/>
      <c r="H166" s="84"/>
      <c r="I166" s="103">
        <v>4500</v>
      </c>
    </row>
    <row r="167" spans="1:9" ht="28.5" customHeight="1">
      <c r="A167" s="268">
        <v>140</v>
      </c>
      <c r="B167" s="99" t="s">
        <v>656</v>
      </c>
      <c r="C167" s="319" t="s">
        <v>498</v>
      </c>
      <c r="D167" s="100" t="s">
        <v>658</v>
      </c>
      <c r="E167" s="88">
        <v>2018</v>
      </c>
      <c r="F167" s="103">
        <v>4500</v>
      </c>
      <c r="G167" s="87"/>
      <c r="H167" s="84"/>
      <c r="I167" s="103">
        <v>4500</v>
      </c>
    </row>
    <row r="168" spans="1:9" ht="28.5" customHeight="1">
      <c r="A168" s="268">
        <v>141</v>
      </c>
      <c r="B168" s="99" t="s">
        <v>659</v>
      </c>
      <c r="C168" s="319" t="s">
        <v>498</v>
      </c>
      <c r="D168" s="100" t="s">
        <v>660</v>
      </c>
      <c r="E168" s="88">
        <v>2018</v>
      </c>
      <c r="F168" s="103">
        <v>19700</v>
      </c>
      <c r="G168" s="87"/>
      <c r="H168" s="84"/>
      <c r="I168" s="103">
        <v>19700</v>
      </c>
    </row>
    <row r="169" spans="1:9" ht="28.5" customHeight="1">
      <c r="A169" s="268">
        <v>142</v>
      </c>
      <c r="B169" s="99" t="s">
        <v>651</v>
      </c>
      <c r="C169" s="319" t="s">
        <v>498</v>
      </c>
      <c r="D169" s="100" t="s">
        <v>661</v>
      </c>
      <c r="E169" s="88">
        <v>2018</v>
      </c>
      <c r="F169" s="103">
        <v>28400</v>
      </c>
      <c r="G169" s="87"/>
      <c r="H169" s="84"/>
      <c r="I169" s="103">
        <v>28400</v>
      </c>
    </row>
    <row r="170" spans="1:9" ht="28.5" customHeight="1">
      <c r="A170" s="268">
        <v>143</v>
      </c>
      <c r="B170" s="99" t="s">
        <v>651</v>
      </c>
      <c r="C170" s="319" t="s">
        <v>498</v>
      </c>
      <c r="D170" s="100" t="s">
        <v>662</v>
      </c>
      <c r="E170" s="88">
        <v>2018</v>
      </c>
      <c r="F170" s="103">
        <v>28400</v>
      </c>
      <c r="G170" s="87"/>
      <c r="H170" s="84"/>
      <c r="I170" s="103">
        <v>28400</v>
      </c>
    </row>
    <row r="171" spans="1:9" ht="28.5" customHeight="1">
      <c r="A171" s="268">
        <v>144</v>
      </c>
      <c r="B171" s="99" t="s">
        <v>663</v>
      </c>
      <c r="C171" s="319" t="s">
        <v>498</v>
      </c>
      <c r="D171" s="100" t="s">
        <v>664</v>
      </c>
      <c r="E171" s="88">
        <v>2018</v>
      </c>
      <c r="F171" s="103">
        <v>22999</v>
      </c>
      <c r="G171" s="87"/>
      <c r="H171" s="84"/>
      <c r="I171" s="103">
        <v>22999</v>
      </c>
    </row>
    <row r="172" spans="1:9" ht="28.5" customHeight="1">
      <c r="A172" s="268">
        <v>145</v>
      </c>
      <c r="B172" s="99" t="s">
        <v>665</v>
      </c>
      <c r="C172" s="319" t="s">
        <v>498</v>
      </c>
      <c r="D172" s="100" t="s">
        <v>666</v>
      </c>
      <c r="E172" s="88">
        <v>2018</v>
      </c>
      <c r="F172" s="103">
        <v>7000</v>
      </c>
      <c r="G172" s="87"/>
      <c r="H172" s="84"/>
      <c r="I172" s="103">
        <v>7000</v>
      </c>
    </row>
    <row r="173" spans="1:9" ht="28.5" customHeight="1">
      <c r="A173" s="268">
        <v>146</v>
      </c>
      <c r="B173" s="99" t="s">
        <v>667</v>
      </c>
      <c r="C173" s="319" t="s">
        <v>498</v>
      </c>
      <c r="D173" s="100" t="s">
        <v>668</v>
      </c>
      <c r="E173" s="88">
        <v>2020</v>
      </c>
      <c r="F173" s="103">
        <v>15099.6</v>
      </c>
      <c r="G173" s="87"/>
      <c r="H173" s="106" t="s">
        <v>669</v>
      </c>
      <c r="I173" s="107">
        <v>15099.6</v>
      </c>
    </row>
    <row r="174" spans="1:9" ht="28.5" customHeight="1">
      <c r="A174" s="268">
        <v>147</v>
      </c>
      <c r="B174" s="99" t="s">
        <v>670</v>
      </c>
      <c r="C174" s="319" t="s">
        <v>498</v>
      </c>
      <c r="D174" s="100" t="s">
        <v>671</v>
      </c>
      <c r="E174" s="88">
        <v>2020</v>
      </c>
      <c r="F174" s="103">
        <v>63999</v>
      </c>
      <c r="G174" s="87"/>
      <c r="H174" s="106" t="s">
        <v>669</v>
      </c>
      <c r="I174" s="107">
        <v>63999</v>
      </c>
    </row>
    <row r="175" spans="1:9" ht="28.5" customHeight="1">
      <c r="A175" s="268">
        <v>148</v>
      </c>
      <c r="B175" s="99" t="s">
        <v>670</v>
      </c>
      <c r="C175" s="319" t="s">
        <v>498</v>
      </c>
      <c r="D175" s="100" t="s">
        <v>672</v>
      </c>
      <c r="E175" s="88">
        <v>2020</v>
      </c>
      <c r="F175" s="103">
        <v>63999</v>
      </c>
      <c r="G175" s="87"/>
      <c r="H175" s="106" t="s">
        <v>669</v>
      </c>
      <c r="I175" s="107">
        <v>63999</v>
      </c>
    </row>
    <row r="176" spans="1:9" ht="28.5" customHeight="1">
      <c r="A176" s="268">
        <v>149</v>
      </c>
      <c r="B176" s="99" t="s">
        <v>670</v>
      </c>
      <c r="C176" s="319" t="s">
        <v>498</v>
      </c>
      <c r="D176" s="100" t="s">
        <v>673</v>
      </c>
      <c r="E176" s="88">
        <v>2020</v>
      </c>
      <c r="F176" s="103">
        <v>63999</v>
      </c>
      <c r="G176" s="87"/>
      <c r="H176" s="106" t="s">
        <v>669</v>
      </c>
      <c r="I176" s="107">
        <v>63999</v>
      </c>
    </row>
    <row r="177" spans="1:9" ht="28.5" customHeight="1">
      <c r="A177" s="268">
        <v>150</v>
      </c>
      <c r="B177" s="99" t="s">
        <v>670</v>
      </c>
      <c r="C177" s="319" t="s">
        <v>498</v>
      </c>
      <c r="D177" s="100" t="s">
        <v>674</v>
      </c>
      <c r="E177" s="88">
        <v>2020</v>
      </c>
      <c r="F177" s="103">
        <v>63999</v>
      </c>
      <c r="G177" s="87"/>
      <c r="H177" s="106" t="s">
        <v>669</v>
      </c>
      <c r="I177" s="107">
        <v>63999</v>
      </c>
    </row>
    <row r="178" spans="1:9" ht="28.5" customHeight="1">
      <c r="A178" s="268">
        <v>151</v>
      </c>
      <c r="B178" s="99" t="s">
        <v>675</v>
      </c>
      <c r="C178" s="319" t="s">
        <v>498</v>
      </c>
      <c r="D178" s="100" t="s">
        <v>676</v>
      </c>
      <c r="E178" s="88">
        <v>2020</v>
      </c>
      <c r="F178" s="103">
        <v>64100</v>
      </c>
      <c r="G178" s="87"/>
      <c r="H178" s="106" t="s">
        <v>669</v>
      </c>
      <c r="I178" s="107">
        <v>64100</v>
      </c>
    </row>
    <row r="179" spans="1:9" ht="28.5" customHeight="1">
      <c r="A179" s="268">
        <v>152</v>
      </c>
      <c r="B179" s="99" t="s">
        <v>677</v>
      </c>
      <c r="C179" s="319" t="s">
        <v>498</v>
      </c>
      <c r="D179" s="100" t="s">
        <v>678</v>
      </c>
      <c r="E179" s="88">
        <v>2020</v>
      </c>
      <c r="F179" s="103">
        <v>33990</v>
      </c>
      <c r="G179" s="87"/>
      <c r="H179" s="106" t="s">
        <v>669</v>
      </c>
      <c r="I179" s="107">
        <v>33990</v>
      </c>
    </row>
    <row r="180" spans="1:9" ht="28.5" customHeight="1">
      <c r="A180" s="268">
        <v>153</v>
      </c>
      <c r="B180" s="99" t="s">
        <v>677</v>
      </c>
      <c r="C180" s="319" t="s">
        <v>498</v>
      </c>
      <c r="D180" s="100" t="s">
        <v>679</v>
      </c>
      <c r="E180" s="88">
        <v>2020</v>
      </c>
      <c r="F180" s="103">
        <v>33990</v>
      </c>
      <c r="G180" s="87"/>
      <c r="H180" s="106" t="s">
        <v>669</v>
      </c>
      <c r="I180" s="107">
        <v>33990</v>
      </c>
    </row>
    <row r="181" spans="1:9" ht="28.5" customHeight="1">
      <c r="A181" s="268">
        <v>154</v>
      </c>
      <c r="B181" s="99" t="s">
        <v>677</v>
      </c>
      <c r="C181" s="319" t="s">
        <v>498</v>
      </c>
      <c r="D181" s="100" t="s">
        <v>680</v>
      </c>
      <c r="E181" s="88">
        <v>2020</v>
      </c>
      <c r="F181" s="103">
        <v>33990</v>
      </c>
      <c r="G181" s="87"/>
      <c r="H181" s="106" t="s">
        <v>669</v>
      </c>
      <c r="I181" s="107">
        <v>33990</v>
      </c>
    </row>
    <row r="182" spans="1:9" ht="28.5" customHeight="1">
      <c r="A182" s="268">
        <v>155</v>
      </c>
      <c r="B182" s="99" t="s">
        <v>677</v>
      </c>
      <c r="C182" s="319" t="s">
        <v>498</v>
      </c>
      <c r="D182" s="100" t="s">
        <v>681</v>
      </c>
      <c r="E182" s="88">
        <v>2020</v>
      </c>
      <c r="F182" s="103">
        <v>33990</v>
      </c>
      <c r="G182" s="87"/>
      <c r="H182" s="106" t="s">
        <v>669</v>
      </c>
      <c r="I182" s="107">
        <v>33990</v>
      </c>
    </row>
    <row r="183" spans="1:9" ht="28.5" customHeight="1">
      <c r="A183" s="268">
        <v>156</v>
      </c>
      <c r="B183" s="99" t="s">
        <v>677</v>
      </c>
      <c r="C183" s="319" t="s">
        <v>498</v>
      </c>
      <c r="D183" s="100" t="s">
        <v>682</v>
      </c>
      <c r="E183" s="88">
        <v>2020</v>
      </c>
      <c r="F183" s="103">
        <v>33990</v>
      </c>
      <c r="G183" s="87"/>
      <c r="H183" s="106" t="s">
        <v>669</v>
      </c>
      <c r="I183" s="107">
        <v>33990</v>
      </c>
    </row>
    <row r="184" spans="1:9" ht="28.5" customHeight="1">
      <c r="A184" s="268">
        <v>157</v>
      </c>
      <c r="B184" s="99" t="s">
        <v>677</v>
      </c>
      <c r="C184" s="319" t="s">
        <v>498</v>
      </c>
      <c r="D184" s="100" t="s">
        <v>683</v>
      </c>
      <c r="E184" s="88">
        <v>2020</v>
      </c>
      <c r="F184" s="103">
        <v>33990</v>
      </c>
      <c r="G184" s="87"/>
      <c r="H184" s="106" t="s">
        <v>669</v>
      </c>
      <c r="I184" s="107">
        <v>33990</v>
      </c>
    </row>
    <row r="185" spans="1:9" ht="28.5" customHeight="1">
      <c r="A185" s="268">
        <v>158</v>
      </c>
      <c r="B185" s="99" t="s">
        <v>677</v>
      </c>
      <c r="C185" s="319" t="s">
        <v>498</v>
      </c>
      <c r="D185" s="100" t="s">
        <v>684</v>
      </c>
      <c r="E185" s="88">
        <v>2020</v>
      </c>
      <c r="F185" s="103">
        <v>33990</v>
      </c>
      <c r="G185" s="87"/>
      <c r="H185" s="106" t="s">
        <v>669</v>
      </c>
      <c r="I185" s="107">
        <v>33990</v>
      </c>
    </row>
    <row r="186" spans="1:9" ht="28.5" customHeight="1">
      <c r="A186" s="268">
        <v>159</v>
      </c>
      <c r="B186" s="99" t="s">
        <v>677</v>
      </c>
      <c r="C186" s="319" t="s">
        <v>498</v>
      </c>
      <c r="D186" s="100" t="s">
        <v>685</v>
      </c>
      <c r="E186" s="88">
        <v>2020</v>
      </c>
      <c r="F186" s="103">
        <v>33990</v>
      </c>
      <c r="G186" s="87"/>
      <c r="H186" s="106" t="s">
        <v>669</v>
      </c>
      <c r="I186" s="107">
        <v>33990</v>
      </c>
    </row>
    <row r="187" spans="1:9" ht="28.5" customHeight="1">
      <c r="A187" s="268">
        <v>160</v>
      </c>
      <c r="B187" s="99" t="s">
        <v>677</v>
      </c>
      <c r="C187" s="319" t="s">
        <v>498</v>
      </c>
      <c r="D187" s="100" t="s">
        <v>686</v>
      </c>
      <c r="E187" s="88">
        <v>2020</v>
      </c>
      <c r="F187" s="103">
        <v>33990</v>
      </c>
      <c r="G187" s="87"/>
      <c r="H187" s="106" t="s">
        <v>669</v>
      </c>
      <c r="I187" s="107">
        <v>33990</v>
      </c>
    </row>
    <row r="188" spans="1:9" ht="28.5" customHeight="1">
      <c r="A188" s="268">
        <v>161</v>
      </c>
      <c r="B188" s="99" t="s">
        <v>677</v>
      </c>
      <c r="C188" s="319" t="s">
        <v>498</v>
      </c>
      <c r="D188" s="100" t="s">
        <v>687</v>
      </c>
      <c r="E188" s="88">
        <v>2020</v>
      </c>
      <c r="F188" s="103">
        <v>33990</v>
      </c>
      <c r="G188" s="87"/>
      <c r="H188" s="106" t="s">
        <v>669</v>
      </c>
      <c r="I188" s="107">
        <v>33990</v>
      </c>
    </row>
    <row r="189" spans="1:9" ht="28.5" customHeight="1">
      <c r="A189" s="268">
        <v>162</v>
      </c>
      <c r="B189" s="99" t="s">
        <v>677</v>
      </c>
      <c r="C189" s="319" t="s">
        <v>498</v>
      </c>
      <c r="D189" s="100" t="s">
        <v>688</v>
      </c>
      <c r="E189" s="88">
        <v>2020</v>
      </c>
      <c r="F189" s="103">
        <v>33990</v>
      </c>
      <c r="G189" s="87"/>
      <c r="H189" s="106" t="s">
        <v>669</v>
      </c>
      <c r="I189" s="107">
        <v>33990</v>
      </c>
    </row>
    <row r="190" spans="1:9" ht="28.5" customHeight="1">
      <c r="A190" s="268">
        <v>163</v>
      </c>
      <c r="B190" s="99" t="s">
        <v>677</v>
      </c>
      <c r="C190" s="319" t="s">
        <v>498</v>
      </c>
      <c r="D190" s="100" t="s">
        <v>689</v>
      </c>
      <c r="E190" s="88">
        <v>2020</v>
      </c>
      <c r="F190" s="103">
        <v>33990</v>
      </c>
      <c r="G190" s="87"/>
      <c r="H190" s="106" t="s">
        <v>669</v>
      </c>
      <c r="I190" s="107">
        <v>33990</v>
      </c>
    </row>
    <row r="191" spans="1:9" ht="28.5" customHeight="1">
      <c r="A191" s="268">
        <v>164</v>
      </c>
      <c r="B191" s="99" t="s">
        <v>677</v>
      </c>
      <c r="C191" s="319" t="s">
        <v>498</v>
      </c>
      <c r="D191" s="100" t="s">
        <v>690</v>
      </c>
      <c r="E191" s="88">
        <v>2020</v>
      </c>
      <c r="F191" s="103">
        <v>33990</v>
      </c>
      <c r="G191" s="87"/>
      <c r="H191" s="106" t="s">
        <v>669</v>
      </c>
      <c r="I191" s="107">
        <v>33990</v>
      </c>
    </row>
    <row r="192" spans="1:9" ht="28.5" customHeight="1">
      <c r="A192" s="268">
        <v>165</v>
      </c>
      <c r="B192" s="99" t="s">
        <v>677</v>
      </c>
      <c r="C192" s="319" t="s">
        <v>498</v>
      </c>
      <c r="D192" s="100" t="s">
        <v>691</v>
      </c>
      <c r="E192" s="88">
        <v>2020</v>
      </c>
      <c r="F192" s="103">
        <v>33990</v>
      </c>
      <c r="G192" s="87"/>
      <c r="H192" s="106" t="s">
        <v>669</v>
      </c>
      <c r="I192" s="107">
        <v>33990</v>
      </c>
    </row>
    <row r="193" spans="1:9" ht="28.5" customHeight="1">
      <c r="A193" s="268">
        <v>166</v>
      </c>
      <c r="B193" s="99" t="s">
        <v>677</v>
      </c>
      <c r="C193" s="319" t="s">
        <v>498</v>
      </c>
      <c r="D193" s="100" t="s">
        <v>692</v>
      </c>
      <c r="E193" s="88">
        <v>2020</v>
      </c>
      <c r="F193" s="103">
        <v>33990</v>
      </c>
      <c r="G193" s="87"/>
      <c r="H193" s="106" t="s">
        <v>669</v>
      </c>
      <c r="I193" s="107">
        <v>33990</v>
      </c>
    </row>
    <row r="194" spans="1:9" ht="28.5" customHeight="1">
      <c r="A194" s="268">
        <v>167</v>
      </c>
      <c r="B194" s="99" t="s">
        <v>677</v>
      </c>
      <c r="C194" s="319" t="s">
        <v>498</v>
      </c>
      <c r="D194" s="100" t="s">
        <v>693</v>
      </c>
      <c r="E194" s="88">
        <v>2020</v>
      </c>
      <c r="F194" s="103">
        <v>33990</v>
      </c>
      <c r="G194" s="87"/>
      <c r="H194" s="106" t="s">
        <v>669</v>
      </c>
      <c r="I194" s="107">
        <v>33990</v>
      </c>
    </row>
    <row r="195" spans="1:9" ht="28.5" customHeight="1">
      <c r="A195" s="268">
        <v>168</v>
      </c>
      <c r="B195" s="99" t="s">
        <v>123</v>
      </c>
      <c r="C195" s="319" t="s">
        <v>498</v>
      </c>
      <c r="D195" s="100" t="s">
        <v>694</v>
      </c>
      <c r="E195" s="88">
        <v>2020</v>
      </c>
      <c r="F195" s="103">
        <v>310209.38</v>
      </c>
      <c r="G195" s="87"/>
      <c r="H195" s="106" t="s">
        <v>669</v>
      </c>
      <c r="I195" s="107">
        <v>310209.38</v>
      </c>
    </row>
    <row r="196" spans="1:9" ht="28.5" customHeight="1">
      <c r="A196" s="268">
        <v>169</v>
      </c>
      <c r="B196" s="99" t="s">
        <v>96</v>
      </c>
      <c r="C196" s="319" t="s">
        <v>498</v>
      </c>
      <c r="D196" s="100"/>
      <c r="E196" s="88">
        <v>2020</v>
      </c>
      <c r="F196" s="103">
        <v>20000</v>
      </c>
      <c r="G196" s="87"/>
      <c r="H196" s="106"/>
      <c r="I196" s="107">
        <v>20000</v>
      </c>
    </row>
    <row r="197" spans="1:9" ht="28.5" customHeight="1">
      <c r="A197" s="268">
        <v>170</v>
      </c>
      <c r="B197" s="99" t="s">
        <v>695</v>
      </c>
      <c r="C197" s="319" t="s">
        <v>498</v>
      </c>
      <c r="D197" s="100"/>
      <c r="E197" s="88">
        <v>2020</v>
      </c>
      <c r="F197" s="103">
        <v>7500</v>
      </c>
      <c r="G197" s="87"/>
      <c r="H197" s="106"/>
      <c r="I197" s="107">
        <v>7500</v>
      </c>
    </row>
    <row r="198" spans="1:9" ht="28.5" customHeight="1">
      <c r="A198" s="268">
        <v>171</v>
      </c>
      <c r="B198" s="99" t="s">
        <v>696</v>
      </c>
      <c r="C198" s="319" t="s">
        <v>498</v>
      </c>
      <c r="D198" s="100"/>
      <c r="E198" s="88">
        <v>2020</v>
      </c>
      <c r="F198" s="103">
        <v>22500</v>
      </c>
      <c r="G198" s="87"/>
      <c r="H198" s="106"/>
      <c r="I198" s="107">
        <v>22500</v>
      </c>
    </row>
    <row r="199" spans="1:9" ht="28.5" customHeight="1">
      <c r="A199" s="268">
        <v>172</v>
      </c>
      <c r="B199" s="99" t="s">
        <v>2223</v>
      </c>
      <c r="C199" s="319" t="s">
        <v>498</v>
      </c>
      <c r="D199" s="100" t="s">
        <v>1534</v>
      </c>
      <c r="E199" s="88">
        <v>2021</v>
      </c>
      <c r="F199" s="103">
        <v>10505</v>
      </c>
      <c r="G199" s="87"/>
      <c r="H199" s="106"/>
      <c r="I199" s="107">
        <v>10505</v>
      </c>
    </row>
    <row r="200" spans="1:9" ht="28.5" customHeight="1">
      <c r="A200" s="268">
        <v>173</v>
      </c>
      <c r="B200" s="99" t="s">
        <v>235</v>
      </c>
      <c r="C200" s="319" t="s">
        <v>498</v>
      </c>
      <c r="D200" s="100" t="s">
        <v>1535</v>
      </c>
      <c r="E200" s="88">
        <v>2021</v>
      </c>
      <c r="F200" s="103">
        <v>16800</v>
      </c>
      <c r="G200" s="87"/>
      <c r="H200" s="106"/>
      <c r="I200" s="107">
        <v>16800</v>
      </c>
    </row>
    <row r="201" spans="1:9" ht="28.5" customHeight="1">
      <c r="A201" s="268">
        <v>174</v>
      </c>
      <c r="B201" s="99" t="s">
        <v>1536</v>
      </c>
      <c r="C201" s="319" t="s">
        <v>498</v>
      </c>
      <c r="D201" s="100" t="s">
        <v>1537</v>
      </c>
      <c r="E201" s="88">
        <v>2021</v>
      </c>
      <c r="F201" s="103">
        <v>23800</v>
      </c>
      <c r="G201" s="87"/>
      <c r="H201" s="106"/>
      <c r="I201" s="107">
        <v>23800</v>
      </c>
    </row>
    <row r="202" spans="1:9" ht="28.5" customHeight="1">
      <c r="A202" s="268">
        <v>175</v>
      </c>
      <c r="B202" s="99" t="s">
        <v>2224</v>
      </c>
      <c r="C202" s="319" t="s">
        <v>498</v>
      </c>
      <c r="D202" s="100" t="s">
        <v>1538</v>
      </c>
      <c r="E202" s="88">
        <v>2021</v>
      </c>
      <c r="F202" s="103">
        <v>23800</v>
      </c>
      <c r="G202" s="87"/>
      <c r="H202" s="106"/>
      <c r="I202" s="107">
        <v>23800</v>
      </c>
    </row>
    <row r="203" spans="1:9" ht="28.5" customHeight="1">
      <c r="A203" s="268">
        <v>176</v>
      </c>
      <c r="B203" s="99" t="s">
        <v>2225</v>
      </c>
      <c r="C203" s="319" t="s">
        <v>498</v>
      </c>
      <c r="D203" s="100" t="s">
        <v>1539</v>
      </c>
      <c r="E203" s="88">
        <v>2021</v>
      </c>
      <c r="F203" s="103">
        <v>6990</v>
      </c>
      <c r="G203" s="87"/>
      <c r="H203" s="106"/>
      <c r="I203" s="107">
        <v>6990</v>
      </c>
    </row>
    <row r="204" spans="1:9" ht="28.5" customHeight="1">
      <c r="A204" s="268">
        <v>177</v>
      </c>
      <c r="B204" s="99" t="s">
        <v>1540</v>
      </c>
      <c r="C204" s="319" t="s">
        <v>498</v>
      </c>
      <c r="D204" s="100" t="s">
        <v>2226</v>
      </c>
      <c r="E204" s="88">
        <v>2021</v>
      </c>
      <c r="F204" s="103">
        <v>25200</v>
      </c>
      <c r="G204" s="87"/>
      <c r="H204" s="106"/>
      <c r="I204" s="107">
        <v>25200</v>
      </c>
    </row>
    <row r="205" spans="1:9" ht="28.5" customHeight="1">
      <c r="A205" s="268">
        <v>178</v>
      </c>
      <c r="B205" s="99" t="s">
        <v>235</v>
      </c>
      <c r="C205" s="319" t="s">
        <v>498</v>
      </c>
      <c r="D205" s="100" t="s">
        <v>2227</v>
      </c>
      <c r="E205" s="88">
        <v>2021</v>
      </c>
      <c r="F205" s="103">
        <v>16800</v>
      </c>
      <c r="G205" s="87"/>
      <c r="H205" s="106"/>
      <c r="I205" s="107">
        <v>16800</v>
      </c>
    </row>
    <row r="206" spans="1:9" ht="28.5" customHeight="1">
      <c r="A206" s="268">
        <v>215</v>
      </c>
      <c r="B206" s="105" t="s">
        <v>2874</v>
      </c>
      <c r="C206" s="402" t="s">
        <v>498</v>
      </c>
      <c r="D206" s="100" t="s">
        <v>2875</v>
      </c>
      <c r="E206" s="88">
        <v>2023</v>
      </c>
      <c r="F206" s="103">
        <v>1297975</v>
      </c>
      <c r="G206" s="87"/>
      <c r="H206" s="106"/>
      <c r="I206" s="103">
        <v>1297975</v>
      </c>
    </row>
    <row r="207" spans="1:9" ht="28.5" customHeight="1">
      <c r="A207" s="268">
        <v>216</v>
      </c>
      <c r="B207" s="105" t="s">
        <v>2876</v>
      </c>
      <c r="C207" s="402" t="s">
        <v>498</v>
      </c>
      <c r="D207" s="100" t="s">
        <v>2877</v>
      </c>
      <c r="E207" s="88">
        <v>2023</v>
      </c>
      <c r="F207" s="103">
        <v>129150</v>
      </c>
      <c r="G207" s="87"/>
      <c r="H207" s="106"/>
      <c r="I207" s="103">
        <v>129150</v>
      </c>
    </row>
    <row r="208" spans="1:9" ht="28.5" customHeight="1">
      <c r="A208" s="268">
        <v>217</v>
      </c>
      <c r="B208" s="105" t="s">
        <v>2878</v>
      </c>
      <c r="C208" s="402" t="s">
        <v>498</v>
      </c>
      <c r="D208" s="100" t="s">
        <v>2879</v>
      </c>
      <c r="E208" s="88">
        <v>2023</v>
      </c>
      <c r="F208" s="103">
        <v>436065</v>
      </c>
      <c r="G208" s="87"/>
      <c r="H208" s="106"/>
      <c r="I208" s="103">
        <v>436065</v>
      </c>
    </row>
    <row r="209" spans="1:9" ht="28.5" customHeight="1">
      <c r="A209" s="268">
        <v>218</v>
      </c>
      <c r="B209" s="105" t="s">
        <v>2880</v>
      </c>
      <c r="C209" s="402" t="s">
        <v>498</v>
      </c>
      <c r="D209" s="100" t="s">
        <v>2881</v>
      </c>
      <c r="E209" s="88">
        <v>2023</v>
      </c>
      <c r="F209" s="103">
        <v>46455</v>
      </c>
      <c r="G209" s="87"/>
      <c r="H209" s="106"/>
      <c r="I209" s="103">
        <v>46455</v>
      </c>
    </row>
    <row r="210" spans="1:9" ht="28.5" customHeight="1">
      <c r="A210" s="268">
        <v>219</v>
      </c>
      <c r="B210" s="105" t="s">
        <v>2882</v>
      </c>
      <c r="C210" s="402" t="s">
        <v>498</v>
      </c>
      <c r="D210" s="100" t="s">
        <v>2883</v>
      </c>
      <c r="E210" s="88">
        <v>2023</v>
      </c>
      <c r="F210" s="103">
        <v>117450</v>
      </c>
      <c r="G210" s="87"/>
      <c r="H210" s="106"/>
      <c r="I210" s="103">
        <v>117450</v>
      </c>
    </row>
    <row r="211" spans="1:9" ht="28.5" customHeight="1">
      <c r="A211" s="268">
        <v>220</v>
      </c>
      <c r="B211" s="105" t="s">
        <v>2884</v>
      </c>
      <c r="C211" s="402" t="s">
        <v>498</v>
      </c>
      <c r="D211" s="100" t="s">
        <v>2885</v>
      </c>
      <c r="E211" s="88">
        <v>2023</v>
      </c>
      <c r="F211" s="103">
        <v>3500</v>
      </c>
      <c r="G211" s="87"/>
      <c r="H211" s="106"/>
      <c r="I211" s="103">
        <v>3500</v>
      </c>
    </row>
    <row r="212" spans="1:9" ht="28.5" customHeight="1">
      <c r="A212" s="268">
        <v>221</v>
      </c>
      <c r="B212" s="99" t="s">
        <v>545</v>
      </c>
      <c r="C212" s="402" t="s">
        <v>498</v>
      </c>
      <c r="D212" s="100" t="s">
        <v>2886</v>
      </c>
      <c r="E212" s="88">
        <v>2023</v>
      </c>
      <c r="F212" s="103">
        <v>55000</v>
      </c>
      <c r="G212" s="87"/>
      <c r="H212" s="106"/>
      <c r="I212" s="107">
        <v>55000</v>
      </c>
    </row>
    <row r="213" spans="1:9" ht="28.5" customHeight="1">
      <c r="A213" s="268">
        <v>222</v>
      </c>
      <c r="B213" s="99" t="s">
        <v>2887</v>
      </c>
      <c r="C213" s="402" t="s">
        <v>498</v>
      </c>
      <c r="D213" s="100" t="s">
        <v>2888</v>
      </c>
      <c r="E213" s="88">
        <v>2023</v>
      </c>
      <c r="F213" s="103">
        <v>3000</v>
      </c>
      <c r="G213" s="87"/>
      <c r="H213" s="106"/>
      <c r="I213" s="107">
        <v>3000</v>
      </c>
    </row>
    <row r="214" spans="1:9" ht="28.5" customHeight="1">
      <c r="A214" s="268">
        <v>223</v>
      </c>
      <c r="B214" s="99" t="s">
        <v>96</v>
      </c>
      <c r="C214" s="402" t="s">
        <v>498</v>
      </c>
      <c r="D214" s="100" t="s">
        <v>2889</v>
      </c>
      <c r="E214" s="88">
        <v>2023</v>
      </c>
      <c r="F214" s="103">
        <v>41000</v>
      </c>
      <c r="G214" s="87"/>
      <c r="H214" s="106"/>
      <c r="I214" s="107">
        <v>41000</v>
      </c>
    </row>
    <row r="215" spans="1:9" ht="28.5" customHeight="1">
      <c r="A215" s="268">
        <v>224</v>
      </c>
      <c r="B215" s="99" t="s">
        <v>2890</v>
      </c>
      <c r="C215" s="402" t="s">
        <v>498</v>
      </c>
      <c r="D215" s="100" t="s">
        <v>2891</v>
      </c>
      <c r="E215" s="88">
        <v>2023</v>
      </c>
      <c r="F215" s="103">
        <v>75000</v>
      </c>
      <c r="G215" s="87"/>
      <c r="H215" s="106"/>
      <c r="I215" s="107">
        <v>75000</v>
      </c>
    </row>
    <row r="216" spans="1:9" ht="28.5" customHeight="1">
      <c r="A216" s="268">
        <v>225</v>
      </c>
      <c r="B216" s="99" t="s">
        <v>2892</v>
      </c>
      <c r="C216" s="402" t="s">
        <v>498</v>
      </c>
      <c r="D216" s="100" t="s">
        <v>2893</v>
      </c>
      <c r="E216" s="88">
        <v>2023</v>
      </c>
      <c r="F216" s="103">
        <v>177000</v>
      </c>
      <c r="G216" s="87"/>
      <c r="H216" s="106"/>
      <c r="I216" s="107">
        <v>177000</v>
      </c>
    </row>
    <row r="217" spans="1:9" ht="28.5" customHeight="1">
      <c r="A217" s="268">
        <v>226</v>
      </c>
      <c r="B217" s="99" t="s">
        <v>2894</v>
      </c>
      <c r="C217" s="402" t="s">
        <v>498</v>
      </c>
      <c r="D217" s="100" t="s">
        <v>2895</v>
      </c>
      <c r="E217" s="88">
        <v>2023</v>
      </c>
      <c r="F217" s="103">
        <v>22400</v>
      </c>
      <c r="G217" s="87"/>
      <c r="H217" s="106"/>
      <c r="I217" s="107">
        <v>22400</v>
      </c>
    </row>
    <row r="218" spans="1:9" ht="28.5" customHeight="1">
      <c r="A218" s="268"/>
      <c r="B218" s="99"/>
      <c r="C218" s="402"/>
      <c r="D218" s="100"/>
      <c r="E218" s="88"/>
      <c r="F218" s="103"/>
      <c r="G218" s="87"/>
      <c r="H218" s="106"/>
      <c r="I218" s="107"/>
    </row>
    <row r="219" spans="1:9" ht="28.5" customHeight="1">
      <c r="A219" s="268"/>
      <c r="B219" s="395"/>
      <c r="C219" s="395"/>
      <c r="D219" s="89" t="s">
        <v>12</v>
      </c>
      <c r="E219" s="395"/>
      <c r="F219" s="90">
        <f>SUM(F43:F217)</f>
        <v>6472577.2800000003</v>
      </c>
      <c r="G219" s="90"/>
      <c r="H219" s="108"/>
      <c r="I219" s="90">
        <f>SUM(I43:I213)</f>
        <v>6151739.0800000001</v>
      </c>
    </row>
    <row r="220" spans="1:9" ht="28.5" customHeight="1">
      <c r="A220" s="564" t="s">
        <v>78</v>
      </c>
      <c r="B220" s="565"/>
      <c r="C220" s="565"/>
      <c r="D220" s="565"/>
      <c r="E220" s="565"/>
      <c r="F220" s="565"/>
      <c r="G220" s="565"/>
      <c r="H220" s="565"/>
      <c r="I220" s="566"/>
    </row>
    <row r="221" spans="1:9" ht="28.5" customHeight="1">
      <c r="A221" s="268">
        <v>179</v>
      </c>
      <c r="B221" s="83" t="s">
        <v>697</v>
      </c>
      <c r="C221" s="402" t="s">
        <v>498</v>
      </c>
      <c r="D221" s="84">
        <v>1113052012</v>
      </c>
      <c r="E221" s="88">
        <v>2011</v>
      </c>
      <c r="F221" s="86">
        <v>131400</v>
      </c>
      <c r="G221" s="87"/>
      <c r="H221" s="84"/>
      <c r="I221" s="86">
        <v>131400</v>
      </c>
    </row>
    <row r="222" spans="1:9" ht="28.5" customHeight="1">
      <c r="A222" s="268">
        <v>180</v>
      </c>
      <c r="B222" s="99" t="s">
        <v>698</v>
      </c>
      <c r="C222" s="402" t="s">
        <v>498</v>
      </c>
      <c r="D222" s="100">
        <v>29112012613</v>
      </c>
      <c r="E222" s="88">
        <v>2013</v>
      </c>
      <c r="F222" s="103">
        <v>3213</v>
      </c>
      <c r="G222" s="87"/>
      <c r="H222" s="84" t="s">
        <v>567</v>
      </c>
      <c r="I222" s="103">
        <v>3213</v>
      </c>
    </row>
    <row r="223" spans="1:9" ht="28.5" customHeight="1">
      <c r="A223" s="268">
        <v>181</v>
      </c>
      <c r="B223" s="99" t="s">
        <v>699</v>
      </c>
      <c r="C223" s="402" t="s">
        <v>498</v>
      </c>
      <c r="D223" s="100" t="s">
        <v>700</v>
      </c>
      <c r="E223" s="88">
        <v>2013</v>
      </c>
      <c r="F223" s="103">
        <v>4914</v>
      </c>
      <c r="G223" s="87"/>
      <c r="H223" s="84" t="s">
        <v>567</v>
      </c>
      <c r="I223" s="103">
        <v>4914</v>
      </c>
    </row>
    <row r="224" spans="1:9" ht="28.5" customHeight="1">
      <c r="A224" s="268">
        <v>182</v>
      </c>
      <c r="B224" s="99" t="s">
        <v>701</v>
      </c>
      <c r="C224" s="402" t="s">
        <v>498</v>
      </c>
      <c r="D224" s="100" t="s">
        <v>702</v>
      </c>
      <c r="E224" s="88">
        <v>2013</v>
      </c>
      <c r="F224" s="103">
        <v>3441.06</v>
      </c>
      <c r="G224" s="87"/>
      <c r="H224" s="84" t="s">
        <v>567</v>
      </c>
      <c r="I224" s="103">
        <v>3441.06</v>
      </c>
    </row>
    <row r="225" spans="1:9" ht="28.5" customHeight="1">
      <c r="A225" s="268">
        <v>183</v>
      </c>
      <c r="B225" s="99" t="s">
        <v>703</v>
      </c>
      <c r="C225" s="402" t="s">
        <v>498</v>
      </c>
      <c r="D225" s="100" t="s">
        <v>704</v>
      </c>
      <c r="E225" s="88">
        <v>2013</v>
      </c>
      <c r="F225" s="103">
        <v>4200</v>
      </c>
      <c r="G225" s="87"/>
      <c r="H225" s="84" t="s">
        <v>567</v>
      </c>
      <c r="I225" s="103">
        <v>4200</v>
      </c>
    </row>
    <row r="226" spans="1:9" ht="28.5" customHeight="1">
      <c r="A226" s="268">
        <v>184</v>
      </c>
      <c r="B226" s="99" t="s">
        <v>705</v>
      </c>
      <c r="C226" s="402" t="s">
        <v>498</v>
      </c>
      <c r="D226" s="100" t="s">
        <v>706</v>
      </c>
      <c r="E226" s="88">
        <v>2013</v>
      </c>
      <c r="F226" s="103">
        <v>4200</v>
      </c>
      <c r="G226" s="87"/>
      <c r="H226" s="84" t="s">
        <v>567</v>
      </c>
      <c r="I226" s="103">
        <v>4200</v>
      </c>
    </row>
    <row r="227" spans="1:9" ht="28.5" customHeight="1">
      <c r="A227" s="268">
        <v>185</v>
      </c>
      <c r="B227" s="99" t="s">
        <v>707</v>
      </c>
      <c r="C227" s="402" t="s">
        <v>498</v>
      </c>
      <c r="D227" s="100" t="s">
        <v>708</v>
      </c>
      <c r="E227" s="88">
        <v>2013</v>
      </c>
      <c r="F227" s="103">
        <v>6666.08</v>
      </c>
      <c r="G227" s="87"/>
      <c r="H227" s="84" t="s">
        <v>567</v>
      </c>
      <c r="I227" s="103">
        <v>6666.08</v>
      </c>
    </row>
    <row r="228" spans="1:9" ht="28.5" customHeight="1">
      <c r="A228" s="268">
        <v>186</v>
      </c>
      <c r="B228" s="99" t="s">
        <v>709</v>
      </c>
      <c r="C228" s="402" t="s">
        <v>498</v>
      </c>
      <c r="D228" s="100" t="s">
        <v>710</v>
      </c>
      <c r="E228" s="88">
        <v>2013</v>
      </c>
      <c r="F228" s="103">
        <v>5226.8100000000004</v>
      </c>
      <c r="G228" s="87"/>
      <c r="H228" s="84" t="s">
        <v>567</v>
      </c>
      <c r="I228" s="103">
        <v>5226.8100000000004</v>
      </c>
    </row>
    <row r="229" spans="1:9" ht="28.5" customHeight="1">
      <c r="A229" s="268">
        <v>187</v>
      </c>
      <c r="B229" s="99" t="s">
        <v>711</v>
      </c>
      <c r="C229" s="402" t="s">
        <v>498</v>
      </c>
      <c r="D229" s="100" t="s">
        <v>712</v>
      </c>
      <c r="E229" s="88">
        <v>2013</v>
      </c>
      <c r="F229" s="103">
        <v>19036.150000000001</v>
      </c>
      <c r="G229" s="87"/>
      <c r="H229" s="84" t="s">
        <v>567</v>
      </c>
      <c r="I229" s="103">
        <v>19036.150000000001</v>
      </c>
    </row>
    <row r="230" spans="1:9" ht="28.5" customHeight="1">
      <c r="A230" s="268">
        <v>188</v>
      </c>
      <c r="B230" s="99" t="s">
        <v>713</v>
      </c>
      <c r="C230" s="402" t="s">
        <v>498</v>
      </c>
      <c r="D230" s="100" t="s">
        <v>714</v>
      </c>
      <c r="E230" s="88">
        <v>2013</v>
      </c>
      <c r="F230" s="103">
        <v>13551.16</v>
      </c>
      <c r="G230" s="87"/>
      <c r="H230" s="84" t="s">
        <v>567</v>
      </c>
      <c r="I230" s="103">
        <v>13551.16</v>
      </c>
    </row>
    <row r="231" spans="1:9" ht="28.5" customHeight="1">
      <c r="A231" s="268">
        <v>189</v>
      </c>
      <c r="B231" s="99" t="s">
        <v>715</v>
      </c>
      <c r="C231" s="402" t="s">
        <v>498</v>
      </c>
      <c r="D231" s="100" t="s">
        <v>716</v>
      </c>
      <c r="E231" s="88">
        <v>2013</v>
      </c>
      <c r="F231" s="103">
        <v>16562.53</v>
      </c>
      <c r="G231" s="87"/>
      <c r="H231" s="84" t="s">
        <v>567</v>
      </c>
      <c r="I231" s="103">
        <v>16562.53</v>
      </c>
    </row>
    <row r="232" spans="1:9" ht="28.5" customHeight="1">
      <c r="A232" s="268">
        <v>190</v>
      </c>
      <c r="B232" s="99" t="s">
        <v>717</v>
      </c>
      <c r="C232" s="402" t="s">
        <v>498</v>
      </c>
      <c r="D232" s="100" t="s">
        <v>718</v>
      </c>
      <c r="E232" s="88">
        <v>2013</v>
      </c>
      <c r="F232" s="103">
        <v>9571.85</v>
      </c>
      <c r="G232" s="87"/>
      <c r="H232" s="84" t="s">
        <v>567</v>
      </c>
      <c r="I232" s="103">
        <v>9571.85</v>
      </c>
    </row>
    <row r="233" spans="1:9" ht="28.5" customHeight="1">
      <c r="A233" s="268">
        <v>191</v>
      </c>
      <c r="B233" s="99" t="s">
        <v>719</v>
      </c>
      <c r="C233" s="402" t="s">
        <v>498</v>
      </c>
      <c r="D233" s="100" t="s">
        <v>720</v>
      </c>
      <c r="E233" s="88">
        <v>2013</v>
      </c>
      <c r="F233" s="103">
        <v>11722.83</v>
      </c>
      <c r="G233" s="87"/>
      <c r="H233" s="84" t="s">
        <v>567</v>
      </c>
      <c r="I233" s="103">
        <v>11722.83</v>
      </c>
    </row>
    <row r="234" spans="1:9" ht="28.5" customHeight="1">
      <c r="A234" s="268">
        <v>192</v>
      </c>
      <c r="B234" s="99" t="s">
        <v>721</v>
      </c>
      <c r="C234" s="402" t="s">
        <v>498</v>
      </c>
      <c r="D234" s="100" t="s">
        <v>722</v>
      </c>
      <c r="E234" s="88">
        <v>2013</v>
      </c>
      <c r="F234" s="103">
        <v>11292.63</v>
      </c>
      <c r="G234" s="87"/>
      <c r="H234" s="84" t="s">
        <v>567</v>
      </c>
      <c r="I234" s="103">
        <v>11292.63</v>
      </c>
    </row>
    <row r="235" spans="1:9" ht="28.5" customHeight="1">
      <c r="A235" s="268">
        <v>193</v>
      </c>
      <c r="B235" s="99" t="s">
        <v>723</v>
      </c>
      <c r="C235" s="402" t="s">
        <v>498</v>
      </c>
      <c r="D235" s="104">
        <v>2811201298</v>
      </c>
      <c r="E235" s="88">
        <v>2013</v>
      </c>
      <c r="F235" s="103">
        <v>4066.97</v>
      </c>
      <c r="G235" s="87"/>
      <c r="H235" s="84" t="s">
        <v>567</v>
      </c>
      <c r="I235" s="103">
        <v>4066.97</v>
      </c>
    </row>
    <row r="236" spans="1:9" ht="28.5" customHeight="1">
      <c r="A236" s="268">
        <v>194</v>
      </c>
      <c r="B236" s="99" t="s">
        <v>724</v>
      </c>
      <c r="C236" s="402" t="s">
        <v>498</v>
      </c>
      <c r="D236" s="104">
        <v>28112012100</v>
      </c>
      <c r="E236" s="88">
        <v>2013</v>
      </c>
      <c r="F236" s="103">
        <v>4066.97</v>
      </c>
      <c r="G236" s="87"/>
      <c r="H236" s="84" t="s">
        <v>567</v>
      </c>
      <c r="I236" s="103">
        <v>4066.97</v>
      </c>
    </row>
    <row r="237" spans="1:9" ht="28.5" customHeight="1">
      <c r="A237" s="268">
        <v>195</v>
      </c>
      <c r="B237" s="99" t="s">
        <v>725</v>
      </c>
      <c r="C237" s="402" t="s">
        <v>498</v>
      </c>
      <c r="D237" s="100" t="s">
        <v>726</v>
      </c>
      <c r="E237" s="88">
        <v>2013</v>
      </c>
      <c r="F237" s="103">
        <v>4518.8599999999997</v>
      </c>
      <c r="G237" s="87"/>
      <c r="H237" s="84" t="s">
        <v>567</v>
      </c>
      <c r="I237" s="103">
        <v>4518.8599999999997</v>
      </c>
    </row>
    <row r="238" spans="1:9" ht="28.5" customHeight="1">
      <c r="A238" s="268">
        <v>196</v>
      </c>
      <c r="B238" s="99" t="s">
        <v>727</v>
      </c>
      <c r="C238" s="402" t="s">
        <v>498</v>
      </c>
      <c r="D238" s="100" t="s">
        <v>728</v>
      </c>
      <c r="E238" s="88">
        <v>2013</v>
      </c>
      <c r="F238" s="103">
        <v>4518.8599999999997</v>
      </c>
      <c r="G238" s="87"/>
      <c r="H238" s="84" t="s">
        <v>567</v>
      </c>
      <c r="I238" s="103">
        <v>4518.8599999999997</v>
      </c>
    </row>
    <row r="239" spans="1:9" ht="28.5" customHeight="1">
      <c r="A239" s="268">
        <v>197</v>
      </c>
      <c r="B239" s="105" t="s">
        <v>729</v>
      </c>
      <c r="C239" s="402" t="s">
        <v>498</v>
      </c>
      <c r="D239" s="100" t="s">
        <v>730</v>
      </c>
      <c r="E239" s="88">
        <v>2013</v>
      </c>
      <c r="F239" s="103">
        <v>4769.91</v>
      </c>
      <c r="G239" s="87"/>
      <c r="H239" s="84" t="s">
        <v>567</v>
      </c>
      <c r="I239" s="103">
        <v>4769.91</v>
      </c>
    </row>
    <row r="240" spans="1:9" ht="28.5" customHeight="1">
      <c r="A240" s="268">
        <v>198</v>
      </c>
      <c r="B240" s="105" t="s">
        <v>731</v>
      </c>
      <c r="C240" s="402" t="s">
        <v>498</v>
      </c>
      <c r="D240" s="100" t="s">
        <v>732</v>
      </c>
      <c r="E240" s="88">
        <v>2013</v>
      </c>
      <c r="F240" s="103">
        <v>4769.91</v>
      </c>
      <c r="G240" s="87"/>
      <c r="H240" s="84" t="s">
        <v>567</v>
      </c>
      <c r="I240" s="103">
        <v>4769.91</v>
      </c>
    </row>
    <row r="241" spans="1:9" ht="28.5" customHeight="1">
      <c r="A241" s="268">
        <v>199</v>
      </c>
      <c r="B241" s="105" t="s">
        <v>733</v>
      </c>
      <c r="C241" s="402" t="s">
        <v>498</v>
      </c>
      <c r="D241" s="100" t="s">
        <v>734</v>
      </c>
      <c r="E241" s="88">
        <v>2013</v>
      </c>
      <c r="F241" s="103">
        <v>4769.91</v>
      </c>
      <c r="G241" s="87"/>
      <c r="H241" s="84" t="s">
        <v>567</v>
      </c>
      <c r="I241" s="103">
        <v>4769.91</v>
      </c>
    </row>
    <row r="242" spans="1:9" ht="28.5" customHeight="1">
      <c r="A242" s="268">
        <v>200</v>
      </c>
      <c r="B242" s="105" t="s">
        <v>735</v>
      </c>
      <c r="C242" s="402" t="s">
        <v>498</v>
      </c>
      <c r="D242" s="100" t="s">
        <v>736</v>
      </c>
      <c r="E242" s="88">
        <v>2013</v>
      </c>
      <c r="F242" s="103">
        <v>4769.91</v>
      </c>
      <c r="G242" s="87"/>
      <c r="H242" s="84" t="s">
        <v>567</v>
      </c>
      <c r="I242" s="103">
        <v>4769.91</v>
      </c>
    </row>
    <row r="243" spans="1:9" ht="28.5" customHeight="1">
      <c r="A243" s="268">
        <v>201</v>
      </c>
      <c r="B243" s="105" t="s">
        <v>737</v>
      </c>
      <c r="C243" s="402" t="s">
        <v>498</v>
      </c>
      <c r="D243" s="100" t="s">
        <v>738</v>
      </c>
      <c r="E243" s="88">
        <v>2013</v>
      </c>
      <c r="F243" s="103">
        <v>4769.91</v>
      </c>
      <c r="G243" s="87"/>
      <c r="H243" s="84" t="s">
        <v>567</v>
      </c>
      <c r="I243" s="103">
        <v>4769.91</v>
      </c>
    </row>
    <row r="244" spans="1:9" ht="28.5" customHeight="1">
      <c r="A244" s="268">
        <v>202</v>
      </c>
      <c r="B244" s="105" t="s">
        <v>739</v>
      </c>
      <c r="C244" s="402" t="s">
        <v>498</v>
      </c>
      <c r="D244" s="100" t="s">
        <v>740</v>
      </c>
      <c r="E244" s="88">
        <v>2013</v>
      </c>
      <c r="F244" s="103">
        <v>4769.91</v>
      </c>
      <c r="G244" s="87"/>
      <c r="H244" s="84" t="s">
        <v>567</v>
      </c>
      <c r="I244" s="103">
        <v>4769.91</v>
      </c>
    </row>
    <row r="245" spans="1:9" ht="28.5" customHeight="1">
      <c r="A245" s="268">
        <v>203</v>
      </c>
      <c r="B245" s="105" t="s">
        <v>741</v>
      </c>
      <c r="C245" s="402" t="s">
        <v>498</v>
      </c>
      <c r="D245" s="100" t="s">
        <v>742</v>
      </c>
      <c r="E245" s="88">
        <v>2013</v>
      </c>
      <c r="F245" s="103">
        <v>4769.91</v>
      </c>
      <c r="G245" s="87"/>
      <c r="H245" s="84" t="s">
        <v>567</v>
      </c>
      <c r="I245" s="103">
        <v>4769.91</v>
      </c>
    </row>
    <row r="246" spans="1:9" ht="28.5" customHeight="1">
      <c r="A246" s="268">
        <v>204</v>
      </c>
      <c r="B246" s="105" t="s">
        <v>2896</v>
      </c>
      <c r="C246" s="402" t="s">
        <v>498</v>
      </c>
      <c r="D246" s="100" t="s">
        <v>2897</v>
      </c>
      <c r="E246" s="88">
        <v>2023</v>
      </c>
      <c r="F246" s="103">
        <v>53244.6</v>
      </c>
      <c r="G246" s="87"/>
      <c r="H246" s="106"/>
      <c r="I246" s="103">
        <v>53244.6</v>
      </c>
    </row>
    <row r="247" spans="1:9" ht="28.5" customHeight="1">
      <c r="A247" s="268">
        <v>205</v>
      </c>
      <c r="B247" s="105" t="s">
        <v>2898</v>
      </c>
      <c r="C247" s="402" t="s">
        <v>498</v>
      </c>
      <c r="D247" s="100" t="s">
        <v>2899</v>
      </c>
      <c r="E247" s="88">
        <v>2023</v>
      </c>
      <c r="F247" s="103">
        <v>39106.83</v>
      </c>
      <c r="G247" s="87"/>
      <c r="H247" s="106"/>
      <c r="I247" s="103">
        <v>39106.83</v>
      </c>
    </row>
    <row r="248" spans="1:9" ht="28.5" customHeight="1">
      <c r="A248" s="268">
        <v>206</v>
      </c>
      <c r="B248" s="105" t="s">
        <v>2900</v>
      </c>
      <c r="C248" s="402" t="s">
        <v>498</v>
      </c>
      <c r="D248" s="100" t="s">
        <v>623</v>
      </c>
      <c r="E248" s="88">
        <v>2023</v>
      </c>
      <c r="F248" s="103">
        <v>8788.08</v>
      </c>
      <c r="G248" s="87"/>
      <c r="H248" s="106"/>
      <c r="I248" s="103">
        <v>8788.08</v>
      </c>
    </row>
    <row r="249" spans="1:9" ht="28.5" customHeight="1">
      <c r="A249" s="268">
        <v>207</v>
      </c>
      <c r="B249" s="105" t="s">
        <v>2901</v>
      </c>
      <c r="C249" s="402" t="s">
        <v>498</v>
      </c>
      <c r="D249" s="100" t="s">
        <v>2902</v>
      </c>
      <c r="E249" s="88">
        <v>2023</v>
      </c>
      <c r="F249" s="103">
        <v>126186.28</v>
      </c>
      <c r="G249" s="87"/>
      <c r="H249" s="106"/>
      <c r="I249" s="103">
        <v>126186.28</v>
      </c>
    </row>
    <row r="250" spans="1:9" ht="28.5" customHeight="1">
      <c r="A250" s="268">
        <v>208</v>
      </c>
      <c r="B250" s="105" t="s">
        <v>2903</v>
      </c>
      <c r="C250" s="402" t="s">
        <v>498</v>
      </c>
      <c r="D250" s="100" t="s">
        <v>2904</v>
      </c>
      <c r="E250" s="88">
        <v>2023</v>
      </c>
      <c r="F250" s="103">
        <v>115199.9</v>
      </c>
      <c r="G250" s="87"/>
      <c r="H250" s="106"/>
      <c r="I250" s="103">
        <v>115199.9</v>
      </c>
    </row>
    <row r="251" spans="1:9" ht="28.5" customHeight="1">
      <c r="A251" s="268">
        <v>209</v>
      </c>
      <c r="B251" s="105" t="s">
        <v>2905</v>
      </c>
      <c r="C251" s="402" t="s">
        <v>498</v>
      </c>
      <c r="D251" s="100" t="s">
        <v>2906</v>
      </c>
      <c r="E251" s="88">
        <v>2023</v>
      </c>
      <c r="F251" s="103">
        <v>118028.4</v>
      </c>
      <c r="G251" s="87"/>
      <c r="H251" s="106"/>
      <c r="I251" s="103">
        <v>118028.4</v>
      </c>
    </row>
    <row r="252" spans="1:9" ht="28.5" customHeight="1">
      <c r="A252" s="268">
        <v>210</v>
      </c>
      <c r="B252" s="105" t="s">
        <v>2907</v>
      </c>
      <c r="C252" s="402" t="s">
        <v>498</v>
      </c>
      <c r="D252" s="100" t="s">
        <v>2908</v>
      </c>
      <c r="E252" s="88">
        <v>2023</v>
      </c>
      <c r="F252" s="103">
        <v>457236.6</v>
      </c>
      <c r="G252" s="87"/>
      <c r="H252" s="106"/>
      <c r="I252" s="103">
        <v>457236.6</v>
      </c>
    </row>
    <row r="253" spans="1:9" ht="28.5" customHeight="1">
      <c r="A253" s="268">
        <v>211</v>
      </c>
      <c r="B253" s="105" t="s">
        <v>2909</v>
      </c>
      <c r="C253" s="402" t="s">
        <v>498</v>
      </c>
      <c r="D253" s="100" t="s">
        <v>2910</v>
      </c>
      <c r="E253" s="88">
        <v>2023</v>
      </c>
      <c r="F253" s="103">
        <v>134641.79999999999</v>
      </c>
      <c r="G253" s="87"/>
      <c r="H253" s="106"/>
      <c r="I253" s="103">
        <v>134641.79999999999</v>
      </c>
    </row>
    <row r="254" spans="1:9" ht="28.5" customHeight="1">
      <c r="A254" s="268">
        <v>212</v>
      </c>
      <c r="B254" s="105" t="s">
        <v>2911</v>
      </c>
      <c r="C254" s="402" t="s">
        <v>498</v>
      </c>
      <c r="D254" s="100" t="s">
        <v>2912</v>
      </c>
      <c r="E254" s="88">
        <v>2023</v>
      </c>
      <c r="F254" s="103">
        <v>13138.4</v>
      </c>
      <c r="G254" s="87"/>
      <c r="H254" s="106"/>
      <c r="I254" s="103">
        <v>13138.4</v>
      </c>
    </row>
    <row r="255" spans="1:9" ht="28.5" customHeight="1">
      <c r="A255" s="268">
        <v>213</v>
      </c>
      <c r="B255" s="105" t="s">
        <v>2913</v>
      </c>
      <c r="C255" s="402" t="s">
        <v>498</v>
      </c>
      <c r="D255" s="100" t="s">
        <v>2914</v>
      </c>
      <c r="E255" s="88">
        <v>2023</v>
      </c>
      <c r="F255" s="103">
        <v>17109.95</v>
      </c>
      <c r="G255" s="87"/>
      <c r="H255" s="106"/>
      <c r="I255" s="103">
        <v>17109.95</v>
      </c>
    </row>
    <row r="256" spans="1:9" ht="28.5" customHeight="1">
      <c r="A256" s="268">
        <v>214</v>
      </c>
      <c r="B256" s="105" t="s">
        <v>1727</v>
      </c>
      <c r="C256" s="402" t="s">
        <v>498</v>
      </c>
      <c r="D256" s="100" t="s">
        <v>2915</v>
      </c>
      <c r="E256" s="88">
        <v>2023</v>
      </c>
      <c r="F256" s="103">
        <v>90260.56</v>
      </c>
      <c r="G256" s="87"/>
      <c r="H256" s="106"/>
      <c r="I256" s="103">
        <v>90260.56</v>
      </c>
    </row>
    <row r="257" spans="1:9" ht="28.5" customHeight="1">
      <c r="A257" s="268">
        <v>215</v>
      </c>
      <c r="B257" s="105" t="s">
        <v>2916</v>
      </c>
      <c r="C257" s="402" t="s">
        <v>498</v>
      </c>
      <c r="D257" s="100" t="s">
        <v>2917</v>
      </c>
      <c r="E257" s="88">
        <v>2023</v>
      </c>
      <c r="F257" s="103">
        <v>61500</v>
      </c>
      <c r="G257" s="87"/>
      <c r="H257" s="106"/>
      <c r="I257" s="103">
        <v>61500</v>
      </c>
    </row>
    <row r="258" spans="1:9" ht="28.5" customHeight="1">
      <c r="A258" s="268">
        <v>216</v>
      </c>
      <c r="B258" s="105" t="s">
        <v>2918</v>
      </c>
      <c r="C258" s="402" t="s">
        <v>498</v>
      </c>
      <c r="D258" s="100" t="s">
        <v>2919</v>
      </c>
      <c r="E258" s="88">
        <v>2023</v>
      </c>
      <c r="F258" s="103">
        <v>96000</v>
      </c>
      <c r="G258" s="87"/>
      <c r="H258" s="106"/>
      <c r="I258" s="103">
        <v>96000</v>
      </c>
    </row>
    <row r="259" spans="1:9" ht="28.5" customHeight="1">
      <c r="A259" s="268">
        <v>217</v>
      </c>
      <c r="B259" s="105" t="s">
        <v>2920</v>
      </c>
      <c r="C259" s="402" t="s">
        <v>498</v>
      </c>
      <c r="D259" s="100" t="s">
        <v>2921</v>
      </c>
      <c r="E259" s="88">
        <v>2023</v>
      </c>
      <c r="F259" s="103">
        <v>97500</v>
      </c>
      <c r="G259" s="87"/>
      <c r="H259" s="106"/>
      <c r="I259" s="103">
        <v>97500</v>
      </c>
    </row>
    <row r="260" spans="1:9" ht="28.5" customHeight="1">
      <c r="A260" s="268">
        <v>218</v>
      </c>
      <c r="B260" s="105" t="s">
        <v>2922</v>
      </c>
      <c r="C260" s="402" t="s">
        <v>498</v>
      </c>
      <c r="D260" s="100" t="s">
        <v>2923</v>
      </c>
      <c r="E260" s="88">
        <v>2023</v>
      </c>
      <c r="F260" s="103">
        <v>96750</v>
      </c>
      <c r="G260" s="87"/>
      <c r="H260" s="106"/>
      <c r="I260" s="103">
        <v>96750</v>
      </c>
    </row>
    <row r="261" spans="1:9" ht="28.5" customHeight="1">
      <c r="A261" s="268">
        <v>219</v>
      </c>
      <c r="B261" s="105" t="s">
        <v>2924</v>
      </c>
      <c r="C261" s="402" t="s">
        <v>498</v>
      </c>
      <c r="D261" s="100" t="s">
        <v>2925</v>
      </c>
      <c r="E261" s="88">
        <v>2023</v>
      </c>
      <c r="F261" s="103">
        <v>166080</v>
      </c>
      <c r="G261" s="87"/>
      <c r="H261" s="106"/>
      <c r="I261" s="103">
        <v>166080</v>
      </c>
    </row>
    <row r="262" spans="1:9" ht="28.5" customHeight="1">
      <c r="A262" s="268">
        <v>220</v>
      </c>
      <c r="B262" s="105" t="s">
        <v>2926</v>
      </c>
      <c r="C262" s="402" t="s">
        <v>498</v>
      </c>
      <c r="D262" s="100" t="s">
        <v>2927</v>
      </c>
      <c r="E262" s="88">
        <v>2023</v>
      </c>
      <c r="F262" s="103">
        <v>26000</v>
      </c>
      <c r="G262" s="87"/>
      <c r="H262" s="106"/>
      <c r="I262" s="103">
        <v>26000</v>
      </c>
    </row>
    <row r="263" spans="1:9" ht="28.5" customHeight="1">
      <c r="A263" s="268">
        <v>221</v>
      </c>
      <c r="B263" s="105" t="s">
        <v>2928</v>
      </c>
      <c r="C263" s="402" t="s">
        <v>498</v>
      </c>
      <c r="D263" s="100" t="s">
        <v>2929</v>
      </c>
      <c r="E263" s="88">
        <v>2023</v>
      </c>
      <c r="F263" s="103">
        <v>71000</v>
      </c>
      <c r="G263" s="87"/>
      <c r="H263" s="106"/>
      <c r="I263" s="103">
        <v>71000</v>
      </c>
    </row>
    <row r="264" spans="1:9" ht="28.5" customHeight="1">
      <c r="A264" s="268">
        <v>222</v>
      </c>
      <c r="B264" s="105" t="s">
        <v>2930</v>
      </c>
      <c r="C264" s="402" t="s">
        <v>498</v>
      </c>
      <c r="D264" s="100" t="s">
        <v>2931</v>
      </c>
      <c r="E264" s="88">
        <v>2023</v>
      </c>
      <c r="F264" s="103">
        <v>56000</v>
      </c>
      <c r="G264" s="87"/>
      <c r="H264" s="106"/>
      <c r="I264" s="103">
        <v>56000</v>
      </c>
    </row>
    <row r="265" spans="1:9" ht="28.5" customHeight="1">
      <c r="A265" s="268">
        <v>223</v>
      </c>
      <c r="B265" s="105" t="s">
        <v>360</v>
      </c>
      <c r="C265" s="402" t="s">
        <v>498</v>
      </c>
      <c r="D265" s="100" t="s">
        <v>2932</v>
      </c>
      <c r="E265" s="88">
        <v>2023</v>
      </c>
      <c r="F265" s="103">
        <v>19400</v>
      </c>
      <c r="G265" s="87"/>
      <c r="H265" s="106"/>
      <c r="I265" s="103">
        <v>19400</v>
      </c>
    </row>
    <row r="266" spans="1:9" ht="28.5" customHeight="1">
      <c r="A266" s="268">
        <v>224</v>
      </c>
      <c r="B266" s="105" t="s">
        <v>360</v>
      </c>
      <c r="C266" s="402" t="s">
        <v>498</v>
      </c>
      <c r="D266" s="100" t="s">
        <v>2933</v>
      </c>
      <c r="E266" s="88">
        <v>2023</v>
      </c>
      <c r="F266" s="103">
        <v>26370</v>
      </c>
      <c r="G266" s="87"/>
      <c r="H266" s="106"/>
      <c r="I266" s="103">
        <v>26370</v>
      </c>
    </row>
    <row r="267" spans="1:9" ht="28.5" customHeight="1">
      <c r="A267" s="268">
        <v>225</v>
      </c>
      <c r="B267" s="105" t="s">
        <v>2934</v>
      </c>
      <c r="C267" s="402" t="s">
        <v>498</v>
      </c>
      <c r="D267" s="100" t="s">
        <v>2935</v>
      </c>
      <c r="E267" s="88">
        <v>2023</v>
      </c>
      <c r="F267" s="103">
        <v>100722.86</v>
      </c>
      <c r="G267" s="87"/>
      <c r="H267" s="106"/>
      <c r="I267" s="103">
        <v>100722.86</v>
      </c>
    </row>
    <row r="268" spans="1:9" ht="28.5" customHeight="1">
      <c r="A268" s="268">
        <v>226</v>
      </c>
      <c r="B268" s="105" t="s">
        <v>2936</v>
      </c>
      <c r="C268" s="402" t="s">
        <v>498</v>
      </c>
      <c r="D268" s="100" t="s">
        <v>2937</v>
      </c>
      <c r="E268" s="88">
        <v>2023</v>
      </c>
      <c r="F268" s="103">
        <v>135000</v>
      </c>
      <c r="G268" s="87"/>
      <c r="H268" s="106"/>
      <c r="I268" s="103">
        <v>135000</v>
      </c>
    </row>
    <row r="269" spans="1:9" ht="28.5" customHeight="1">
      <c r="A269" s="268">
        <v>227</v>
      </c>
      <c r="B269" s="105" t="s">
        <v>2938</v>
      </c>
      <c r="C269" s="402" t="s">
        <v>498</v>
      </c>
      <c r="D269" s="100" t="s">
        <v>2939</v>
      </c>
      <c r="E269" s="88">
        <v>2023</v>
      </c>
      <c r="F269" s="103">
        <v>157000</v>
      </c>
      <c r="G269" s="87"/>
      <c r="H269" s="106"/>
      <c r="I269" s="103">
        <v>157000</v>
      </c>
    </row>
    <row r="270" spans="1:9" ht="28.5" customHeight="1">
      <c r="A270" s="268">
        <v>228</v>
      </c>
      <c r="B270" s="105" t="s">
        <v>2940</v>
      </c>
      <c r="C270" s="402" t="s">
        <v>498</v>
      </c>
      <c r="D270" s="100" t="s">
        <v>2941</v>
      </c>
      <c r="E270" s="88">
        <v>2023</v>
      </c>
      <c r="F270" s="103">
        <v>42000</v>
      </c>
      <c r="G270" s="87"/>
      <c r="H270" s="106"/>
      <c r="I270" s="103">
        <v>42000</v>
      </c>
    </row>
    <row r="271" spans="1:9" ht="28.5" customHeight="1">
      <c r="A271" s="268">
        <v>229</v>
      </c>
      <c r="B271" s="105" t="s">
        <v>2942</v>
      </c>
      <c r="C271" s="402" t="s">
        <v>498</v>
      </c>
      <c r="D271" s="100" t="s">
        <v>2941</v>
      </c>
      <c r="E271" s="88">
        <v>2023</v>
      </c>
      <c r="F271" s="103">
        <v>36040</v>
      </c>
      <c r="G271" s="87"/>
      <c r="H271" s="106"/>
      <c r="I271" s="103">
        <v>36040</v>
      </c>
    </row>
    <row r="272" spans="1:9" ht="28.5" customHeight="1">
      <c r="A272" s="268">
        <v>230</v>
      </c>
      <c r="B272" s="105" t="s">
        <v>2943</v>
      </c>
      <c r="C272" s="402"/>
      <c r="D272" s="100"/>
      <c r="E272" s="88"/>
      <c r="F272" s="103">
        <v>7590</v>
      </c>
      <c r="G272" s="87"/>
      <c r="H272" s="106"/>
      <c r="I272" s="103">
        <v>7590</v>
      </c>
    </row>
    <row r="273" spans="1:9" ht="28.5" customHeight="1">
      <c r="A273" s="268">
        <v>231</v>
      </c>
      <c r="B273" s="105" t="s">
        <v>2944</v>
      </c>
      <c r="C273" s="402"/>
      <c r="D273" s="100"/>
      <c r="E273" s="88"/>
      <c r="F273" s="103">
        <v>14960</v>
      </c>
      <c r="G273" s="87"/>
      <c r="H273" s="106"/>
      <c r="I273" s="103">
        <v>14960</v>
      </c>
    </row>
    <row r="274" spans="1:9" ht="28.5" customHeight="1">
      <c r="A274" s="268">
        <v>231</v>
      </c>
      <c r="B274" s="105" t="s">
        <v>2945</v>
      </c>
      <c r="C274" s="402"/>
      <c r="D274" s="100"/>
      <c r="E274" s="88"/>
      <c r="F274" s="103">
        <v>5000</v>
      </c>
      <c r="G274" s="87"/>
      <c r="H274" s="106"/>
      <c r="I274" s="103">
        <v>5000</v>
      </c>
    </row>
    <row r="275" spans="1:9" ht="28.5" customHeight="1">
      <c r="A275" s="268">
        <v>231</v>
      </c>
      <c r="B275" s="105" t="s">
        <v>2946</v>
      </c>
      <c r="C275" s="402"/>
      <c r="D275" s="100"/>
      <c r="E275" s="88"/>
      <c r="F275" s="103">
        <v>8400</v>
      </c>
      <c r="G275" s="87"/>
      <c r="H275" s="106"/>
      <c r="I275" s="103">
        <v>8400</v>
      </c>
    </row>
    <row r="276" spans="1:9" ht="28.5" customHeight="1">
      <c r="A276" s="268">
        <v>231</v>
      </c>
      <c r="B276" s="105"/>
      <c r="C276" s="402"/>
      <c r="D276" s="100"/>
      <c r="E276" s="88"/>
      <c r="F276" s="103"/>
      <c r="G276" s="87"/>
      <c r="H276" s="106"/>
      <c r="I276" s="103"/>
    </row>
    <row r="277" spans="1:9" ht="28.5" customHeight="1">
      <c r="A277" s="268"/>
      <c r="B277" s="395"/>
      <c r="C277" s="395"/>
      <c r="D277" s="89" t="s">
        <v>12</v>
      </c>
      <c r="E277" s="395"/>
      <c r="F277" s="90">
        <f>SUM(F221:F275)</f>
        <v>2691813.3899999997</v>
      </c>
      <c r="G277" s="90"/>
      <c r="H277" s="108"/>
      <c r="I277" s="90">
        <f>SUM(I221:I275)</f>
        <v>2691813.3899999997</v>
      </c>
    </row>
    <row r="278" spans="1:9" ht="28.5" customHeight="1">
      <c r="A278" s="564" t="s">
        <v>368</v>
      </c>
      <c r="B278" s="565"/>
      <c r="C278" s="565"/>
      <c r="D278" s="565"/>
      <c r="E278" s="565"/>
      <c r="F278" s="565"/>
      <c r="G278" s="565"/>
      <c r="H278" s="565"/>
      <c r="I278" s="566"/>
    </row>
    <row r="279" spans="1:9" ht="28.5" customHeight="1">
      <c r="A279" s="268">
        <v>204</v>
      </c>
      <c r="B279" s="395" t="s">
        <v>368</v>
      </c>
      <c r="C279" s="395"/>
      <c r="D279" s="89"/>
      <c r="E279" s="395"/>
      <c r="F279" s="90">
        <v>1331059.57</v>
      </c>
      <c r="G279" s="90"/>
      <c r="H279" s="108"/>
      <c r="I279" s="90">
        <v>1331059.57</v>
      </c>
    </row>
    <row r="280" spans="1:9" ht="28.5" customHeight="1">
      <c r="A280" s="268"/>
      <c r="B280" s="395"/>
      <c r="C280" s="395"/>
      <c r="D280" s="89" t="s">
        <v>12</v>
      </c>
      <c r="E280" s="395"/>
      <c r="F280" s="90">
        <f>SUM(F279)</f>
        <v>1331059.57</v>
      </c>
      <c r="G280" s="90"/>
      <c r="H280" s="108"/>
      <c r="I280" s="90">
        <f>SUM(I279)</f>
        <v>1331059.57</v>
      </c>
    </row>
    <row r="281" spans="1:9" ht="28.5" customHeight="1">
      <c r="A281" s="268"/>
      <c r="B281" s="395"/>
      <c r="C281" s="395"/>
      <c r="D281" s="397" t="s">
        <v>111</v>
      </c>
      <c r="E281" s="395"/>
      <c r="F281" s="110">
        <f>SUM(F17+F39+F219+F277+F280)</f>
        <v>17940744.699999999</v>
      </c>
      <c r="G281" s="110"/>
      <c r="H281" s="108"/>
      <c r="I281" s="110">
        <f>SUM(I17+I39+I219+I277+I280)</f>
        <v>16264587.199999999</v>
      </c>
    </row>
    <row r="282" spans="1:9" ht="28.5" customHeight="1">
      <c r="A282" s="787" t="s">
        <v>743</v>
      </c>
      <c r="B282" s="788"/>
      <c r="C282" s="788"/>
      <c r="D282" s="788"/>
      <c r="E282" s="788"/>
      <c r="F282" s="788"/>
      <c r="G282" s="788"/>
      <c r="H282" s="788"/>
      <c r="I282" s="789"/>
    </row>
    <row r="283" spans="1:9" ht="28.5" customHeight="1">
      <c r="A283" s="564" t="s">
        <v>22</v>
      </c>
      <c r="B283" s="565"/>
      <c r="C283" s="565"/>
      <c r="D283" s="565"/>
      <c r="E283" s="565"/>
      <c r="F283" s="565"/>
      <c r="G283" s="565"/>
      <c r="H283" s="565"/>
      <c r="I283" s="566"/>
    </row>
    <row r="284" spans="1:9" ht="28.5" customHeight="1">
      <c r="A284" s="790" t="s">
        <v>23</v>
      </c>
      <c r="B284" s="792" t="s">
        <v>24</v>
      </c>
      <c r="C284" s="562" t="s">
        <v>3</v>
      </c>
      <c r="D284" s="562" t="s">
        <v>4</v>
      </c>
      <c r="E284" s="562" t="s">
        <v>5</v>
      </c>
      <c r="F284" s="562" t="s">
        <v>6</v>
      </c>
      <c r="G284" s="562" t="s">
        <v>7</v>
      </c>
      <c r="H284" s="562" t="s">
        <v>8</v>
      </c>
      <c r="I284" s="794" t="s">
        <v>51</v>
      </c>
    </row>
    <row r="285" spans="1:9" ht="28.5" customHeight="1">
      <c r="A285" s="791"/>
      <c r="B285" s="793"/>
      <c r="C285" s="563"/>
      <c r="D285" s="563"/>
      <c r="E285" s="563"/>
      <c r="F285" s="563"/>
      <c r="G285" s="563"/>
      <c r="H285" s="563"/>
      <c r="I285" s="795"/>
    </row>
    <row r="286" spans="1:9" ht="28.5" customHeight="1">
      <c r="A286" s="781" t="s">
        <v>26</v>
      </c>
      <c r="B286" s="782"/>
      <c r="C286" s="782"/>
      <c r="D286" s="782"/>
      <c r="E286" s="782"/>
      <c r="F286" s="782"/>
      <c r="G286" s="782"/>
      <c r="H286" s="782"/>
      <c r="I286" s="783"/>
    </row>
    <row r="287" spans="1:9" ht="28.5" customHeight="1">
      <c r="A287" s="622" t="s">
        <v>744</v>
      </c>
      <c r="B287" s="622"/>
      <c r="C287" s="622"/>
      <c r="D287" s="622"/>
      <c r="E287" s="622"/>
      <c r="F287" s="622"/>
      <c r="G287" s="622"/>
      <c r="H287" s="622"/>
      <c r="I287" s="622"/>
    </row>
    <row r="288" spans="1:9" ht="28.5" customHeight="1" thickBot="1">
      <c r="A288" s="111" t="s">
        <v>27</v>
      </c>
      <c r="B288" s="112" t="s">
        <v>28</v>
      </c>
      <c r="C288" s="112" t="s">
        <v>29</v>
      </c>
      <c r="D288" s="113" t="s">
        <v>30</v>
      </c>
      <c r="E288" s="320" t="s">
        <v>31</v>
      </c>
      <c r="F288" s="114"/>
      <c r="G288" s="115"/>
      <c r="H288" s="116"/>
      <c r="I288" s="117"/>
    </row>
    <row r="289" spans="1:9" ht="28.5" customHeight="1">
      <c r="A289" s="387">
        <v>1</v>
      </c>
      <c r="B289" s="395">
        <v>2</v>
      </c>
      <c r="C289" s="395">
        <v>3</v>
      </c>
      <c r="D289" s="397">
        <v>4</v>
      </c>
      <c r="E289" s="395">
        <v>5</v>
      </c>
      <c r="F289" s="115"/>
      <c r="G289" s="115"/>
      <c r="H289" s="116"/>
      <c r="I289" s="117"/>
    </row>
    <row r="290" spans="1:9" ht="28.5" customHeight="1">
      <c r="A290" s="784" t="s">
        <v>32</v>
      </c>
      <c r="B290" s="785"/>
      <c r="C290" s="785"/>
      <c r="D290" s="785"/>
      <c r="E290" s="786"/>
      <c r="F290" s="118"/>
      <c r="G290" s="118"/>
      <c r="H290" s="118"/>
      <c r="I290" s="119"/>
    </row>
    <row r="291" spans="1:9" ht="28.5" customHeight="1">
      <c r="A291" s="118"/>
      <c r="B291" s="118"/>
      <c r="C291" s="118"/>
      <c r="D291" s="118"/>
      <c r="E291" s="118"/>
      <c r="F291" s="118"/>
      <c r="G291" s="118"/>
      <c r="H291" s="118"/>
      <c r="I291" s="119"/>
    </row>
    <row r="292" spans="1:9" ht="28.5" customHeight="1">
      <c r="A292" s="118"/>
      <c r="B292" s="118"/>
      <c r="C292" s="118"/>
      <c r="D292" s="118"/>
      <c r="E292" s="118"/>
      <c r="F292" s="118"/>
      <c r="G292" s="118"/>
      <c r="H292" s="118"/>
      <c r="I292" s="119"/>
    </row>
    <row r="293" spans="1:9" ht="28.5" customHeight="1">
      <c r="A293" s="118"/>
      <c r="B293" s="118"/>
      <c r="C293" s="118"/>
      <c r="D293" s="118"/>
      <c r="E293" s="118"/>
      <c r="F293" s="118"/>
      <c r="G293" s="118"/>
      <c r="H293" s="118"/>
      <c r="I293" s="119"/>
    </row>
    <row r="294" spans="1:9" ht="28.5" customHeight="1">
      <c r="A294" s="219"/>
      <c r="B294" s="219"/>
      <c r="C294" s="219"/>
      <c r="D294" s="219"/>
      <c r="E294" s="219"/>
      <c r="F294" s="118"/>
      <c r="G294" s="118"/>
      <c r="H294" s="118"/>
      <c r="I294" s="119"/>
    </row>
    <row r="295" spans="1:9" ht="28.5" customHeight="1">
      <c r="A295" s="219"/>
      <c r="B295" s="219"/>
      <c r="C295" s="219"/>
      <c r="D295" s="219"/>
      <c r="E295" s="219"/>
      <c r="F295" s="118"/>
      <c r="G295" s="118"/>
      <c r="H295" s="118"/>
      <c r="I295" s="119"/>
    </row>
    <row r="296" spans="1:9" ht="28.5" customHeight="1">
      <c r="A296" s="219"/>
      <c r="B296" s="219"/>
      <c r="C296" s="219"/>
      <c r="D296" s="219"/>
      <c r="E296" s="219"/>
      <c r="F296" s="118"/>
      <c r="G296" s="118"/>
      <c r="H296" s="118"/>
      <c r="I296" s="119"/>
    </row>
  </sheetData>
  <mergeCells count="39">
    <mergeCell ref="A286:I286"/>
    <mergeCell ref="A287:I287"/>
    <mergeCell ref="A290:E290"/>
    <mergeCell ref="A278:I278"/>
    <mergeCell ref="A282:I282"/>
    <mergeCell ref="A283:I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A41:I41"/>
    <mergeCell ref="A42:I42"/>
    <mergeCell ref="A220:I220"/>
    <mergeCell ref="G5:G6"/>
    <mergeCell ref="H5:H6"/>
    <mergeCell ref="I5:I6"/>
    <mergeCell ref="A8:I8"/>
    <mergeCell ref="A9:I9"/>
    <mergeCell ref="A29:I29"/>
    <mergeCell ref="A10:I10"/>
    <mergeCell ref="A18:I18"/>
    <mergeCell ref="A22:I22"/>
    <mergeCell ref="A27:I27"/>
    <mergeCell ref="A28:I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I77"/>
  <sheetViews>
    <sheetView topLeftCell="A36" workbookViewId="0">
      <selection activeCell="D64" sqref="D64:E64"/>
    </sheetView>
  </sheetViews>
  <sheetFormatPr defaultRowHeight="15"/>
  <cols>
    <col min="2" max="3" width="19.7109375" customWidth="1"/>
    <col min="4" max="4" width="16.28515625" customWidth="1"/>
    <col min="5" max="5" width="22.85546875" customWidth="1"/>
    <col min="6" max="6" width="19.7109375" customWidth="1"/>
    <col min="7" max="7" width="14" customWidth="1"/>
    <col min="8" max="8" width="14.140625" customWidth="1"/>
    <col min="9" max="9" width="15.5703125" customWidth="1"/>
  </cols>
  <sheetData>
    <row r="1" spans="1:9">
      <c r="A1" s="625" t="s">
        <v>33</v>
      </c>
      <c r="B1" s="625"/>
      <c r="C1" s="625"/>
      <c r="D1" s="625"/>
      <c r="E1" s="625"/>
      <c r="F1" s="625"/>
      <c r="G1" s="625"/>
      <c r="H1" s="625"/>
      <c r="I1" s="625"/>
    </row>
    <row r="2" spans="1:9">
      <c r="A2" s="626" t="s">
        <v>3013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537" t="s">
        <v>1450</v>
      </c>
      <c r="B3" s="539"/>
      <c r="C3" s="539"/>
      <c r="D3" s="539"/>
      <c r="E3" s="539"/>
      <c r="F3" s="539"/>
      <c r="G3" s="539"/>
      <c r="H3" s="539"/>
      <c r="I3" s="540"/>
    </row>
    <row r="4" spans="1:9">
      <c r="A4" s="571" t="s">
        <v>147</v>
      </c>
      <c r="B4" s="572"/>
      <c r="C4" s="572"/>
      <c r="D4" s="572"/>
      <c r="E4" s="572"/>
      <c r="F4" s="572"/>
      <c r="G4" s="572"/>
      <c r="H4" s="572"/>
      <c r="I4" s="573"/>
    </row>
    <row r="5" spans="1:9">
      <c r="A5" s="556" t="s">
        <v>1</v>
      </c>
      <c r="B5" s="627" t="s">
        <v>34</v>
      </c>
      <c r="C5" s="627" t="s">
        <v>35</v>
      </c>
      <c r="D5" s="622" t="s">
        <v>47</v>
      </c>
      <c r="E5" s="622" t="s">
        <v>148</v>
      </c>
      <c r="F5" s="622" t="s">
        <v>149</v>
      </c>
      <c r="G5" s="629" t="s">
        <v>150</v>
      </c>
      <c r="H5" s="622" t="s">
        <v>37</v>
      </c>
      <c r="I5" s="629" t="s">
        <v>38</v>
      </c>
    </row>
    <row r="6" spans="1:9">
      <c r="A6" s="556"/>
      <c r="B6" s="628"/>
      <c r="C6" s="628"/>
      <c r="D6" s="622"/>
      <c r="E6" s="622"/>
      <c r="F6" s="622"/>
      <c r="G6" s="629"/>
      <c r="H6" s="622"/>
      <c r="I6" s="629"/>
    </row>
    <row r="7" spans="1:9">
      <c r="A7" s="620" t="s">
        <v>151</v>
      </c>
      <c r="B7" s="538"/>
      <c r="C7" s="538"/>
      <c r="D7" s="538"/>
      <c r="E7" s="538"/>
      <c r="F7" s="538"/>
      <c r="G7" s="538"/>
      <c r="H7" s="538"/>
      <c r="I7" s="621"/>
    </row>
    <row r="8" spans="1:9" ht="15.75">
      <c r="A8" s="43">
        <v>1</v>
      </c>
      <c r="B8" s="44"/>
      <c r="C8" s="45"/>
      <c r="D8" s="43"/>
      <c r="E8" s="45"/>
      <c r="F8" s="45"/>
      <c r="G8" s="46"/>
      <c r="H8" s="27"/>
      <c r="I8" s="420"/>
    </row>
    <row r="9" spans="1:9">
      <c r="A9" s="47"/>
      <c r="B9" s="65" t="s">
        <v>12</v>
      </c>
      <c r="C9" s="51"/>
      <c r="D9" s="51"/>
      <c r="E9" s="51"/>
      <c r="F9" s="51">
        <f>SUM(F8)</f>
        <v>0</v>
      </c>
      <c r="G9" s="53"/>
      <c r="H9" s="27"/>
      <c r="I9" s="423">
        <f>SUM(I8)</f>
        <v>0</v>
      </c>
    </row>
    <row r="10" spans="1:9">
      <c r="A10" s="537" t="s">
        <v>1500</v>
      </c>
      <c r="B10" s="623"/>
      <c r="C10" s="623"/>
      <c r="D10" s="623"/>
      <c r="E10" s="623"/>
      <c r="F10" s="623"/>
      <c r="G10" s="623"/>
      <c r="H10" s="623"/>
      <c r="I10" s="624"/>
    </row>
    <row r="11" spans="1:9" ht="21">
      <c r="A11" s="414" t="s">
        <v>157</v>
      </c>
      <c r="B11" s="537" t="s">
        <v>24</v>
      </c>
      <c r="C11" s="540"/>
      <c r="D11" s="537" t="s">
        <v>158</v>
      </c>
      <c r="E11" s="539"/>
      <c r="F11" s="539" t="s">
        <v>159</v>
      </c>
      <c r="G11" s="540"/>
      <c r="H11" s="58" t="s">
        <v>160</v>
      </c>
      <c r="I11" s="416" t="s">
        <v>161</v>
      </c>
    </row>
    <row r="12" spans="1:9">
      <c r="A12" s="616" t="s">
        <v>162</v>
      </c>
      <c r="B12" s="618"/>
      <c r="C12" s="618"/>
      <c r="D12" s="618"/>
      <c r="E12" s="618"/>
      <c r="F12" s="618"/>
      <c r="G12" s="618"/>
      <c r="H12" s="618"/>
      <c r="I12" s="619"/>
    </row>
    <row r="13" spans="1:9">
      <c r="A13" s="268">
        <v>1</v>
      </c>
      <c r="B13" s="210" t="s">
        <v>1451</v>
      </c>
      <c r="C13" s="45"/>
      <c r="D13" s="584">
        <v>13284</v>
      </c>
      <c r="E13" s="585"/>
      <c r="F13" s="60" t="s">
        <v>1452</v>
      </c>
      <c r="G13" s="417"/>
      <c r="H13" s="420"/>
      <c r="I13" s="420">
        <v>13284</v>
      </c>
    </row>
    <row r="14" spans="1:9">
      <c r="A14" s="268">
        <v>2</v>
      </c>
      <c r="B14" s="210" t="s">
        <v>18</v>
      </c>
      <c r="C14" s="265"/>
      <c r="D14" s="584">
        <v>7614</v>
      </c>
      <c r="E14" s="585"/>
      <c r="F14" s="601" t="s">
        <v>1452</v>
      </c>
      <c r="G14" s="602"/>
      <c r="H14" s="420"/>
      <c r="I14" s="420">
        <v>7614</v>
      </c>
    </row>
    <row r="15" spans="1:9">
      <c r="A15" s="268">
        <v>3</v>
      </c>
      <c r="B15" s="210" t="s">
        <v>1453</v>
      </c>
      <c r="C15" s="265"/>
      <c r="D15" s="584">
        <v>4263</v>
      </c>
      <c r="E15" s="585"/>
      <c r="F15" s="601" t="s">
        <v>1101</v>
      </c>
      <c r="G15" s="602"/>
      <c r="H15" s="27"/>
      <c r="I15" s="420">
        <v>4263</v>
      </c>
    </row>
    <row r="16" spans="1:9">
      <c r="A16" s="268">
        <v>4</v>
      </c>
      <c r="B16" s="210" t="s">
        <v>1454</v>
      </c>
      <c r="C16" s="265"/>
      <c r="D16" s="584">
        <v>16849.25</v>
      </c>
      <c r="E16" s="585"/>
      <c r="F16" s="601" t="s">
        <v>1101</v>
      </c>
      <c r="G16" s="602"/>
      <c r="H16" s="413"/>
      <c r="I16" s="420">
        <v>16849.25</v>
      </c>
    </row>
    <row r="17" spans="1:9">
      <c r="A17" s="268">
        <v>5</v>
      </c>
      <c r="B17" s="210" t="s">
        <v>1455</v>
      </c>
      <c r="C17" s="265"/>
      <c r="D17" s="584">
        <v>33060.74</v>
      </c>
      <c r="E17" s="585"/>
      <c r="F17" s="601" t="s">
        <v>1101</v>
      </c>
      <c r="G17" s="602"/>
      <c r="H17" s="27"/>
      <c r="I17" s="420">
        <v>33060.74</v>
      </c>
    </row>
    <row r="18" spans="1:9">
      <c r="A18" s="268">
        <v>6</v>
      </c>
      <c r="B18" s="210" t="s">
        <v>1455</v>
      </c>
      <c r="C18" s="265"/>
      <c r="D18" s="584">
        <v>33060.74</v>
      </c>
      <c r="E18" s="585"/>
      <c r="F18" s="601" t="s">
        <v>1101</v>
      </c>
      <c r="G18" s="602"/>
      <c r="H18" s="415"/>
      <c r="I18" s="420">
        <v>33060.74</v>
      </c>
    </row>
    <row r="19" spans="1:9">
      <c r="A19" s="268">
        <v>7</v>
      </c>
      <c r="B19" s="210" t="s">
        <v>782</v>
      </c>
      <c r="C19" s="265"/>
      <c r="D19" s="584">
        <v>8129</v>
      </c>
      <c r="E19" s="585"/>
      <c r="F19" s="601" t="s">
        <v>1456</v>
      </c>
      <c r="G19" s="602"/>
      <c r="H19" s="27"/>
      <c r="I19" s="420">
        <v>8129</v>
      </c>
    </row>
    <row r="20" spans="1:9">
      <c r="A20" s="268">
        <v>8</v>
      </c>
      <c r="B20" s="210" t="s">
        <v>18</v>
      </c>
      <c r="C20" s="265"/>
      <c r="D20" s="584">
        <v>23022.53</v>
      </c>
      <c r="E20" s="585"/>
      <c r="F20" s="601" t="s">
        <v>1456</v>
      </c>
      <c r="G20" s="602"/>
      <c r="H20" s="27"/>
      <c r="I20" s="420">
        <v>23022.53</v>
      </c>
    </row>
    <row r="21" spans="1:9">
      <c r="A21" s="268">
        <v>9</v>
      </c>
      <c r="B21" s="210" t="s">
        <v>18</v>
      </c>
      <c r="C21" s="265"/>
      <c r="D21" s="584">
        <v>23022.53</v>
      </c>
      <c r="E21" s="585"/>
      <c r="F21" s="601" t="s">
        <v>1456</v>
      </c>
      <c r="G21" s="602"/>
      <c r="H21" s="420"/>
      <c r="I21" s="420">
        <v>23022.53</v>
      </c>
    </row>
    <row r="22" spans="1:9">
      <c r="A22" s="268">
        <v>10</v>
      </c>
      <c r="B22" s="210" t="s">
        <v>1457</v>
      </c>
      <c r="C22" s="265"/>
      <c r="D22" s="584">
        <v>12449</v>
      </c>
      <c r="E22" s="585"/>
      <c r="F22" s="601" t="s">
        <v>1456</v>
      </c>
      <c r="G22" s="602"/>
      <c r="H22" s="419"/>
      <c r="I22" s="420">
        <v>12449</v>
      </c>
    </row>
    <row r="23" spans="1:9">
      <c r="A23" s="268">
        <v>11</v>
      </c>
      <c r="B23" s="210" t="s">
        <v>1458</v>
      </c>
      <c r="C23" s="265"/>
      <c r="D23" s="584">
        <v>8711</v>
      </c>
      <c r="E23" s="585"/>
      <c r="F23" s="601" t="s">
        <v>1101</v>
      </c>
      <c r="G23" s="602"/>
      <c r="H23" s="27"/>
      <c r="I23" s="420">
        <v>8711</v>
      </c>
    </row>
    <row r="24" spans="1:9">
      <c r="A24" s="268">
        <v>12</v>
      </c>
      <c r="B24" s="210" t="s">
        <v>104</v>
      </c>
      <c r="C24" s="265"/>
      <c r="D24" s="584">
        <v>28290</v>
      </c>
      <c r="E24" s="585"/>
      <c r="F24" s="601" t="s">
        <v>163</v>
      </c>
      <c r="G24" s="602"/>
      <c r="H24" s="27"/>
      <c r="I24" s="420">
        <v>28290</v>
      </c>
    </row>
    <row r="25" spans="1:9">
      <c r="A25" s="268">
        <v>13</v>
      </c>
      <c r="B25" s="210" t="s">
        <v>1459</v>
      </c>
      <c r="C25" s="265"/>
      <c r="D25" s="584">
        <v>21678</v>
      </c>
      <c r="E25" s="585"/>
      <c r="F25" s="601" t="s">
        <v>1397</v>
      </c>
      <c r="G25" s="602"/>
      <c r="H25" s="27"/>
      <c r="I25" s="420">
        <v>21678</v>
      </c>
    </row>
    <row r="26" spans="1:9">
      <c r="A26" s="268">
        <v>14</v>
      </c>
      <c r="B26" s="210" t="s">
        <v>1459</v>
      </c>
      <c r="C26" s="265"/>
      <c r="D26" s="584">
        <v>21678</v>
      </c>
      <c r="E26" s="585"/>
      <c r="F26" s="601" t="s">
        <v>1397</v>
      </c>
      <c r="G26" s="602"/>
      <c r="H26" s="27"/>
      <c r="I26" s="420">
        <v>21678</v>
      </c>
    </row>
    <row r="27" spans="1:9">
      <c r="A27" s="268">
        <v>15</v>
      </c>
      <c r="B27" s="210" t="s">
        <v>1459</v>
      </c>
      <c r="C27" s="265"/>
      <c r="D27" s="584">
        <v>19991</v>
      </c>
      <c r="E27" s="585"/>
      <c r="F27" s="601" t="s">
        <v>1397</v>
      </c>
      <c r="G27" s="602"/>
      <c r="H27" s="27"/>
      <c r="I27" s="420">
        <v>19991</v>
      </c>
    </row>
    <row r="28" spans="1:9">
      <c r="A28" s="268">
        <v>16</v>
      </c>
      <c r="B28" s="210" t="s">
        <v>1459</v>
      </c>
      <c r="C28" s="265"/>
      <c r="D28" s="584">
        <v>19991</v>
      </c>
      <c r="E28" s="585"/>
      <c r="F28" s="601" t="s">
        <v>1397</v>
      </c>
      <c r="G28" s="602"/>
      <c r="H28" s="27"/>
      <c r="I28" s="420">
        <v>19991</v>
      </c>
    </row>
    <row r="29" spans="1:9">
      <c r="A29" s="268">
        <v>17</v>
      </c>
      <c r="B29" s="210" t="s">
        <v>1460</v>
      </c>
      <c r="C29" s="265"/>
      <c r="D29" s="584">
        <v>36767</v>
      </c>
      <c r="E29" s="585"/>
      <c r="F29" s="601" t="s">
        <v>1397</v>
      </c>
      <c r="G29" s="602"/>
      <c r="H29" s="27"/>
      <c r="I29" s="420">
        <v>36767</v>
      </c>
    </row>
    <row r="30" spans="1:9">
      <c r="A30" s="413">
        <v>18</v>
      </c>
      <c r="B30" s="211" t="s">
        <v>1461</v>
      </c>
      <c r="C30" s="212"/>
      <c r="D30" s="796">
        <v>21678</v>
      </c>
      <c r="E30" s="796"/>
      <c r="F30" s="797" t="s">
        <v>1397</v>
      </c>
      <c r="G30" s="797"/>
      <c r="H30" s="27"/>
      <c r="I30" s="420">
        <v>21678</v>
      </c>
    </row>
    <row r="31" spans="1:9">
      <c r="A31" s="413">
        <v>19</v>
      </c>
      <c r="B31" s="211" t="s">
        <v>1461</v>
      </c>
      <c r="C31" s="212"/>
      <c r="D31" s="796">
        <v>21678</v>
      </c>
      <c r="E31" s="798"/>
      <c r="F31" s="797" t="s">
        <v>1397</v>
      </c>
      <c r="G31" s="798"/>
      <c r="H31" s="27"/>
      <c r="I31" s="420">
        <v>21678</v>
      </c>
    </row>
    <row r="32" spans="1:9">
      <c r="A32" s="413">
        <v>20</v>
      </c>
      <c r="B32" s="211" t="s">
        <v>1462</v>
      </c>
      <c r="C32" s="212"/>
      <c r="D32" s="796">
        <v>27153</v>
      </c>
      <c r="E32" s="798"/>
      <c r="F32" s="797" t="s">
        <v>1397</v>
      </c>
      <c r="G32" s="798"/>
      <c r="H32" s="27"/>
      <c r="I32" s="420">
        <v>27153</v>
      </c>
    </row>
    <row r="33" spans="1:9">
      <c r="A33" s="413">
        <v>21</v>
      </c>
      <c r="B33" s="211" t="s">
        <v>1463</v>
      </c>
      <c r="C33" s="212"/>
      <c r="D33" s="796">
        <v>5100</v>
      </c>
      <c r="E33" s="798"/>
      <c r="F33" s="797" t="s">
        <v>1397</v>
      </c>
      <c r="G33" s="798"/>
      <c r="H33" s="27"/>
      <c r="I33" s="420">
        <v>5100</v>
      </c>
    </row>
    <row r="34" spans="1:9">
      <c r="A34" s="413">
        <v>22</v>
      </c>
      <c r="B34" s="211" t="s">
        <v>1464</v>
      </c>
      <c r="C34" s="212"/>
      <c r="D34" s="796">
        <v>5151</v>
      </c>
      <c r="E34" s="798"/>
      <c r="F34" s="797" t="s">
        <v>1394</v>
      </c>
      <c r="G34" s="798"/>
      <c r="H34" s="27"/>
      <c r="I34" s="420">
        <v>5151</v>
      </c>
    </row>
    <row r="35" spans="1:9">
      <c r="A35" s="413">
        <v>23</v>
      </c>
      <c r="B35" s="211" t="s">
        <v>782</v>
      </c>
      <c r="C35" s="212"/>
      <c r="D35" s="796">
        <v>9651.5</v>
      </c>
      <c r="E35" s="798"/>
      <c r="F35" s="797" t="s">
        <v>1394</v>
      </c>
      <c r="G35" s="798"/>
      <c r="H35" s="27"/>
      <c r="I35" s="420">
        <v>9651.5</v>
      </c>
    </row>
    <row r="36" spans="1:9" ht="21">
      <c r="A36" s="413">
        <v>24</v>
      </c>
      <c r="B36" s="211" t="s">
        <v>1465</v>
      </c>
      <c r="C36" s="212"/>
      <c r="D36" s="796">
        <v>6550</v>
      </c>
      <c r="E36" s="798"/>
      <c r="F36" s="797" t="s">
        <v>1398</v>
      </c>
      <c r="G36" s="798"/>
      <c r="H36" s="27"/>
      <c r="I36" s="420">
        <v>6550</v>
      </c>
    </row>
    <row r="37" spans="1:9">
      <c r="A37" s="413">
        <v>25</v>
      </c>
      <c r="B37" s="211" t="s">
        <v>1466</v>
      </c>
      <c r="C37" s="212"/>
      <c r="D37" s="796">
        <v>7906.04</v>
      </c>
      <c r="E37" s="798"/>
      <c r="F37" s="797" t="s">
        <v>1398</v>
      </c>
      <c r="G37" s="798"/>
      <c r="H37" s="27"/>
      <c r="I37" s="420">
        <v>7906.04</v>
      </c>
    </row>
    <row r="38" spans="1:9">
      <c r="A38" s="413">
        <v>26</v>
      </c>
      <c r="B38" s="211" t="s">
        <v>1467</v>
      </c>
      <c r="C38" s="212"/>
      <c r="D38" s="796">
        <v>6997</v>
      </c>
      <c r="E38" s="798"/>
      <c r="F38" s="797" t="s">
        <v>1298</v>
      </c>
      <c r="G38" s="798"/>
      <c r="H38" s="27"/>
      <c r="I38" s="420">
        <v>6997</v>
      </c>
    </row>
    <row r="39" spans="1:9" ht="21">
      <c r="A39" s="413">
        <v>27</v>
      </c>
      <c r="B39" s="211" t="s">
        <v>1468</v>
      </c>
      <c r="C39" s="212"/>
      <c r="D39" s="796">
        <v>6190</v>
      </c>
      <c r="E39" s="798"/>
      <c r="F39" s="797" t="s">
        <v>1299</v>
      </c>
      <c r="G39" s="798"/>
      <c r="H39" s="27"/>
      <c r="I39" s="420">
        <v>6190</v>
      </c>
    </row>
    <row r="40" spans="1:9" ht="21">
      <c r="A40" s="413">
        <v>28</v>
      </c>
      <c r="B40" s="211" t="s">
        <v>1469</v>
      </c>
      <c r="C40" s="212"/>
      <c r="D40" s="796">
        <v>3590</v>
      </c>
      <c r="E40" s="798"/>
      <c r="F40" s="797" t="s">
        <v>1299</v>
      </c>
      <c r="G40" s="798"/>
      <c r="H40" s="27"/>
      <c r="I40" s="420">
        <v>3590</v>
      </c>
    </row>
    <row r="41" spans="1:9">
      <c r="A41" s="413">
        <v>29</v>
      </c>
      <c r="B41" s="211" t="s">
        <v>1470</v>
      </c>
      <c r="C41" s="212"/>
      <c r="D41" s="796">
        <v>4990</v>
      </c>
      <c r="E41" s="798"/>
      <c r="F41" s="797" t="s">
        <v>1393</v>
      </c>
      <c r="G41" s="798"/>
      <c r="H41" s="27"/>
      <c r="I41" s="420">
        <v>4990</v>
      </c>
    </row>
    <row r="42" spans="1:9">
      <c r="A42" s="413">
        <v>30</v>
      </c>
      <c r="B42" s="211" t="s">
        <v>1471</v>
      </c>
      <c r="C42" s="212"/>
      <c r="D42" s="796">
        <v>26990</v>
      </c>
      <c r="E42" s="798"/>
      <c r="F42" s="797" t="s">
        <v>1393</v>
      </c>
      <c r="G42" s="798"/>
      <c r="H42" s="27"/>
      <c r="I42" s="420">
        <v>26990</v>
      </c>
    </row>
    <row r="43" spans="1:9" ht="21">
      <c r="A43" s="413">
        <v>31</v>
      </c>
      <c r="B43" s="211" t="s">
        <v>1472</v>
      </c>
      <c r="C43" s="212"/>
      <c r="D43" s="796">
        <v>25990</v>
      </c>
      <c r="E43" s="798"/>
      <c r="F43" s="797" t="s">
        <v>1297</v>
      </c>
      <c r="G43" s="798"/>
      <c r="H43" s="27"/>
      <c r="I43" s="420">
        <v>25990</v>
      </c>
    </row>
    <row r="44" spans="1:9">
      <c r="A44" s="413">
        <v>32</v>
      </c>
      <c r="B44" s="211" t="s">
        <v>1473</v>
      </c>
      <c r="C44" s="212"/>
      <c r="D44" s="796">
        <v>26299</v>
      </c>
      <c r="E44" s="798"/>
      <c r="F44" s="797" t="s">
        <v>1474</v>
      </c>
      <c r="G44" s="798"/>
      <c r="H44" s="27"/>
      <c r="I44" s="420">
        <v>26299</v>
      </c>
    </row>
    <row r="45" spans="1:9">
      <c r="A45" s="413">
        <v>33</v>
      </c>
      <c r="B45" s="211" t="s">
        <v>1475</v>
      </c>
      <c r="C45" s="212"/>
      <c r="D45" s="796">
        <v>31490</v>
      </c>
      <c r="E45" s="798"/>
      <c r="F45" s="797" t="s">
        <v>785</v>
      </c>
      <c r="G45" s="798"/>
      <c r="H45" s="27"/>
      <c r="I45" s="420">
        <v>31490</v>
      </c>
    </row>
    <row r="46" spans="1:9">
      <c r="A46" s="413">
        <v>34</v>
      </c>
      <c r="B46" s="211" t="s">
        <v>1476</v>
      </c>
      <c r="C46" s="212"/>
      <c r="D46" s="796">
        <v>4932</v>
      </c>
      <c r="E46" s="798"/>
      <c r="F46" s="797" t="s">
        <v>1477</v>
      </c>
      <c r="G46" s="798"/>
      <c r="H46" s="27"/>
      <c r="I46" s="420">
        <v>4932</v>
      </c>
    </row>
    <row r="47" spans="1:9">
      <c r="A47" s="413"/>
      <c r="B47" s="211" t="s">
        <v>1478</v>
      </c>
      <c r="C47" s="212"/>
      <c r="D47" s="796">
        <v>7933.5</v>
      </c>
      <c r="E47" s="798"/>
      <c r="F47" s="797" t="s">
        <v>1479</v>
      </c>
      <c r="G47" s="798"/>
      <c r="H47" s="27"/>
      <c r="I47" s="420">
        <v>7933.5</v>
      </c>
    </row>
    <row r="48" spans="1:9">
      <c r="A48" s="413"/>
      <c r="B48" s="211" t="s">
        <v>1480</v>
      </c>
      <c r="C48" s="212"/>
      <c r="D48" s="796">
        <v>26148.1</v>
      </c>
      <c r="E48" s="798"/>
      <c r="F48" s="797" t="s">
        <v>1456</v>
      </c>
      <c r="G48" s="798"/>
      <c r="H48" s="27"/>
      <c r="I48" s="420">
        <v>26148.1</v>
      </c>
    </row>
    <row r="49" spans="1:9">
      <c r="A49" s="413"/>
      <c r="B49" s="211" t="s">
        <v>1481</v>
      </c>
      <c r="C49" s="212"/>
      <c r="D49" s="796">
        <v>7650</v>
      </c>
      <c r="E49" s="798"/>
      <c r="F49" s="797" t="s">
        <v>1397</v>
      </c>
      <c r="G49" s="798"/>
      <c r="H49" s="27"/>
      <c r="I49" s="420">
        <v>7650</v>
      </c>
    </row>
    <row r="50" spans="1:9">
      <c r="A50" s="413"/>
      <c r="B50" s="211" t="s">
        <v>1482</v>
      </c>
      <c r="C50" s="212"/>
      <c r="D50" s="796">
        <v>15208.67</v>
      </c>
      <c r="E50" s="798"/>
      <c r="F50" s="797" t="s">
        <v>1397</v>
      </c>
      <c r="G50" s="798"/>
      <c r="H50" s="27"/>
      <c r="I50" s="420">
        <v>15208.67</v>
      </c>
    </row>
    <row r="51" spans="1:9">
      <c r="A51" s="413"/>
      <c r="B51" s="211" t="s">
        <v>1483</v>
      </c>
      <c r="C51" s="212"/>
      <c r="D51" s="796">
        <v>6262.69</v>
      </c>
      <c r="E51" s="798"/>
      <c r="F51" s="797" t="s">
        <v>1397</v>
      </c>
      <c r="G51" s="798"/>
      <c r="H51" s="27"/>
      <c r="I51" s="420">
        <v>6262.69</v>
      </c>
    </row>
    <row r="52" spans="1:9">
      <c r="A52" s="413"/>
      <c r="B52" s="211" t="s">
        <v>1484</v>
      </c>
      <c r="C52" s="212"/>
      <c r="D52" s="796">
        <v>5725.43</v>
      </c>
      <c r="E52" s="798"/>
      <c r="F52" s="797" t="s">
        <v>1397</v>
      </c>
      <c r="G52" s="798"/>
      <c r="H52" s="27"/>
      <c r="I52" s="420">
        <v>5725.43</v>
      </c>
    </row>
    <row r="53" spans="1:9">
      <c r="A53" s="413"/>
      <c r="B53" s="211" t="s">
        <v>1485</v>
      </c>
      <c r="C53" s="212"/>
      <c r="D53" s="796">
        <v>10198.92</v>
      </c>
      <c r="E53" s="798"/>
      <c r="F53" s="797" t="s">
        <v>1397</v>
      </c>
      <c r="G53" s="798"/>
      <c r="H53" s="27"/>
      <c r="I53" s="420">
        <v>10198.92</v>
      </c>
    </row>
    <row r="54" spans="1:9">
      <c r="A54" s="413"/>
      <c r="B54" s="211" t="s">
        <v>1486</v>
      </c>
      <c r="C54" s="212"/>
      <c r="D54" s="796">
        <v>6083.27</v>
      </c>
      <c r="E54" s="798"/>
      <c r="F54" s="797" t="s">
        <v>1397</v>
      </c>
      <c r="G54" s="798"/>
      <c r="H54" s="27"/>
      <c r="I54" s="420">
        <v>6083.27</v>
      </c>
    </row>
    <row r="55" spans="1:9">
      <c r="A55" s="413"/>
      <c r="B55" s="211" t="s">
        <v>1487</v>
      </c>
      <c r="C55" s="212"/>
      <c r="D55" s="796">
        <v>6441.11</v>
      </c>
      <c r="E55" s="798"/>
      <c r="F55" s="797" t="s">
        <v>1397</v>
      </c>
      <c r="G55" s="798"/>
      <c r="H55" s="27"/>
      <c r="I55" s="420">
        <v>6441.11</v>
      </c>
    </row>
    <row r="56" spans="1:9">
      <c r="A56" s="413"/>
      <c r="B56" s="211" t="s">
        <v>1488</v>
      </c>
      <c r="C56" s="212"/>
      <c r="D56" s="796">
        <v>30944.27</v>
      </c>
      <c r="E56" s="798"/>
      <c r="F56" s="797" t="s">
        <v>1397</v>
      </c>
      <c r="G56" s="798"/>
      <c r="H56" s="27"/>
      <c r="I56" s="420">
        <v>30944.27</v>
      </c>
    </row>
    <row r="57" spans="1:9">
      <c r="A57" s="413"/>
      <c r="B57" s="211" t="s">
        <v>1489</v>
      </c>
      <c r="C57" s="212"/>
      <c r="D57" s="796">
        <v>18787.060000000001</v>
      </c>
      <c r="E57" s="798"/>
      <c r="F57" s="797" t="s">
        <v>1397</v>
      </c>
      <c r="G57" s="798"/>
      <c r="H57" s="27"/>
      <c r="I57" s="420">
        <v>18787.060000000001</v>
      </c>
    </row>
    <row r="58" spans="1:9" ht="21">
      <c r="A58" s="413"/>
      <c r="B58" s="211" t="s">
        <v>1490</v>
      </c>
      <c r="C58" s="212"/>
      <c r="D58" s="796">
        <v>14156.79</v>
      </c>
      <c r="E58" s="798"/>
      <c r="F58" s="797" t="s">
        <v>1397</v>
      </c>
      <c r="G58" s="798"/>
      <c r="H58" s="27"/>
      <c r="I58" s="420">
        <v>14156.79</v>
      </c>
    </row>
    <row r="59" spans="1:9">
      <c r="A59" s="413"/>
      <c r="B59" s="211" t="s">
        <v>1491</v>
      </c>
      <c r="C59" s="212"/>
      <c r="D59" s="796">
        <v>22944.98</v>
      </c>
      <c r="E59" s="798"/>
      <c r="F59" s="797" t="s">
        <v>1398</v>
      </c>
      <c r="G59" s="798"/>
      <c r="H59" s="27"/>
      <c r="I59" s="420">
        <v>22944.98</v>
      </c>
    </row>
    <row r="60" spans="1:9">
      <c r="A60" s="413"/>
      <c r="B60" s="211" t="s">
        <v>1492</v>
      </c>
      <c r="C60" s="212"/>
      <c r="D60" s="796">
        <v>18713.830000000002</v>
      </c>
      <c r="E60" s="798"/>
      <c r="F60" s="797" t="s">
        <v>1397</v>
      </c>
      <c r="G60" s="798"/>
      <c r="H60" s="27"/>
      <c r="I60" s="420">
        <v>18713.830000000002</v>
      </c>
    </row>
    <row r="61" spans="1:9">
      <c r="A61" s="413"/>
      <c r="B61" s="211" t="s">
        <v>1493</v>
      </c>
      <c r="C61" s="212"/>
      <c r="D61" s="796">
        <v>16103.76</v>
      </c>
      <c r="E61" s="798"/>
      <c r="F61" s="797" t="s">
        <v>1397</v>
      </c>
      <c r="G61" s="798"/>
      <c r="H61" s="27"/>
      <c r="I61" s="420">
        <v>16103.76</v>
      </c>
    </row>
    <row r="62" spans="1:9">
      <c r="A62" s="413"/>
      <c r="B62" s="211" t="s">
        <v>1443</v>
      </c>
      <c r="C62" s="212"/>
      <c r="D62" s="796">
        <v>6125.7</v>
      </c>
      <c r="E62" s="798"/>
      <c r="F62" s="797" t="s">
        <v>1397</v>
      </c>
      <c r="G62" s="798"/>
      <c r="H62" s="27"/>
      <c r="I62" s="420">
        <v>6125.7</v>
      </c>
    </row>
    <row r="63" spans="1:9">
      <c r="A63" s="413"/>
      <c r="B63" s="211" t="s">
        <v>1494</v>
      </c>
      <c r="C63" s="212"/>
      <c r="D63" s="796">
        <v>6736.03</v>
      </c>
      <c r="E63" s="798"/>
      <c r="F63" s="797" t="s">
        <v>1397</v>
      </c>
      <c r="G63" s="798"/>
      <c r="H63" s="27"/>
      <c r="I63" s="420">
        <v>6736.03</v>
      </c>
    </row>
    <row r="64" spans="1:9">
      <c r="A64" s="413"/>
      <c r="B64" s="211" t="s">
        <v>1495</v>
      </c>
      <c r="C64" s="212"/>
      <c r="D64" s="796">
        <v>1231</v>
      </c>
      <c r="E64" s="798"/>
      <c r="F64" s="797" t="s">
        <v>1398</v>
      </c>
      <c r="G64" s="798"/>
      <c r="H64" s="27"/>
      <c r="I64" s="420">
        <v>13000</v>
      </c>
    </row>
    <row r="65" spans="1:9">
      <c r="A65" s="413"/>
      <c r="B65" s="211" t="s">
        <v>1496</v>
      </c>
      <c r="C65" s="212"/>
      <c r="D65" s="796">
        <v>16000</v>
      </c>
      <c r="E65" s="798"/>
      <c r="F65" s="797" t="s">
        <v>1398</v>
      </c>
      <c r="G65" s="798"/>
      <c r="H65" s="27"/>
      <c r="I65" s="420">
        <v>16000</v>
      </c>
    </row>
    <row r="66" spans="1:9">
      <c r="A66" s="413"/>
      <c r="B66" s="211" t="s">
        <v>1447</v>
      </c>
      <c r="C66" s="212"/>
      <c r="D66" s="796">
        <v>16590</v>
      </c>
      <c r="E66" s="798"/>
      <c r="F66" s="797" t="s">
        <v>1432</v>
      </c>
      <c r="G66" s="798"/>
      <c r="H66" s="27"/>
      <c r="I66" s="420">
        <v>16590</v>
      </c>
    </row>
    <row r="67" spans="1:9">
      <c r="A67" s="413"/>
      <c r="B67" s="8" t="s">
        <v>224</v>
      </c>
      <c r="C67" s="211"/>
      <c r="D67" s="652">
        <v>845950.44</v>
      </c>
      <c r="E67" s="652"/>
      <c r="F67" s="801" t="s">
        <v>156</v>
      </c>
      <c r="G67" s="801"/>
      <c r="H67" s="420" t="s">
        <v>156</v>
      </c>
      <c r="I67" s="418">
        <f>SUM(I13:I66)</f>
        <v>845950.44000000006</v>
      </c>
    </row>
    <row r="68" spans="1:9">
      <c r="A68" s="35"/>
      <c r="B68" s="8" t="s">
        <v>42</v>
      </c>
      <c r="C68" s="8"/>
      <c r="D68" s="652">
        <v>845950.44</v>
      </c>
      <c r="E68" s="652"/>
      <c r="F68" s="797" t="s">
        <v>156</v>
      </c>
      <c r="G68" s="797"/>
      <c r="H68" s="420" t="s">
        <v>156</v>
      </c>
      <c r="I68" s="61">
        <f>I67+I9</f>
        <v>845950.44000000006</v>
      </c>
    </row>
    <row r="69" spans="1:9">
      <c r="A69" s="802" t="s">
        <v>1497</v>
      </c>
      <c r="B69" s="802"/>
      <c r="C69" s="802"/>
      <c r="D69" s="802"/>
      <c r="E69" s="802"/>
      <c r="F69" s="802"/>
      <c r="G69" s="802"/>
      <c r="H69" s="802"/>
      <c r="I69" s="802"/>
    </row>
    <row r="70" spans="1:9" ht="18">
      <c r="A70" s="62" t="s">
        <v>165</v>
      </c>
      <c r="B70" s="802" t="s">
        <v>28</v>
      </c>
      <c r="C70" s="796"/>
      <c r="D70" s="803" t="s">
        <v>166</v>
      </c>
      <c r="E70" s="803"/>
      <c r="F70" s="804" t="s">
        <v>30</v>
      </c>
      <c r="G70" s="804"/>
      <c r="H70" s="802" t="s">
        <v>167</v>
      </c>
      <c r="I70" s="802"/>
    </row>
    <row r="71" spans="1:9">
      <c r="A71" s="63">
        <v>1</v>
      </c>
      <c r="B71" s="796">
        <v>2</v>
      </c>
      <c r="C71" s="796"/>
      <c r="D71" s="799" t="s">
        <v>168</v>
      </c>
      <c r="E71" s="799"/>
      <c r="F71" s="800">
        <v>4</v>
      </c>
      <c r="G71" s="800"/>
      <c r="H71" s="796">
        <v>5</v>
      </c>
      <c r="I71" s="796"/>
    </row>
    <row r="72" spans="1:9">
      <c r="A72" s="622" t="s">
        <v>169</v>
      </c>
      <c r="B72" s="622"/>
      <c r="C72" s="622"/>
      <c r="D72" s="622"/>
      <c r="E72" s="622"/>
      <c r="F72" s="622"/>
      <c r="G72" s="622"/>
      <c r="H72" s="622"/>
      <c r="I72" s="622"/>
    </row>
    <row r="73" spans="1:9">
      <c r="A73" s="537" t="s">
        <v>1498</v>
      </c>
      <c r="B73" s="539"/>
      <c r="C73" s="539"/>
      <c r="D73" s="539"/>
      <c r="E73" s="539"/>
      <c r="F73" s="539"/>
      <c r="G73" s="539"/>
      <c r="H73" s="539"/>
      <c r="I73" s="540"/>
    </row>
    <row r="74" spans="1:9" ht="22.5">
      <c r="A74" s="35" t="s">
        <v>171</v>
      </c>
      <c r="B74" s="35" t="s">
        <v>24</v>
      </c>
      <c r="C74" s="50" t="s">
        <v>172</v>
      </c>
      <c r="D74" s="421" t="s">
        <v>47</v>
      </c>
      <c r="E74" s="421" t="s">
        <v>48</v>
      </c>
      <c r="F74" s="421" t="s">
        <v>173</v>
      </c>
      <c r="G74" s="421" t="s">
        <v>36</v>
      </c>
      <c r="H74" s="27" t="s">
        <v>174</v>
      </c>
      <c r="I74" s="421" t="s">
        <v>161</v>
      </c>
    </row>
    <row r="75" spans="1:9">
      <c r="A75" s="64">
        <v>1</v>
      </c>
      <c r="B75" s="64">
        <v>2</v>
      </c>
      <c r="C75" s="422" t="s">
        <v>168</v>
      </c>
      <c r="D75" s="63">
        <v>4</v>
      </c>
      <c r="E75" s="63">
        <v>5</v>
      </c>
      <c r="F75" s="63">
        <v>6</v>
      </c>
      <c r="G75" s="63">
        <v>7</v>
      </c>
      <c r="H75" s="420">
        <v>8</v>
      </c>
      <c r="I75" s="63">
        <v>9</v>
      </c>
    </row>
    <row r="76" spans="1:9">
      <c r="A76" s="578" t="s">
        <v>32</v>
      </c>
      <c r="B76" s="579"/>
      <c r="C76" s="579"/>
      <c r="D76" s="579"/>
      <c r="E76" s="579"/>
      <c r="F76" s="579"/>
      <c r="G76" s="579"/>
      <c r="H76" s="579"/>
      <c r="I76" s="580"/>
    </row>
    <row r="77" spans="1:9">
      <c r="A77" s="581" t="s">
        <v>1499</v>
      </c>
      <c r="B77" s="582"/>
      <c r="C77" s="582"/>
      <c r="D77" s="582"/>
      <c r="E77" s="582"/>
      <c r="F77" s="582"/>
      <c r="G77" s="582"/>
      <c r="H77" s="582"/>
      <c r="I77" s="583"/>
    </row>
  </sheetData>
  <mergeCells count="143">
    <mergeCell ref="A76:I76"/>
    <mergeCell ref="A77:I77"/>
    <mergeCell ref="B71:C71"/>
    <mergeCell ref="D71:E71"/>
    <mergeCell ref="F71:G71"/>
    <mergeCell ref="H71:I71"/>
    <mergeCell ref="A72:I72"/>
    <mergeCell ref="A73:I73"/>
    <mergeCell ref="D67:E67"/>
    <mergeCell ref="F67:G67"/>
    <mergeCell ref="D68:E68"/>
    <mergeCell ref="F68:G68"/>
    <mergeCell ref="A69:I69"/>
    <mergeCell ref="B70:C70"/>
    <mergeCell ref="D70:E70"/>
    <mergeCell ref="F70:G70"/>
    <mergeCell ref="H70:I70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A12:I12"/>
    <mergeCell ref="D13:E13"/>
    <mergeCell ref="D14:E14"/>
    <mergeCell ref="F14:G14"/>
    <mergeCell ref="D15:E15"/>
    <mergeCell ref="F15:G15"/>
    <mergeCell ref="G5:G6"/>
    <mergeCell ref="H5:H6"/>
    <mergeCell ref="I5:I6"/>
    <mergeCell ref="A7:I7"/>
    <mergeCell ref="A10:I10"/>
    <mergeCell ref="B11:C11"/>
    <mergeCell ref="D11:E11"/>
    <mergeCell ref="F11:G11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2:I162"/>
  <sheetViews>
    <sheetView topLeftCell="A141" workbookViewId="0">
      <selection activeCell="A147" sqref="A147:I147"/>
    </sheetView>
  </sheetViews>
  <sheetFormatPr defaultRowHeight="24" customHeight="1"/>
  <cols>
    <col min="1" max="1" width="9" customWidth="1"/>
    <col min="2" max="2" width="22.5703125" customWidth="1"/>
    <col min="3" max="3" width="23.140625" customWidth="1"/>
    <col min="4" max="4" width="20" customWidth="1"/>
    <col min="5" max="5" width="19" customWidth="1"/>
    <col min="6" max="6" width="17" customWidth="1"/>
    <col min="7" max="7" width="19" customWidth="1"/>
    <col min="8" max="8" width="18.28515625" customWidth="1"/>
    <col min="9" max="9" width="17.7109375" customWidth="1"/>
  </cols>
  <sheetData>
    <row r="2" spans="1:9" ht="24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24" customHeight="1">
      <c r="A3" s="630" t="s">
        <v>3018</v>
      </c>
      <c r="B3" s="625"/>
      <c r="C3" s="625"/>
      <c r="D3" s="625"/>
      <c r="E3" s="625"/>
      <c r="F3" s="625"/>
      <c r="G3" s="625"/>
      <c r="H3" s="625"/>
      <c r="I3" s="625"/>
    </row>
    <row r="4" spans="1:9" ht="24" customHeight="1">
      <c r="A4" s="631" t="s">
        <v>3019</v>
      </c>
      <c r="B4" s="631"/>
      <c r="C4" s="631"/>
      <c r="D4" s="631"/>
      <c r="E4" s="631"/>
      <c r="F4" s="631"/>
      <c r="G4" s="631"/>
      <c r="H4" s="631"/>
      <c r="I4" s="631"/>
    </row>
    <row r="5" spans="1:9" ht="24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24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 ht="24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24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4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24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24" customHeight="1">
      <c r="A11" s="564" t="s">
        <v>53</v>
      </c>
      <c r="B11" s="565"/>
      <c r="C11" s="565"/>
      <c r="D11" s="565"/>
      <c r="E11" s="565"/>
      <c r="F11" s="565"/>
      <c r="G11" s="565"/>
      <c r="H11" s="565"/>
      <c r="I11" s="566"/>
    </row>
    <row r="12" spans="1:9" ht="46.5" customHeight="1">
      <c r="A12" s="495">
        <v>1</v>
      </c>
      <c r="B12" s="496" t="s">
        <v>1150</v>
      </c>
      <c r="C12" s="497" t="s">
        <v>3020</v>
      </c>
      <c r="D12" s="498"/>
      <c r="E12" s="499" t="s">
        <v>1151</v>
      </c>
      <c r="F12" s="500">
        <v>961560</v>
      </c>
      <c r="G12" s="500"/>
      <c r="H12" s="501" t="s">
        <v>1152</v>
      </c>
      <c r="I12" s="502">
        <v>961560</v>
      </c>
    </row>
    <row r="13" spans="1:9" ht="24" customHeight="1">
      <c r="A13" s="495">
        <v>2</v>
      </c>
      <c r="B13" s="503" t="s">
        <v>225</v>
      </c>
      <c r="C13" s="504" t="s">
        <v>3020</v>
      </c>
      <c r="D13" s="505">
        <v>101002</v>
      </c>
      <c r="E13" s="506" t="s">
        <v>1153</v>
      </c>
      <c r="F13" s="507">
        <v>536778</v>
      </c>
      <c r="G13" s="507"/>
      <c r="H13" s="501"/>
      <c r="I13" s="502">
        <v>536778</v>
      </c>
    </row>
    <row r="14" spans="1:9" ht="24" customHeight="1">
      <c r="A14" s="495"/>
      <c r="B14" s="503"/>
      <c r="C14" s="508"/>
      <c r="D14" s="184" t="s">
        <v>12</v>
      </c>
      <c r="E14" s="505"/>
      <c r="F14" s="509" t="s">
        <v>118</v>
      </c>
      <c r="G14" s="509"/>
      <c r="H14" s="501"/>
      <c r="I14" s="510"/>
    </row>
    <row r="15" spans="1:9" ht="24" customHeight="1">
      <c r="A15" s="805"/>
      <c r="B15" s="805"/>
      <c r="C15" s="805"/>
      <c r="D15" s="805"/>
      <c r="E15" s="805"/>
      <c r="F15" s="805"/>
      <c r="G15" s="805"/>
      <c r="H15" s="805"/>
      <c r="I15" s="805"/>
    </row>
    <row r="16" spans="1:9" ht="24" customHeight="1">
      <c r="A16" s="508">
        <v>3</v>
      </c>
      <c r="B16" s="503"/>
      <c r="C16" s="504"/>
      <c r="D16" s="505"/>
      <c r="E16" s="505"/>
      <c r="F16" s="507"/>
      <c r="G16" s="507"/>
      <c r="H16" s="508"/>
      <c r="I16" s="504"/>
    </row>
    <row r="17" spans="1:9" ht="24" customHeight="1">
      <c r="A17" s="508"/>
      <c r="B17" s="508"/>
      <c r="C17" s="508"/>
      <c r="D17" s="184" t="s">
        <v>12</v>
      </c>
      <c r="E17" s="505"/>
      <c r="F17" s="509">
        <v>1498338</v>
      </c>
      <c r="G17" s="509"/>
      <c r="H17" s="508"/>
      <c r="I17" s="508">
        <v>1498338</v>
      </c>
    </row>
    <row r="18" spans="1:9" ht="24" customHeight="1">
      <c r="A18" s="467"/>
      <c r="B18" s="467"/>
      <c r="C18" s="467"/>
      <c r="D18" s="7" t="s">
        <v>59</v>
      </c>
      <c r="E18" s="468" t="s">
        <v>59</v>
      </c>
      <c r="F18" s="469" t="s">
        <v>59</v>
      </c>
      <c r="G18" s="469"/>
      <c r="H18" s="467"/>
      <c r="I18" s="467"/>
    </row>
    <row r="19" spans="1:9" ht="24" customHeight="1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 ht="24" customHeight="1">
      <c r="A20" s="467">
        <v>4</v>
      </c>
      <c r="B20" s="467"/>
      <c r="C20" s="467"/>
      <c r="D20" s="467"/>
      <c r="E20" s="467"/>
      <c r="F20" s="13"/>
      <c r="G20" s="467"/>
      <c r="H20" s="467"/>
      <c r="I20" s="467"/>
    </row>
    <row r="21" spans="1:9" ht="24" customHeight="1">
      <c r="A21" s="467"/>
      <c r="B21" s="467"/>
      <c r="C21" s="467"/>
      <c r="D21" s="467"/>
      <c r="E21" s="467"/>
      <c r="F21" s="467"/>
      <c r="G21" s="467"/>
      <c r="H21" s="467"/>
      <c r="I21" s="467"/>
    </row>
    <row r="22" spans="1:9" ht="24" customHeight="1">
      <c r="A22" s="467"/>
      <c r="B22" s="5" t="s">
        <v>64</v>
      </c>
      <c r="C22" s="468" t="s">
        <v>59</v>
      </c>
      <c r="D22" s="7" t="s">
        <v>59</v>
      </c>
      <c r="E22" s="468" t="s">
        <v>59</v>
      </c>
      <c r="F22" s="469" t="s">
        <v>59</v>
      </c>
      <c r="G22" s="469" t="s">
        <v>59</v>
      </c>
      <c r="H22" s="11"/>
      <c r="I22" s="38"/>
    </row>
    <row r="23" spans="1:9" ht="24" customHeight="1">
      <c r="A23" s="467"/>
      <c r="B23" s="5" t="s">
        <v>14</v>
      </c>
      <c r="C23" s="468" t="s">
        <v>59</v>
      </c>
      <c r="D23" s="7" t="s">
        <v>59</v>
      </c>
      <c r="E23" s="468" t="s">
        <v>59</v>
      </c>
      <c r="F23" s="469" t="s">
        <v>59</v>
      </c>
      <c r="G23" s="469" t="s">
        <v>59</v>
      </c>
      <c r="H23" s="11"/>
      <c r="I23" s="38"/>
    </row>
    <row r="24" spans="1:9" ht="24" customHeight="1">
      <c r="A24" s="636" t="s">
        <v>3021</v>
      </c>
      <c r="B24" s="637"/>
      <c r="C24" s="637"/>
      <c r="D24" s="637"/>
      <c r="E24" s="637"/>
      <c r="F24" s="637"/>
      <c r="G24" s="637"/>
      <c r="H24" s="637"/>
      <c r="I24" s="638"/>
    </row>
    <row r="25" spans="1:9" ht="24" customHeight="1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 ht="24" customHeight="1">
      <c r="A26" s="652" t="s">
        <v>1154</v>
      </c>
      <c r="B26" s="652"/>
      <c r="C26" s="652"/>
      <c r="D26" s="652"/>
      <c r="E26" s="652"/>
      <c r="F26" s="652"/>
      <c r="G26" s="652"/>
      <c r="H26" s="652"/>
      <c r="I26" s="652"/>
    </row>
    <row r="28" spans="1:9" ht="24" customHeight="1">
      <c r="A28" s="508">
        <v>6</v>
      </c>
      <c r="B28" s="529" t="s">
        <v>1155</v>
      </c>
      <c r="C28" s="504" t="s">
        <v>3020</v>
      </c>
      <c r="D28" s="505">
        <v>110124036</v>
      </c>
      <c r="E28" s="505">
        <v>2020</v>
      </c>
      <c r="F28" s="507">
        <v>4566560.29</v>
      </c>
      <c r="G28" s="507"/>
      <c r="H28" s="508"/>
      <c r="I28" s="504">
        <v>1408035</v>
      </c>
    </row>
    <row r="29" spans="1:9" ht="24" customHeight="1">
      <c r="A29" s="508">
        <v>7</v>
      </c>
      <c r="B29" s="503"/>
      <c r="C29" s="504"/>
      <c r="D29" s="505"/>
      <c r="E29" s="505"/>
      <c r="F29" s="507"/>
      <c r="G29" s="507"/>
      <c r="H29" s="503"/>
      <c r="I29" s="504"/>
    </row>
    <row r="30" spans="1:9" ht="24" customHeight="1">
      <c r="A30" s="465">
        <v>8</v>
      </c>
      <c r="B30" s="503"/>
      <c r="C30" s="504"/>
      <c r="D30" s="505"/>
      <c r="E30" s="505"/>
      <c r="F30" s="507"/>
      <c r="G30" s="507"/>
      <c r="H30" s="511"/>
      <c r="I30" s="504"/>
    </row>
    <row r="31" spans="1:9" ht="24" customHeight="1">
      <c r="A31" s="465"/>
      <c r="B31" s="503"/>
      <c r="C31" s="505"/>
      <c r="D31" s="184" t="s">
        <v>12</v>
      </c>
      <c r="E31" s="505"/>
      <c r="F31" s="509">
        <v>4566560.29</v>
      </c>
      <c r="G31" s="509"/>
      <c r="H31" s="511"/>
      <c r="I31" s="512">
        <v>1408035</v>
      </c>
    </row>
    <row r="32" spans="1:9" ht="24" customHeight="1">
      <c r="A32" s="467"/>
      <c r="B32" s="5"/>
      <c r="C32" s="468"/>
      <c r="D32" s="7" t="s">
        <v>59</v>
      </c>
      <c r="E32" s="468" t="s">
        <v>59</v>
      </c>
      <c r="F32" s="469" t="s">
        <v>59</v>
      </c>
      <c r="G32" s="469" t="s">
        <v>59</v>
      </c>
      <c r="H32" s="11"/>
      <c r="I32" s="38"/>
    </row>
    <row r="33" spans="1:9" ht="24" customHeight="1">
      <c r="A33" s="564" t="s">
        <v>1156</v>
      </c>
      <c r="B33" s="565"/>
      <c r="C33" s="565"/>
      <c r="D33" s="565"/>
      <c r="E33" s="565"/>
      <c r="F33" s="565"/>
      <c r="G33" s="565"/>
      <c r="H33" s="565"/>
      <c r="I33" s="566"/>
    </row>
    <row r="34" spans="1:9" ht="24" customHeight="1">
      <c r="A34" s="564" t="s">
        <v>68</v>
      </c>
      <c r="B34" s="653"/>
      <c r="C34" s="653"/>
      <c r="D34" s="653"/>
      <c r="E34" s="653"/>
      <c r="F34" s="653"/>
      <c r="G34" s="653"/>
      <c r="H34" s="653"/>
      <c r="I34" s="566"/>
    </row>
    <row r="35" spans="1:9" ht="24" customHeight="1">
      <c r="B35" s="29"/>
      <c r="C35" s="29"/>
      <c r="D35" s="29"/>
      <c r="E35" s="29"/>
      <c r="F35" s="29"/>
      <c r="G35" s="29"/>
      <c r="H35" s="29"/>
    </row>
    <row r="36" spans="1:9" ht="24" customHeight="1">
      <c r="A36" s="464">
        <v>10</v>
      </c>
      <c r="B36" s="70" t="s">
        <v>1542</v>
      </c>
      <c r="C36" s="502" t="s">
        <v>3020</v>
      </c>
      <c r="D36" s="530">
        <v>1380385</v>
      </c>
      <c r="E36" s="530">
        <v>2008</v>
      </c>
      <c r="F36" s="531">
        <v>80417</v>
      </c>
      <c r="G36" s="531"/>
      <c r="H36" s="514"/>
      <c r="I36" s="267">
        <v>80417</v>
      </c>
    </row>
    <row r="37" spans="1:9" ht="24" customHeight="1">
      <c r="C37" s="504" t="s">
        <v>3020</v>
      </c>
      <c r="D37" s="515"/>
      <c r="E37" s="515"/>
      <c r="F37" s="515"/>
      <c r="G37" s="515"/>
      <c r="H37" s="515"/>
      <c r="I37" s="515"/>
    </row>
    <row r="38" spans="1:9" ht="48.75" customHeight="1">
      <c r="A38" s="464">
        <v>12</v>
      </c>
      <c r="B38" s="516" t="s">
        <v>2060</v>
      </c>
      <c r="C38" s="504" t="s">
        <v>3020</v>
      </c>
      <c r="D38" s="51">
        <v>4.10134000000312E+16</v>
      </c>
      <c r="E38" s="51">
        <v>2021</v>
      </c>
      <c r="F38" s="513">
        <v>218850</v>
      </c>
      <c r="G38" s="513"/>
      <c r="H38" s="514"/>
      <c r="I38" s="267">
        <v>51072</v>
      </c>
    </row>
    <row r="39" spans="1:9" ht="24" customHeight="1">
      <c r="A39" s="464"/>
      <c r="B39" s="5"/>
      <c r="C39" s="462"/>
      <c r="D39" s="184" t="s">
        <v>12</v>
      </c>
      <c r="E39" s="468"/>
      <c r="F39" s="72">
        <v>299267</v>
      </c>
      <c r="G39" s="470"/>
      <c r="H39" s="14"/>
      <c r="I39" s="185">
        <v>131489</v>
      </c>
    </row>
    <row r="40" spans="1:9" ht="24" customHeight="1">
      <c r="A40" s="464"/>
      <c r="B40" s="5"/>
      <c r="C40" s="462"/>
      <c r="D40" s="471" t="s">
        <v>1157</v>
      </c>
      <c r="E40" s="468"/>
      <c r="F40" s="472">
        <v>4865827.29</v>
      </c>
      <c r="G40" s="470"/>
      <c r="H40" s="14"/>
      <c r="I40" s="185">
        <v>1539524</v>
      </c>
    </row>
    <row r="41" spans="1:9" ht="24" customHeight="1">
      <c r="A41" s="464"/>
      <c r="B41" s="516"/>
      <c r="C41" s="462"/>
      <c r="D41" s="471" t="s">
        <v>1158</v>
      </c>
      <c r="E41" s="471" t="s">
        <v>1159</v>
      </c>
      <c r="F41" s="470"/>
      <c r="G41" s="470"/>
      <c r="H41" s="14"/>
      <c r="I41" s="463"/>
    </row>
    <row r="42" spans="1:9" ht="24" customHeight="1">
      <c r="A42" s="464">
        <v>12</v>
      </c>
      <c r="B42" s="516" t="s">
        <v>1160</v>
      </c>
      <c r="C42" s="504" t="s">
        <v>3020</v>
      </c>
      <c r="D42" s="505">
        <v>1380289</v>
      </c>
      <c r="E42" s="505">
        <v>1983</v>
      </c>
      <c r="F42" s="507">
        <v>46729.04</v>
      </c>
      <c r="G42" s="507"/>
      <c r="H42" s="517"/>
      <c r="I42" s="502">
        <v>46729.04</v>
      </c>
    </row>
    <row r="43" spans="1:9" ht="24" customHeight="1">
      <c r="B43" s="518"/>
      <c r="C43" s="504" t="s">
        <v>3022</v>
      </c>
      <c r="D43" s="519"/>
      <c r="E43" s="519"/>
      <c r="F43" s="519"/>
      <c r="G43" s="519"/>
      <c r="H43" s="519"/>
      <c r="I43" s="519"/>
    </row>
    <row r="44" spans="1:9" ht="24" customHeight="1">
      <c r="B44" s="518"/>
      <c r="C44" s="504" t="s">
        <v>3022</v>
      </c>
      <c r="D44" s="519"/>
      <c r="E44" s="519"/>
      <c r="F44" s="519"/>
      <c r="G44" s="519"/>
      <c r="H44" s="519"/>
      <c r="I44" s="519"/>
    </row>
    <row r="45" spans="1:9" ht="24" customHeight="1">
      <c r="B45" s="518"/>
      <c r="C45" s="504" t="s">
        <v>3022</v>
      </c>
      <c r="D45" s="519"/>
      <c r="E45" s="519"/>
      <c r="F45" s="519"/>
      <c r="G45" s="519"/>
      <c r="H45" s="519"/>
      <c r="I45" s="519"/>
    </row>
    <row r="46" spans="1:9" ht="24" customHeight="1">
      <c r="A46" s="464">
        <v>16</v>
      </c>
      <c r="B46" s="516" t="s">
        <v>94</v>
      </c>
      <c r="C46" s="504" t="s">
        <v>3020</v>
      </c>
      <c r="D46" s="505">
        <v>1380379</v>
      </c>
      <c r="E46" s="505">
        <v>2008</v>
      </c>
      <c r="F46" s="507">
        <v>15069</v>
      </c>
      <c r="G46" s="507"/>
      <c r="H46" s="517"/>
      <c r="I46" s="502">
        <v>15069</v>
      </c>
    </row>
    <row r="47" spans="1:9" ht="24" customHeight="1">
      <c r="B47" s="518"/>
      <c r="C47" s="504" t="s">
        <v>3022</v>
      </c>
      <c r="D47" s="519"/>
      <c r="E47" s="519"/>
      <c r="F47" s="519"/>
      <c r="G47" s="519"/>
      <c r="H47" s="519"/>
      <c r="I47" s="519"/>
    </row>
    <row r="48" spans="1:9" ht="24" customHeight="1">
      <c r="B48" s="518"/>
      <c r="C48" s="504" t="s">
        <v>3022</v>
      </c>
      <c r="D48" s="519"/>
      <c r="E48" s="519"/>
      <c r="F48" s="519"/>
      <c r="G48" s="519"/>
      <c r="H48" s="519"/>
      <c r="I48" s="519"/>
    </row>
    <row r="49" spans="1:9" ht="24" customHeight="1">
      <c r="A49" s="464">
        <v>19</v>
      </c>
      <c r="B49" s="516" t="s">
        <v>104</v>
      </c>
      <c r="C49" s="504" t="s">
        <v>3020</v>
      </c>
      <c r="D49" s="505">
        <v>1380459</v>
      </c>
      <c r="E49" s="505">
        <v>2012</v>
      </c>
      <c r="F49" s="507">
        <v>19989</v>
      </c>
      <c r="G49" s="507"/>
      <c r="H49" s="517"/>
      <c r="I49" s="502">
        <v>19989</v>
      </c>
    </row>
    <row r="50" spans="1:9" ht="24" customHeight="1">
      <c r="A50" s="464">
        <v>20</v>
      </c>
      <c r="B50" s="516" t="s">
        <v>1163</v>
      </c>
      <c r="C50" s="504" t="s">
        <v>3020</v>
      </c>
      <c r="D50" s="505">
        <v>1380457</v>
      </c>
      <c r="E50" s="505">
        <v>2013</v>
      </c>
      <c r="F50" s="507">
        <v>20000</v>
      </c>
      <c r="G50" s="507"/>
      <c r="H50" s="517"/>
      <c r="I50" s="502">
        <v>20000</v>
      </c>
    </row>
    <row r="51" spans="1:9" ht="24" customHeight="1">
      <c r="A51" s="464">
        <v>21</v>
      </c>
      <c r="B51" s="516" t="s">
        <v>1164</v>
      </c>
      <c r="C51" s="504" t="s">
        <v>3020</v>
      </c>
      <c r="D51" s="505">
        <v>1380480</v>
      </c>
      <c r="E51" s="505">
        <v>2013</v>
      </c>
      <c r="F51" s="507">
        <v>21999</v>
      </c>
      <c r="G51" s="507"/>
      <c r="H51" s="517"/>
      <c r="I51" s="502">
        <v>21999</v>
      </c>
    </row>
    <row r="52" spans="1:9" ht="24" customHeight="1">
      <c r="B52" s="518"/>
      <c r="C52" s="504" t="s">
        <v>3020</v>
      </c>
      <c r="D52" s="519"/>
      <c r="E52" s="519"/>
      <c r="F52" s="519"/>
      <c r="G52" s="519"/>
      <c r="H52" s="519"/>
      <c r="I52" s="519"/>
    </row>
    <row r="53" spans="1:9" ht="24" customHeight="1">
      <c r="A53" s="464">
        <v>23</v>
      </c>
      <c r="B53" s="516" t="s">
        <v>104</v>
      </c>
      <c r="C53" s="504" t="s">
        <v>3020</v>
      </c>
      <c r="D53" s="505">
        <v>1380359</v>
      </c>
      <c r="E53" s="505"/>
      <c r="F53" s="507">
        <v>20000</v>
      </c>
      <c r="G53" s="507"/>
      <c r="H53" s="517"/>
      <c r="I53" s="502">
        <v>20000</v>
      </c>
    </row>
    <row r="54" spans="1:9" ht="24" customHeight="1">
      <c r="A54" s="464">
        <v>24</v>
      </c>
      <c r="B54" s="516" t="s">
        <v>1165</v>
      </c>
      <c r="C54" s="504" t="s">
        <v>3020</v>
      </c>
      <c r="D54" s="505">
        <v>1380470</v>
      </c>
      <c r="E54" s="505"/>
      <c r="F54" s="507">
        <v>14064</v>
      </c>
      <c r="G54" s="507"/>
      <c r="H54" s="517"/>
      <c r="I54" s="502">
        <v>14064</v>
      </c>
    </row>
    <row r="55" spans="1:9" ht="24" customHeight="1">
      <c r="A55" s="464">
        <v>25</v>
      </c>
      <c r="B55" s="516" t="s">
        <v>1165</v>
      </c>
      <c r="C55" s="504" t="s">
        <v>3020</v>
      </c>
      <c r="D55" s="505">
        <v>1380471</v>
      </c>
      <c r="E55" s="505"/>
      <c r="F55" s="507">
        <v>14064</v>
      </c>
      <c r="G55" s="507"/>
      <c r="H55" s="517"/>
      <c r="I55" s="502">
        <v>14064</v>
      </c>
    </row>
    <row r="56" spans="1:9" ht="24" customHeight="1">
      <c r="A56" s="464">
        <v>26</v>
      </c>
      <c r="B56" s="516" t="s">
        <v>1166</v>
      </c>
      <c r="C56" s="504" t="s">
        <v>3020</v>
      </c>
      <c r="D56" s="505" t="s">
        <v>1167</v>
      </c>
      <c r="E56" s="505"/>
      <c r="F56" s="507">
        <v>19490</v>
      </c>
      <c r="G56" s="507"/>
      <c r="H56" s="517"/>
      <c r="I56" s="502">
        <v>19490</v>
      </c>
    </row>
    <row r="57" spans="1:9" ht="24" customHeight="1">
      <c r="B57" s="518"/>
      <c r="C57" s="504" t="s">
        <v>3020</v>
      </c>
      <c r="D57" s="519"/>
      <c r="E57" s="519"/>
      <c r="F57" s="519"/>
      <c r="G57" s="519"/>
      <c r="H57" s="519"/>
      <c r="I57" s="519"/>
    </row>
    <row r="58" spans="1:9" ht="24" customHeight="1">
      <c r="A58" s="464">
        <v>28</v>
      </c>
      <c r="B58" s="516" t="s">
        <v>1168</v>
      </c>
      <c r="C58" s="504" t="s">
        <v>3020</v>
      </c>
      <c r="D58" s="505">
        <v>1380478</v>
      </c>
      <c r="E58" s="505"/>
      <c r="F58" s="507">
        <v>22140.25</v>
      </c>
      <c r="G58" s="507"/>
      <c r="H58" s="517"/>
      <c r="I58" s="502">
        <v>22140.25</v>
      </c>
    </row>
    <row r="59" spans="1:9" ht="24" customHeight="1">
      <c r="A59" s="464">
        <v>29</v>
      </c>
      <c r="B59" s="516" t="s">
        <v>1169</v>
      </c>
      <c r="C59" s="504" t="s">
        <v>3020</v>
      </c>
      <c r="D59" s="505">
        <v>1380481</v>
      </c>
      <c r="E59" s="505"/>
      <c r="F59" s="507">
        <v>17116.62</v>
      </c>
      <c r="G59" s="507"/>
      <c r="H59" s="517"/>
      <c r="I59" s="502">
        <v>17116.62</v>
      </c>
    </row>
    <row r="60" spans="1:9" ht="24" customHeight="1">
      <c r="A60" s="464">
        <v>30</v>
      </c>
      <c r="B60" s="516" t="s">
        <v>1170</v>
      </c>
      <c r="C60" s="504" t="s">
        <v>3020</v>
      </c>
      <c r="D60" s="505">
        <v>1380483</v>
      </c>
      <c r="E60" s="505"/>
      <c r="F60" s="507">
        <v>10917.35</v>
      </c>
      <c r="G60" s="507"/>
      <c r="H60" s="517"/>
      <c r="I60" s="502">
        <v>10917.35</v>
      </c>
    </row>
    <row r="61" spans="1:9" ht="24" customHeight="1">
      <c r="A61" s="464">
        <v>31</v>
      </c>
      <c r="B61" s="516" t="s">
        <v>1171</v>
      </c>
      <c r="C61" s="504" t="s">
        <v>3020</v>
      </c>
      <c r="D61" s="505">
        <v>1380485</v>
      </c>
      <c r="E61" s="505"/>
      <c r="F61" s="507">
        <v>11624</v>
      </c>
      <c r="G61" s="507"/>
      <c r="H61" s="517"/>
      <c r="I61" s="502">
        <v>11624</v>
      </c>
    </row>
    <row r="62" spans="1:9" ht="24" customHeight="1">
      <c r="A62" s="464">
        <v>32</v>
      </c>
      <c r="B62" s="516" t="s">
        <v>1172</v>
      </c>
      <c r="C62" s="504" t="s">
        <v>3020</v>
      </c>
      <c r="D62" s="505">
        <v>1380486</v>
      </c>
      <c r="E62" s="505"/>
      <c r="F62" s="507">
        <v>13376</v>
      </c>
      <c r="G62" s="507"/>
      <c r="H62" s="517"/>
      <c r="I62" s="502">
        <v>13376</v>
      </c>
    </row>
    <row r="63" spans="1:9" ht="24" customHeight="1">
      <c r="A63" s="464">
        <v>33</v>
      </c>
      <c r="B63" s="516" t="s">
        <v>1163</v>
      </c>
      <c r="C63" s="504" t="s">
        <v>3020</v>
      </c>
      <c r="D63" s="505">
        <v>138491</v>
      </c>
      <c r="E63" s="505"/>
      <c r="F63" s="507">
        <v>25000</v>
      </c>
      <c r="G63" s="507"/>
      <c r="H63" s="517"/>
      <c r="I63" s="502">
        <v>25000</v>
      </c>
    </row>
    <row r="64" spans="1:9" ht="24" customHeight="1">
      <c r="A64" s="464">
        <v>34</v>
      </c>
      <c r="B64" s="516" t="s">
        <v>384</v>
      </c>
      <c r="C64" s="504" t="s">
        <v>3020</v>
      </c>
      <c r="D64" s="505">
        <v>1380492</v>
      </c>
      <c r="E64" s="505"/>
      <c r="F64" s="507">
        <v>11240</v>
      </c>
      <c r="G64" s="507"/>
      <c r="H64" s="517"/>
      <c r="I64" s="502">
        <v>11240</v>
      </c>
    </row>
    <row r="65" spans="1:9" ht="24" customHeight="1">
      <c r="B65" s="518"/>
      <c r="C65" s="504" t="s">
        <v>3020</v>
      </c>
      <c r="D65" s="519"/>
      <c r="E65" s="519"/>
      <c r="F65" s="519"/>
      <c r="G65" s="519"/>
      <c r="H65" s="519"/>
      <c r="I65" s="519"/>
    </row>
    <row r="66" spans="1:9" ht="24" customHeight="1">
      <c r="A66" s="464">
        <v>36</v>
      </c>
      <c r="B66" s="516" t="s">
        <v>104</v>
      </c>
      <c r="C66" s="504" t="s">
        <v>3020</v>
      </c>
      <c r="D66" s="505">
        <v>138494</v>
      </c>
      <c r="E66" s="505"/>
      <c r="F66" s="507">
        <v>19570</v>
      </c>
      <c r="G66" s="507"/>
      <c r="H66" s="517"/>
      <c r="I66" s="502">
        <v>19570</v>
      </c>
    </row>
    <row r="67" spans="1:9" ht="24" customHeight="1">
      <c r="A67" s="464">
        <v>37</v>
      </c>
      <c r="B67" s="516" t="s">
        <v>1173</v>
      </c>
      <c r="C67" s="504" t="s">
        <v>3020</v>
      </c>
      <c r="D67" s="505" t="s">
        <v>1174</v>
      </c>
      <c r="E67" s="505"/>
      <c r="F67" s="507">
        <v>396484.5</v>
      </c>
      <c r="G67" s="507"/>
      <c r="H67" s="517"/>
      <c r="I67" s="502">
        <v>396484.5</v>
      </c>
    </row>
    <row r="68" spans="1:9" ht="24" customHeight="1">
      <c r="A68" s="464">
        <v>38</v>
      </c>
      <c r="B68" s="516" t="s">
        <v>1175</v>
      </c>
      <c r="C68" s="504" t="s">
        <v>3020</v>
      </c>
      <c r="D68" s="505" t="s">
        <v>1176</v>
      </c>
      <c r="E68" s="505"/>
      <c r="F68" s="507">
        <v>58500</v>
      </c>
      <c r="G68" s="507"/>
      <c r="H68" s="517"/>
      <c r="I68" s="502">
        <v>58500</v>
      </c>
    </row>
    <row r="69" spans="1:9" ht="24" customHeight="1">
      <c r="A69" s="464">
        <v>39</v>
      </c>
      <c r="B69" s="503" t="s">
        <v>1177</v>
      </c>
      <c r="C69" s="504" t="s">
        <v>3020</v>
      </c>
      <c r="D69" s="520">
        <v>1380747</v>
      </c>
      <c r="E69" s="520"/>
      <c r="F69" s="521">
        <v>19140</v>
      </c>
      <c r="G69" s="507"/>
      <c r="H69" s="517"/>
      <c r="I69" s="502">
        <v>19140</v>
      </c>
    </row>
    <row r="70" spans="1:9" ht="24" customHeight="1">
      <c r="A70" s="464">
        <v>40</v>
      </c>
      <c r="B70" s="516" t="s">
        <v>1178</v>
      </c>
      <c r="C70" s="504" t="s">
        <v>3020</v>
      </c>
      <c r="D70" s="520">
        <v>1380748</v>
      </c>
      <c r="E70" s="520"/>
      <c r="F70" s="521">
        <v>12600</v>
      </c>
      <c r="G70" s="507"/>
      <c r="H70" s="517"/>
      <c r="I70" s="502">
        <v>12600</v>
      </c>
    </row>
    <row r="71" spans="1:9" ht="24" customHeight="1">
      <c r="A71" s="464">
        <v>41</v>
      </c>
      <c r="B71" s="516" t="s">
        <v>1179</v>
      </c>
      <c r="C71" s="504" t="s">
        <v>3020</v>
      </c>
      <c r="D71" s="520">
        <v>1380749</v>
      </c>
      <c r="E71" s="520"/>
      <c r="F71" s="521">
        <v>24180</v>
      </c>
      <c r="G71" s="507"/>
      <c r="H71" s="517"/>
      <c r="I71" s="502">
        <v>24180</v>
      </c>
    </row>
    <row r="72" spans="1:9" ht="24" customHeight="1">
      <c r="A72" s="464">
        <v>42</v>
      </c>
      <c r="B72" s="516" t="s">
        <v>104</v>
      </c>
      <c r="C72" s="504" t="s">
        <v>3020</v>
      </c>
      <c r="D72" s="520">
        <v>1380750</v>
      </c>
      <c r="E72" s="520"/>
      <c r="F72" s="521">
        <v>16757.16</v>
      </c>
      <c r="G72" s="507"/>
      <c r="H72" s="517"/>
      <c r="I72" s="502">
        <v>16757.16</v>
      </c>
    </row>
    <row r="73" spans="1:9" ht="24" customHeight="1">
      <c r="A73" s="464">
        <v>43</v>
      </c>
      <c r="B73" s="516" t="s">
        <v>3023</v>
      </c>
      <c r="C73" s="504" t="s">
        <v>3020</v>
      </c>
      <c r="D73" s="520" t="s">
        <v>3024</v>
      </c>
      <c r="E73" s="520"/>
      <c r="F73" s="521">
        <v>49783.7</v>
      </c>
      <c r="G73" s="507"/>
      <c r="H73" s="517"/>
      <c r="I73" s="502">
        <v>49783.7</v>
      </c>
    </row>
    <row r="74" spans="1:9" ht="24" customHeight="1">
      <c r="A74" s="464">
        <v>44</v>
      </c>
      <c r="B74" s="516" t="s">
        <v>1179</v>
      </c>
      <c r="C74" s="504" t="s">
        <v>3020</v>
      </c>
      <c r="D74" s="520">
        <v>1380754</v>
      </c>
      <c r="E74" s="520"/>
      <c r="F74" s="521">
        <v>23714.28</v>
      </c>
      <c r="G74" s="507"/>
      <c r="H74" s="517"/>
      <c r="I74" s="502">
        <v>23714.28</v>
      </c>
    </row>
    <row r="75" spans="1:9" ht="24" customHeight="1">
      <c r="A75" s="464">
        <v>45</v>
      </c>
      <c r="B75" s="516" t="s">
        <v>44</v>
      </c>
      <c r="C75" s="504" t="s">
        <v>3020</v>
      </c>
      <c r="D75" s="520" t="s">
        <v>1180</v>
      </c>
      <c r="E75" s="520"/>
      <c r="F75" s="521">
        <v>100000</v>
      </c>
      <c r="G75" s="507"/>
      <c r="H75" s="517"/>
      <c r="I75" s="502">
        <v>100000</v>
      </c>
    </row>
    <row r="76" spans="1:9" ht="24" customHeight="1">
      <c r="A76" s="464">
        <v>46</v>
      </c>
      <c r="B76" s="516" t="s">
        <v>18</v>
      </c>
      <c r="C76" s="504" t="s">
        <v>3020</v>
      </c>
      <c r="D76" s="520">
        <v>1380844</v>
      </c>
      <c r="E76" s="520"/>
      <c r="F76" s="521">
        <v>30000</v>
      </c>
      <c r="G76" s="507"/>
      <c r="H76" s="517"/>
      <c r="I76" s="502">
        <v>30000</v>
      </c>
    </row>
    <row r="77" spans="1:9" ht="24" customHeight="1">
      <c r="A77" s="464">
        <v>47</v>
      </c>
      <c r="B77" s="516" t="s">
        <v>104</v>
      </c>
      <c r="C77" s="504" t="s">
        <v>3020</v>
      </c>
      <c r="D77" s="520">
        <v>1380845</v>
      </c>
      <c r="E77" s="520"/>
      <c r="F77" s="521">
        <v>16000</v>
      </c>
      <c r="G77" s="507"/>
      <c r="H77" s="517"/>
      <c r="I77" s="502">
        <v>16000</v>
      </c>
    </row>
    <row r="78" spans="1:9" ht="24" customHeight="1">
      <c r="A78" s="464">
        <v>48</v>
      </c>
      <c r="B78" s="516" t="s">
        <v>18</v>
      </c>
      <c r="C78" s="504" t="s">
        <v>3020</v>
      </c>
      <c r="D78" s="520">
        <v>1380846</v>
      </c>
      <c r="E78" s="520"/>
      <c r="F78" s="521">
        <v>35000</v>
      </c>
      <c r="G78" s="507"/>
      <c r="H78" s="517"/>
      <c r="I78" s="502">
        <v>35000</v>
      </c>
    </row>
    <row r="79" spans="1:9" ht="24" customHeight="1">
      <c r="A79" s="464">
        <v>49</v>
      </c>
      <c r="B79" s="516" t="s">
        <v>1181</v>
      </c>
      <c r="C79" s="504" t="s">
        <v>3020</v>
      </c>
      <c r="D79" s="520" t="s">
        <v>1182</v>
      </c>
      <c r="E79" s="520"/>
      <c r="F79" s="521">
        <v>79800</v>
      </c>
      <c r="G79" s="507"/>
      <c r="H79" s="517"/>
      <c r="I79" s="502">
        <v>79800</v>
      </c>
    </row>
    <row r="80" spans="1:9" ht="24" customHeight="1">
      <c r="A80" s="464">
        <v>50</v>
      </c>
      <c r="B80" s="516" t="s">
        <v>3025</v>
      </c>
      <c r="C80" s="504" t="s">
        <v>3020</v>
      </c>
      <c r="D80" s="520">
        <v>1380762</v>
      </c>
      <c r="E80" s="520"/>
      <c r="F80" s="521">
        <v>14725.7</v>
      </c>
      <c r="G80" s="507"/>
      <c r="H80" s="517"/>
      <c r="I80" s="502">
        <v>14725.7</v>
      </c>
    </row>
    <row r="81" spans="1:9" ht="24" customHeight="1">
      <c r="A81" s="464">
        <v>52</v>
      </c>
      <c r="B81" s="516" t="s">
        <v>1183</v>
      </c>
      <c r="C81" s="504" t="s">
        <v>3020</v>
      </c>
      <c r="D81" s="520">
        <v>1380862</v>
      </c>
      <c r="E81" s="520"/>
      <c r="F81" s="521">
        <v>14930</v>
      </c>
      <c r="G81" s="507"/>
      <c r="H81" s="517"/>
      <c r="I81" s="502">
        <v>14930</v>
      </c>
    </row>
    <row r="82" spans="1:9" ht="24" customHeight="1">
      <c r="A82" s="464">
        <v>53</v>
      </c>
      <c r="B82" s="516" t="s">
        <v>1161</v>
      </c>
      <c r="C82" s="504" t="s">
        <v>3020</v>
      </c>
      <c r="D82" s="520">
        <v>1380863</v>
      </c>
      <c r="E82" s="520"/>
      <c r="F82" s="521">
        <v>28250</v>
      </c>
      <c r="G82" s="507"/>
      <c r="H82" s="517"/>
      <c r="I82" s="502">
        <v>28250</v>
      </c>
    </row>
    <row r="83" spans="1:9" ht="24" customHeight="1">
      <c r="A83" s="464">
        <v>54</v>
      </c>
      <c r="B83" s="516" t="s">
        <v>1184</v>
      </c>
      <c r="C83" s="504" t="s">
        <v>3020</v>
      </c>
      <c r="D83" s="520" t="s">
        <v>1185</v>
      </c>
      <c r="E83" s="520"/>
      <c r="F83" s="521">
        <v>48600</v>
      </c>
      <c r="G83" s="507"/>
      <c r="H83" s="517"/>
      <c r="I83" s="502">
        <v>48600</v>
      </c>
    </row>
    <row r="84" spans="1:9" ht="24" customHeight="1">
      <c r="A84" s="464">
        <v>56</v>
      </c>
      <c r="B84" s="516" t="s">
        <v>1161</v>
      </c>
      <c r="C84" s="504" t="s">
        <v>3020</v>
      </c>
      <c r="D84" s="520">
        <v>1380870</v>
      </c>
      <c r="E84" s="520"/>
      <c r="F84" s="521">
        <v>37900</v>
      </c>
      <c r="G84" s="507"/>
      <c r="H84" s="517"/>
      <c r="I84" s="502">
        <v>37900</v>
      </c>
    </row>
    <row r="85" spans="1:9" ht="24" customHeight="1">
      <c r="A85" s="464">
        <v>57</v>
      </c>
      <c r="B85" s="516" t="s">
        <v>1186</v>
      </c>
      <c r="C85" s="504" t="s">
        <v>3020</v>
      </c>
      <c r="D85" s="520">
        <v>1380871</v>
      </c>
      <c r="E85" s="520"/>
      <c r="F85" s="521">
        <v>37900</v>
      </c>
      <c r="G85" s="507"/>
      <c r="H85" s="517"/>
      <c r="I85" s="502">
        <v>37900</v>
      </c>
    </row>
    <row r="86" spans="1:9" ht="24" customHeight="1">
      <c r="A86" s="464">
        <v>59</v>
      </c>
      <c r="B86" s="516" t="s">
        <v>44</v>
      </c>
      <c r="C86" s="504" t="s">
        <v>3020</v>
      </c>
      <c r="D86" s="520">
        <v>1380874</v>
      </c>
      <c r="E86" s="520"/>
      <c r="F86" s="521">
        <v>50000</v>
      </c>
      <c r="G86" s="507"/>
      <c r="H86" s="517"/>
      <c r="I86" s="502">
        <v>50000</v>
      </c>
    </row>
    <row r="87" spans="1:9" ht="24" customHeight="1">
      <c r="A87" s="464">
        <v>60</v>
      </c>
      <c r="B87" s="516" t="s">
        <v>1187</v>
      </c>
      <c r="C87" s="504" t="s">
        <v>3020</v>
      </c>
      <c r="D87" s="505">
        <v>1380875</v>
      </c>
      <c r="E87" s="505">
        <v>2019</v>
      </c>
      <c r="F87" s="507">
        <v>33000</v>
      </c>
      <c r="G87" s="507"/>
      <c r="H87" s="517"/>
      <c r="I87" s="502">
        <v>33000</v>
      </c>
    </row>
    <row r="88" spans="1:9" ht="24" customHeight="1">
      <c r="A88" s="464">
        <v>61</v>
      </c>
      <c r="B88" s="503" t="s">
        <v>1188</v>
      </c>
      <c r="C88" s="504" t="s">
        <v>3020</v>
      </c>
      <c r="D88" s="505" t="s">
        <v>1189</v>
      </c>
      <c r="E88" s="505">
        <v>2020</v>
      </c>
      <c r="F88" s="507">
        <v>88236</v>
      </c>
      <c r="G88" s="507"/>
      <c r="H88" s="517"/>
      <c r="I88" s="502">
        <v>88236</v>
      </c>
    </row>
    <row r="89" spans="1:9" ht="24" customHeight="1">
      <c r="A89" s="464">
        <v>63</v>
      </c>
      <c r="B89" s="383" t="s">
        <v>1165</v>
      </c>
      <c r="C89" s="504" t="s">
        <v>3020</v>
      </c>
      <c r="D89" s="505">
        <v>1390956.0138095701</v>
      </c>
      <c r="E89" s="505">
        <v>2020</v>
      </c>
      <c r="F89" s="507">
        <v>98040</v>
      </c>
      <c r="G89" s="507"/>
      <c r="H89" s="517"/>
      <c r="I89" s="502">
        <v>98040</v>
      </c>
    </row>
    <row r="90" spans="1:9" ht="24" customHeight="1">
      <c r="A90" s="464"/>
      <c r="B90" s="383"/>
      <c r="C90" s="504" t="s">
        <v>3020</v>
      </c>
      <c r="D90" s="505"/>
      <c r="E90" s="505"/>
      <c r="F90" s="507"/>
      <c r="G90" s="507"/>
      <c r="H90" s="517"/>
      <c r="I90" s="502"/>
    </row>
    <row r="91" spans="1:9" ht="24" customHeight="1">
      <c r="A91" s="464"/>
      <c r="B91" s="516"/>
      <c r="C91" s="504" t="s">
        <v>3020</v>
      </c>
      <c r="D91" s="505"/>
      <c r="E91" s="505"/>
      <c r="F91" s="507"/>
      <c r="G91" s="507"/>
      <c r="H91" s="517"/>
      <c r="I91" s="502"/>
    </row>
    <row r="92" spans="1:9" ht="24" customHeight="1">
      <c r="A92" s="464"/>
      <c r="B92" s="516"/>
      <c r="C92" s="504" t="s">
        <v>3020</v>
      </c>
      <c r="D92" s="505"/>
      <c r="E92" s="505"/>
      <c r="F92" s="507"/>
      <c r="G92" s="507"/>
      <c r="H92" s="517"/>
      <c r="I92" s="502"/>
    </row>
    <row r="93" spans="1:9" ht="24" customHeight="1">
      <c r="A93" s="464">
        <v>63</v>
      </c>
      <c r="B93" s="11" t="s">
        <v>1190</v>
      </c>
      <c r="C93" s="504" t="s">
        <v>3020</v>
      </c>
      <c r="D93" s="505" t="s">
        <v>1191</v>
      </c>
      <c r="E93" s="505">
        <v>2020</v>
      </c>
      <c r="F93" s="507">
        <v>57164</v>
      </c>
      <c r="G93" s="507"/>
      <c r="H93" s="517"/>
      <c r="I93" s="502">
        <v>57164</v>
      </c>
    </row>
    <row r="94" spans="1:9" ht="24" customHeight="1">
      <c r="A94" s="464">
        <v>65</v>
      </c>
      <c r="B94" s="497" t="s">
        <v>1192</v>
      </c>
      <c r="C94" s="504" t="s">
        <v>3020</v>
      </c>
      <c r="D94" s="505" t="s">
        <v>1193</v>
      </c>
      <c r="E94" s="505">
        <v>2020</v>
      </c>
      <c r="F94" s="507">
        <v>62720</v>
      </c>
      <c r="G94" s="507"/>
      <c r="H94" s="517"/>
      <c r="I94" s="502">
        <v>62720</v>
      </c>
    </row>
    <row r="95" spans="1:9" ht="24" customHeight="1">
      <c r="A95" s="464">
        <v>66</v>
      </c>
      <c r="B95" s="383"/>
      <c r="C95" s="504" t="s">
        <v>3020</v>
      </c>
      <c r="D95" s="505"/>
      <c r="E95" s="505"/>
      <c r="F95" s="507"/>
      <c r="G95" s="507"/>
      <c r="H95" s="517"/>
      <c r="I95" s="502"/>
    </row>
    <row r="96" spans="1:9" ht="24" customHeight="1">
      <c r="A96" s="464"/>
      <c r="B96" s="383"/>
      <c r="C96" s="504" t="s">
        <v>3020</v>
      </c>
      <c r="D96" s="505"/>
      <c r="E96" s="505"/>
      <c r="F96" s="507"/>
      <c r="G96" s="507"/>
      <c r="H96" s="517"/>
      <c r="I96" s="502"/>
    </row>
    <row r="97" spans="1:9" ht="24" customHeight="1">
      <c r="A97" s="464">
        <v>66</v>
      </c>
      <c r="B97" s="516" t="s">
        <v>1194</v>
      </c>
      <c r="C97" s="504" t="s">
        <v>3020</v>
      </c>
      <c r="D97" s="505">
        <v>1380921</v>
      </c>
      <c r="E97" s="505">
        <v>2020</v>
      </c>
      <c r="F97" s="507">
        <v>35074.54</v>
      </c>
      <c r="G97" s="507"/>
      <c r="H97" s="517"/>
      <c r="I97" s="502">
        <v>35074.54</v>
      </c>
    </row>
    <row r="98" spans="1:9" ht="24" customHeight="1">
      <c r="A98" s="464">
        <v>67</v>
      </c>
      <c r="B98" s="516" t="s">
        <v>1195</v>
      </c>
      <c r="C98" s="504" t="s">
        <v>3020</v>
      </c>
      <c r="D98" s="505">
        <v>1380922</v>
      </c>
      <c r="E98" s="505">
        <v>2020</v>
      </c>
      <c r="F98" s="507">
        <v>18144</v>
      </c>
      <c r="G98" s="507"/>
      <c r="H98" s="517"/>
      <c r="I98" s="502">
        <v>18144</v>
      </c>
    </row>
    <row r="99" spans="1:9" ht="24" customHeight="1">
      <c r="A99" s="464">
        <v>68</v>
      </c>
      <c r="B99" s="516" t="s">
        <v>1196</v>
      </c>
      <c r="C99" s="504" t="s">
        <v>3020</v>
      </c>
      <c r="D99" s="505">
        <v>1380923</v>
      </c>
      <c r="E99" s="505">
        <v>2020</v>
      </c>
      <c r="F99" s="507">
        <v>40000</v>
      </c>
      <c r="G99" s="507"/>
      <c r="H99" s="517"/>
      <c r="I99" s="502">
        <v>40000</v>
      </c>
    </row>
    <row r="100" spans="1:9" ht="24" customHeight="1">
      <c r="A100" s="464">
        <v>69</v>
      </c>
      <c r="B100" s="522" t="s">
        <v>1197</v>
      </c>
      <c r="C100" s="504" t="s">
        <v>3020</v>
      </c>
      <c r="D100" s="505">
        <v>1380924</v>
      </c>
      <c r="E100" s="505">
        <v>2020</v>
      </c>
      <c r="F100" s="507">
        <v>37000</v>
      </c>
      <c r="G100" s="507"/>
      <c r="H100" s="517"/>
      <c r="I100" s="502">
        <v>37000</v>
      </c>
    </row>
    <row r="101" spans="1:9" ht="24" customHeight="1">
      <c r="A101" s="464"/>
      <c r="B101" s="516"/>
      <c r="C101" s="504" t="s">
        <v>3020</v>
      </c>
      <c r="D101" s="505"/>
      <c r="E101" s="505"/>
      <c r="F101" s="507"/>
      <c r="G101" s="507"/>
      <c r="H101" s="517"/>
      <c r="I101" s="502"/>
    </row>
    <row r="102" spans="1:9" ht="24" customHeight="1">
      <c r="A102" s="464"/>
      <c r="B102" s="516"/>
      <c r="C102" s="504" t="s">
        <v>3020</v>
      </c>
      <c r="D102" s="505"/>
      <c r="E102" s="505"/>
      <c r="F102" s="507"/>
      <c r="G102" s="507"/>
      <c r="H102" s="517"/>
      <c r="I102" s="502"/>
    </row>
    <row r="103" spans="1:9" ht="24" customHeight="1">
      <c r="A103" s="464"/>
      <c r="B103" s="516"/>
      <c r="C103" s="504" t="s">
        <v>3020</v>
      </c>
      <c r="D103" s="505"/>
      <c r="E103" s="505"/>
      <c r="F103" s="507"/>
      <c r="G103" s="507"/>
      <c r="H103" s="517"/>
      <c r="I103" s="502"/>
    </row>
    <row r="104" spans="1:9" ht="24" customHeight="1">
      <c r="A104" s="464"/>
      <c r="B104" s="516"/>
      <c r="C104" s="504" t="s">
        <v>3020</v>
      </c>
      <c r="D104" s="505"/>
      <c r="E104" s="505"/>
      <c r="F104" s="507"/>
      <c r="G104" s="507"/>
      <c r="H104" s="517"/>
      <c r="I104" s="502"/>
    </row>
    <row r="105" spans="1:9" ht="24" customHeight="1">
      <c r="A105" s="464"/>
      <c r="B105" s="383"/>
      <c r="C105" s="504" t="s">
        <v>3020</v>
      </c>
      <c r="D105" s="505"/>
      <c r="E105" s="505"/>
      <c r="F105" s="507"/>
      <c r="G105" s="507"/>
      <c r="H105" s="517"/>
      <c r="I105" s="502"/>
    </row>
    <row r="106" spans="1:9" ht="24" customHeight="1">
      <c r="A106" s="464"/>
      <c r="B106" s="516"/>
      <c r="C106" s="504" t="s">
        <v>3020</v>
      </c>
      <c r="D106" s="505"/>
      <c r="E106" s="505"/>
      <c r="F106" s="507"/>
      <c r="G106" s="507"/>
      <c r="H106" s="517"/>
      <c r="I106" s="502"/>
    </row>
    <row r="107" spans="1:9" ht="24" customHeight="1">
      <c r="A107" s="464"/>
      <c r="B107" s="516"/>
      <c r="C107" s="504" t="s">
        <v>3020</v>
      </c>
      <c r="D107" s="505"/>
      <c r="E107" s="505"/>
      <c r="F107" s="507"/>
      <c r="G107" s="507"/>
      <c r="H107" s="517"/>
      <c r="I107" s="502"/>
    </row>
    <row r="108" spans="1:9" ht="24" customHeight="1">
      <c r="A108" s="464"/>
      <c r="B108" s="516"/>
      <c r="C108" s="504" t="s">
        <v>3020</v>
      </c>
      <c r="D108" s="505"/>
      <c r="E108" s="505"/>
      <c r="F108" s="507"/>
      <c r="G108" s="507"/>
      <c r="H108" s="517"/>
      <c r="I108" s="502"/>
    </row>
    <row r="109" spans="1:9" ht="24" customHeight="1">
      <c r="A109" s="291">
        <v>70</v>
      </c>
      <c r="B109" s="523" t="s">
        <v>1198</v>
      </c>
      <c r="C109" s="504" t="s">
        <v>3020</v>
      </c>
      <c r="D109" s="520">
        <v>1380944</v>
      </c>
      <c r="E109" s="520">
        <v>2020</v>
      </c>
      <c r="F109" s="521">
        <v>38999</v>
      </c>
      <c r="G109" s="521"/>
      <c r="H109" s="524"/>
      <c r="I109" s="525">
        <v>38999</v>
      </c>
    </row>
    <row r="110" spans="1:9" ht="24" customHeight="1">
      <c r="A110" s="464">
        <v>71</v>
      </c>
      <c r="B110" s="516" t="s">
        <v>1199</v>
      </c>
      <c r="C110" s="504" t="s">
        <v>3020</v>
      </c>
      <c r="D110" s="505">
        <v>1380945</v>
      </c>
      <c r="E110" s="505">
        <v>2020</v>
      </c>
      <c r="F110" s="507">
        <v>14199</v>
      </c>
      <c r="G110" s="507"/>
      <c r="H110" s="517"/>
      <c r="I110" s="502">
        <v>14199</v>
      </c>
    </row>
    <row r="111" spans="1:9" ht="24" customHeight="1">
      <c r="A111" s="464">
        <v>72</v>
      </c>
      <c r="B111" s="516" t="s">
        <v>1200</v>
      </c>
      <c r="C111" s="504" t="s">
        <v>3020</v>
      </c>
      <c r="D111" s="505">
        <v>1380946</v>
      </c>
      <c r="E111" s="505">
        <v>2020</v>
      </c>
      <c r="F111" s="507">
        <v>17699</v>
      </c>
      <c r="G111" s="507"/>
      <c r="H111" s="517"/>
      <c r="I111" s="502">
        <v>17699</v>
      </c>
    </row>
    <row r="112" spans="1:9" ht="24" customHeight="1">
      <c r="A112" s="464">
        <v>73</v>
      </c>
      <c r="B112" s="516" t="s">
        <v>1201</v>
      </c>
      <c r="C112" s="504" t="s">
        <v>3020</v>
      </c>
      <c r="D112" s="505">
        <v>1380947</v>
      </c>
      <c r="E112" s="505">
        <v>2020</v>
      </c>
      <c r="F112" s="507">
        <v>15799</v>
      </c>
      <c r="G112" s="507"/>
      <c r="H112" s="517"/>
      <c r="I112" s="502">
        <v>15799</v>
      </c>
    </row>
    <row r="113" spans="1:9" ht="24" customHeight="1">
      <c r="A113" s="464">
        <v>74</v>
      </c>
      <c r="B113" s="516" t="s">
        <v>1202</v>
      </c>
      <c r="C113" s="504" t="s">
        <v>3020</v>
      </c>
      <c r="D113" s="505">
        <v>1380948</v>
      </c>
      <c r="E113" s="505">
        <v>2020</v>
      </c>
      <c r="F113" s="507">
        <v>19999</v>
      </c>
      <c r="G113" s="507"/>
      <c r="H113" s="517"/>
      <c r="I113" s="502">
        <v>19999</v>
      </c>
    </row>
    <row r="114" spans="1:9" ht="24" customHeight="1">
      <c r="A114" s="464">
        <v>75</v>
      </c>
      <c r="B114" s="516" t="s">
        <v>1203</v>
      </c>
      <c r="C114" s="504" t="s">
        <v>3020</v>
      </c>
      <c r="D114" s="505">
        <v>1380949</v>
      </c>
      <c r="E114" s="505">
        <v>2020</v>
      </c>
      <c r="F114" s="507">
        <v>11999</v>
      </c>
      <c r="G114" s="507"/>
      <c r="H114" s="517"/>
      <c r="I114" s="502">
        <v>11999</v>
      </c>
    </row>
    <row r="115" spans="1:9" ht="24" customHeight="1">
      <c r="A115" s="464">
        <v>76</v>
      </c>
      <c r="B115" s="516"/>
      <c r="C115" s="504" t="s">
        <v>3020</v>
      </c>
      <c r="D115" s="505"/>
      <c r="E115" s="505"/>
      <c r="F115" s="507"/>
      <c r="G115" s="507"/>
      <c r="H115" s="517"/>
      <c r="I115" s="502"/>
    </row>
    <row r="116" spans="1:9" ht="24" customHeight="1">
      <c r="A116" s="464">
        <v>77</v>
      </c>
      <c r="B116" s="516" t="s">
        <v>1204</v>
      </c>
      <c r="C116" s="504" t="s">
        <v>3020</v>
      </c>
      <c r="D116" s="505">
        <v>1380951</v>
      </c>
      <c r="E116" s="505">
        <v>2020</v>
      </c>
      <c r="F116" s="507">
        <v>19999</v>
      </c>
      <c r="G116" s="507"/>
      <c r="H116" s="517"/>
      <c r="I116" s="502">
        <v>19999</v>
      </c>
    </row>
    <row r="117" spans="1:9" ht="24" customHeight="1">
      <c r="A117" s="464"/>
      <c r="B117" s="516"/>
      <c r="C117" s="504" t="s">
        <v>3020</v>
      </c>
      <c r="D117" s="505"/>
      <c r="E117" s="505"/>
      <c r="F117" s="507"/>
      <c r="G117" s="507"/>
      <c r="H117" s="517"/>
      <c r="I117" s="502"/>
    </row>
    <row r="118" spans="1:9" ht="24" customHeight="1">
      <c r="A118" s="464">
        <v>78</v>
      </c>
      <c r="B118" s="516" t="s">
        <v>1205</v>
      </c>
      <c r="C118" s="504" t="s">
        <v>3020</v>
      </c>
      <c r="D118" s="505">
        <v>1380953</v>
      </c>
      <c r="E118" s="505">
        <v>2020</v>
      </c>
      <c r="F118" s="507">
        <v>14299</v>
      </c>
      <c r="G118" s="507"/>
      <c r="H118" s="517"/>
      <c r="I118" s="502">
        <v>14299</v>
      </c>
    </row>
    <row r="119" spans="1:9" ht="24" customHeight="1">
      <c r="A119" s="464">
        <v>79</v>
      </c>
      <c r="B119" s="526" t="s">
        <v>1543</v>
      </c>
      <c r="C119" s="504" t="s">
        <v>3020</v>
      </c>
      <c r="D119" s="505">
        <v>1380959</v>
      </c>
      <c r="E119" s="505">
        <v>2021</v>
      </c>
      <c r="F119" s="507">
        <v>48198</v>
      </c>
      <c r="G119" s="507"/>
      <c r="H119" s="517"/>
      <c r="I119" s="502">
        <v>48198</v>
      </c>
    </row>
    <row r="120" spans="1:9" ht="24" customHeight="1">
      <c r="A120" s="464">
        <v>80</v>
      </c>
      <c r="B120" s="516" t="s">
        <v>1544</v>
      </c>
      <c r="C120" s="504" t="s">
        <v>3020</v>
      </c>
      <c r="D120" s="505">
        <v>1380958</v>
      </c>
      <c r="E120" s="505">
        <v>2021</v>
      </c>
      <c r="F120" s="507">
        <v>11499</v>
      </c>
      <c r="G120" s="507"/>
      <c r="H120" s="517"/>
      <c r="I120" s="504">
        <v>11499</v>
      </c>
    </row>
    <row r="121" spans="1:9" ht="28.5" customHeight="1">
      <c r="A121" s="467">
        <v>81</v>
      </c>
      <c r="B121" s="532" t="s">
        <v>3026</v>
      </c>
      <c r="C121" s="504" t="s">
        <v>3020</v>
      </c>
      <c r="D121" s="505" t="s">
        <v>3027</v>
      </c>
      <c r="E121" s="505">
        <v>2023</v>
      </c>
      <c r="F121" s="507">
        <v>322949</v>
      </c>
      <c r="G121" s="507"/>
      <c r="H121" s="517"/>
      <c r="I121" s="504">
        <v>322949</v>
      </c>
    </row>
    <row r="122" spans="1:9" ht="48.75" customHeight="1">
      <c r="A122" s="464">
        <v>82</v>
      </c>
      <c r="B122" s="516" t="s">
        <v>3026</v>
      </c>
      <c r="C122" s="504" t="s">
        <v>3020</v>
      </c>
      <c r="D122" s="505" t="s">
        <v>3028</v>
      </c>
      <c r="E122" s="505">
        <v>2023</v>
      </c>
      <c r="F122" s="507">
        <v>389962</v>
      </c>
      <c r="G122" s="507"/>
      <c r="H122" s="517"/>
      <c r="I122" s="504">
        <v>389962</v>
      </c>
    </row>
    <row r="123" spans="1:9" ht="49.5" customHeight="1">
      <c r="A123" s="464">
        <v>83</v>
      </c>
      <c r="B123" s="516" t="s">
        <v>3029</v>
      </c>
      <c r="C123" s="504" t="s">
        <v>3020</v>
      </c>
      <c r="D123" s="505">
        <v>1380996</v>
      </c>
      <c r="E123" s="505">
        <v>2023</v>
      </c>
      <c r="F123" s="507">
        <v>49999</v>
      </c>
      <c r="G123" s="507"/>
      <c r="H123" s="517"/>
      <c r="I123" s="504">
        <v>49999</v>
      </c>
    </row>
    <row r="124" spans="1:9" ht="24" customHeight="1">
      <c r="A124" s="464"/>
      <c r="B124" s="5"/>
      <c r="C124" s="462"/>
      <c r="D124" s="505"/>
      <c r="E124" s="505"/>
      <c r="F124" s="507"/>
      <c r="G124" s="507"/>
      <c r="H124" s="517"/>
      <c r="I124" s="504"/>
    </row>
    <row r="125" spans="1:9" ht="24" customHeight="1">
      <c r="A125" s="464"/>
      <c r="B125" s="5"/>
      <c r="C125" s="462"/>
      <c r="D125" s="471" t="s">
        <v>41</v>
      </c>
      <c r="E125" s="468"/>
      <c r="F125" s="527">
        <v>2841632.41</v>
      </c>
      <c r="G125" s="470"/>
      <c r="H125" s="14"/>
      <c r="I125" s="42">
        <v>2841632.41</v>
      </c>
    </row>
    <row r="126" spans="1:9" ht="24" customHeight="1">
      <c r="A126" s="464"/>
      <c r="B126" s="5"/>
      <c r="C126" s="462"/>
      <c r="D126" s="471" t="s">
        <v>1206</v>
      </c>
      <c r="E126" s="468"/>
      <c r="F126" s="472">
        <v>9116414.3699999992</v>
      </c>
      <c r="G126" s="470"/>
      <c r="H126" s="14"/>
      <c r="I126" s="42">
        <v>5879494.4100000001</v>
      </c>
    </row>
    <row r="127" spans="1:9" ht="24" customHeight="1">
      <c r="A127" s="464"/>
      <c r="B127" s="5"/>
      <c r="C127" s="468"/>
      <c r="D127" s="7"/>
      <c r="E127" s="468"/>
      <c r="F127" s="469"/>
      <c r="G127" s="469"/>
      <c r="H127" s="14"/>
      <c r="I127" s="39"/>
    </row>
    <row r="128" spans="1:9" ht="24" customHeight="1">
      <c r="A128" s="666" t="s">
        <v>78</v>
      </c>
      <c r="B128" s="667"/>
      <c r="C128" s="667"/>
      <c r="D128" s="667"/>
      <c r="E128" s="667"/>
      <c r="F128" s="667"/>
      <c r="G128" s="667"/>
      <c r="H128" s="668"/>
      <c r="I128" s="669"/>
    </row>
    <row r="129" spans="1:9" ht="24" customHeight="1">
      <c r="A129" s="464">
        <v>82</v>
      </c>
      <c r="B129" s="11" t="s">
        <v>1207</v>
      </c>
      <c r="C129" s="462"/>
      <c r="D129" s="468"/>
      <c r="E129" s="468"/>
      <c r="F129" s="472">
        <v>136927.10999999999</v>
      </c>
      <c r="G129" s="470"/>
      <c r="H129" s="14"/>
      <c r="I129" s="466">
        <v>136927.10999999999</v>
      </c>
    </row>
    <row r="130" spans="1:9" ht="24" customHeight="1">
      <c r="A130" s="464">
        <v>83</v>
      </c>
      <c r="B130" s="11" t="s">
        <v>1545</v>
      </c>
      <c r="C130" s="504" t="s">
        <v>3020</v>
      </c>
      <c r="D130" s="471">
        <v>110852417</v>
      </c>
      <c r="E130" s="471">
        <v>2020</v>
      </c>
      <c r="F130" s="472">
        <v>5554207.1200000001</v>
      </c>
      <c r="G130" s="9"/>
      <c r="H130" s="16"/>
      <c r="I130" s="185">
        <v>5246186</v>
      </c>
    </row>
    <row r="131" spans="1:9" ht="24" customHeight="1">
      <c r="A131" s="464">
        <v>84</v>
      </c>
      <c r="B131" s="11" t="s">
        <v>155</v>
      </c>
      <c r="C131" s="504" t="s">
        <v>3020</v>
      </c>
      <c r="D131" s="471">
        <v>110852415</v>
      </c>
      <c r="E131" s="471">
        <v>2020</v>
      </c>
      <c r="F131" s="472">
        <v>4267713.08</v>
      </c>
      <c r="G131" s="9"/>
      <c r="H131" s="16"/>
      <c r="I131" s="185">
        <v>4066368</v>
      </c>
    </row>
    <row r="132" spans="1:9" ht="24" customHeight="1">
      <c r="A132" s="464">
        <v>85</v>
      </c>
      <c r="B132" s="11" t="s">
        <v>1546</v>
      </c>
      <c r="C132" s="504" t="s">
        <v>3020</v>
      </c>
      <c r="D132" s="471">
        <v>110852418</v>
      </c>
      <c r="E132" s="471">
        <v>2020</v>
      </c>
      <c r="F132" s="472">
        <v>2053260.54</v>
      </c>
      <c r="G132" s="9"/>
      <c r="H132" s="16"/>
      <c r="I132" s="185">
        <v>1938180</v>
      </c>
    </row>
    <row r="133" spans="1:9" ht="24" customHeight="1">
      <c r="A133" s="464"/>
      <c r="B133" s="5"/>
      <c r="C133" s="462"/>
      <c r="D133" s="468"/>
      <c r="E133" s="468"/>
      <c r="F133" s="470"/>
      <c r="G133" s="470"/>
      <c r="H133" s="14"/>
      <c r="I133" s="466"/>
    </row>
    <row r="134" spans="1:9" ht="24" customHeight="1">
      <c r="A134" s="464"/>
      <c r="B134" s="5"/>
      <c r="C134" s="462"/>
      <c r="D134" s="468"/>
      <c r="E134" s="468"/>
      <c r="F134" s="470"/>
      <c r="G134" s="470"/>
      <c r="H134" s="14"/>
      <c r="I134" s="463"/>
    </row>
    <row r="135" spans="1:9" ht="24" customHeight="1">
      <c r="A135" s="464"/>
      <c r="B135" s="5"/>
      <c r="C135" s="462"/>
      <c r="D135" s="468"/>
      <c r="E135" s="468"/>
      <c r="F135" s="470"/>
      <c r="G135" s="470"/>
      <c r="H135" s="14"/>
      <c r="I135" s="463"/>
    </row>
    <row r="136" spans="1:9" ht="24" customHeight="1">
      <c r="A136" s="464"/>
      <c r="B136" s="5"/>
      <c r="C136" s="462"/>
      <c r="D136" s="468"/>
      <c r="E136" s="468"/>
      <c r="F136" s="470"/>
      <c r="G136" s="470"/>
      <c r="H136" s="14"/>
      <c r="I136" s="463"/>
    </row>
    <row r="137" spans="1:9" ht="24" customHeight="1">
      <c r="A137" s="464"/>
      <c r="B137" s="5"/>
      <c r="C137" s="462"/>
      <c r="D137" s="468"/>
      <c r="E137" s="468"/>
      <c r="F137" s="470"/>
      <c r="G137" s="470"/>
      <c r="H137" s="14"/>
      <c r="I137" s="463"/>
    </row>
    <row r="138" spans="1:9" ht="24" customHeight="1">
      <c r="A138" s="464"/>
      <c r="B138" s="5"/>
      <c r="C138" s="462"/>
      <c r="D138" s="468"/>
      <c r="E138" s="468"/>
      <c r="F138" s="470"/>
      <c r="G138" s="470"/>
      <c r="H138" s="14"/>
      <c r="I138" s="463"/>
    </row>
    <row r="139" spans="1:9" ht="24" customHeight="1">
      <c r="A139" s="464"/>
      <c r="B139" s="5"/>
      <c r="C139" s="462"/>
      <c r="D139" s="468"/>
      <c r="E139" s="468"/>
      <c r="F139" s="470"/>
      <c r="G139" s="470"/>
      <c r="H139" s="14"/>
      <c r="I139" s="463"/>
    </row>
    <row r="140" spans="1:9" ht="24" customHeight="1">
      <c r="A140" s="464"/>
      <c r="B140" s="5"/>
      <c r="C140" s="462"/>
      <c r="D140" s="468"/>
      <c r="E140" s="468"/>
      <c r="F140" s="470"/>
      <c r="G140" s="470"/>
      <c r="H140" s="14"/>
      <c r="I140" s="463"/>
    </row>
    <row r="141" spans="1:9" ht="24" customHeight="1">
      <c r="A141" s="464"/>
      <c r="B141" s="5"/>
      <c r="C141" s="462"/>
      <c r="D141" s="468"/>
      <c r="E141" s="468"/>
      <c r="F141" s="470"/>
      <c r="G141" s="470"/>
      <c r="H141" s="14"/>
      <c r="I141" s="463"/>
    </row>
    <row r="142" spans="1:9" ht="24" customHeight="1">
      <c r="A142" s="464"/>
      <c r="B142" s="5"/>
      <c r="C142" s="462"/>
      <c r="D142" s="468"/>
      <c r="E142" s="468"/>
      <c r="F142" s="470"/>
      <c r="G142" s="470"/>
      <c r="H142" s="14"/>
      <c r="I142" s="463"/>
    </row>
    <row r="143" spans="1:9" ht="24" customHeight="1">
      <c r="A143" s="464"/>
      <c r="B143" s="5"/>
      <c r="C143" s="462"/>
      <c r="D143" s="468"/>
      <c r="E143" s="468"/>
      <c r="F143" s="470"/>
      <c r="G143" s="470"/>
      <c r="H143" s="14"/>
      <c r="I143" s="463"/>
    </row>
    <row r="144" spans="1:9" ht="24" customHeight="1">
      <c r="A144" s="464"/>
      <c r="B144" s="5"/>
      <c r="C144" s="462"/>
      <c r="D144" s="468"/>
      <c r="E144" s="468"/>
      <c r="F144" s="470"/>
      <c r="G144" s="470"/>
      <c r="H144" s="14"/>
      <c r="I144" s="463"/>
    </row>
    <row r="145" spans="1:9" ht="24" customHeight="1">
      <c r="A145" s="464"/>
      <c r="B145" s="5"/>
      <c r="C145" s="468"/>
      <c r="D145" s="220" t="s">
        <v>41</v>
      </c>
      <c r="E145" s="468"/>
      <c r="F145" s="182">
        <f>SUM(F129:F144)</f>
        <v>12012107.850000001</v>
      </c>
      <c r="G145" s="469"/>
      <c r="H145" s="14"/>
      <c r="I145" s="528">
        <v>11387661.109999999</v>
      </c>
    </row>
    <row r="146" spans="1:9" ht="24" customHeight="1">
      <c r="A146" s="464"/>
      <c r="B146" s="5"/>
      <c r="C146" s="468"/>
      <c r="D146" s="471" t="s">
        <v>1208</v>
      </c>
      <c r="E146" s="468"/>
      <c r="F146" s="472">
        <v>21128522.219999999</v>
      </c>
      <c r="G146" s="9"/>
      <c r="H146" s="14"/>
      <c r="I146" s="528">
        <v>17267155.52</v>
      </c>
    </row>
    <row r="147" spans="1:9" ht="24" customHeight="1">
      <c r="A147" s="671" t="s">
        <v>3032</v>
      </c>
      <c r="B147" s="671"/>
      <c r="C147" s="671"/>
      <c r="D147" s="671"/>
      <c r="E147" s="671"/>
      <c r="F147" s="671"/>
      <c r="G147" s="671"/>
      <c r="H147" s="671"/>
      <c r="I147" s="671"/>
    </row>
    <row r="148" spans="1:9" ht="24" customHeight="1">
      <c r="A148" s="544" t="s">
        <v>22</v>
      </c>
      <c r="B148" s="545"/>
      <c r="C148" s="545"/>
      <c r="D148" s="545"/>
      <c r="E148" s="545"/>
      <c r="F148" s="545"/>
      <c r="G148" s="545"/>
      <c r="H148" s="545"/>
      <c r="I148" s="546"/>
    </row>
    <row r="149" spans="1:9" ht="24" customHeight="1">
      <c r="A149" s="672" t="s">
        <v>23</v>
      </c>
      <c r="B149" s="673" t="s">
        <v>24</v>
      </c>
      <c r="C149" s="555" t="s">
        <v>3</v>
      </c>
      <c r="D149" s="555" t="s">
        <v>4</v>
      </c>
      <c r="E149" s="555" t="s">
        <v>5</v>
      </c>
      <c r="F149" s="555" t="s">
        <v>6</v>
      </c>
      <c r="G149" s="555" t="s">
        <v>7</v>
      </c>
      <c r="H149" s="555" t="s">
        <v>8</v>
      </c>
      <c r="I149" s="555" t="s">
        <v>51</v>
      </c>
    </row>
    <row r="150" spans="1:9" ht="24" customHeight="1">
      <c r="A150" s="672"/>
      <c r="B150" s="673"/>
      <c r="C150" s="577"/>
      <c r="D150" s="556"/>
      <c r="E150" s="555"/>
      <c r="F150" s="556"/>
      <c r="G150" s="555"/>
      <c r="H150" s="556"/>
      <c r="I150" s="556"/>
    </row>
    <row r="151" spans="1:9" ht="24" customHeight="1">
      <c r="A151" s="649" t="s">
        <v>26</v>
      </c>
      <c r="B151" s="650"/>
      <c r="C151" s="650"/>
      <c r="D151" s="650"/>
      <c r="E151" s="650"/>
      <c r="F151" s="650"/>
      <c r="G151" s="650"/>
      <c r="H151" s="650"/>
      <c r="I151" s="651"/>
    </row>
    <row r="152" spans="1:9" ht="24" customHeight="1">
      <c r="A152" s="670" t="s">
        <v>3030</v>
      </c>
      <c r="B152" s="670"/>
      <c r="C152" s="670"/>
      <c r="D152" s="670"/>
      <c r="E152" s="670"/>
      <c r="F152" s="670"/>
      <c r="G152" s="670"/>
      <c r="H152" s="670"/>
      <c r="I152" s="670"/>
    </row>
    <row r="153" spans="1:9" ht="24" customHeight="1" thickBot="1">
      <c r="A153" s="18" t="s">
        <v>27</v>
      </c>
      <c r="B153" s="19" t="s">
        <v>28</v>
      </c>
      <c r="C153" s="19" t="s">
        <v>29</v>
      </c>
      <c r="D153" s="20" t="s">
        <v>30</v>
      </c>
      <c r="E153" s="21" t="s">
        <v>31</v>
      </c>
      <c r="F153" s="22"/>
      <c r="G153" s="23"/>
      <c r="H153" s="24"/>
      <c r="I153" s="25"/>
    </row>
    <row r="154" spans="1:9" ht="24" customHeight="1">
      <c r="A154" s="467">
        <v>1</v>
      </c>
      <c r="B154" s="5">
        <v>2</v>
      </c>
      <c r="C154" s="468">
        <v>3</v>
      </c>
      <c r="D154" s="8">
        <v>4</v>
      </c>
      <c r="E154" s="468">
        <v>5</v>
      </c>
      <c r="F154" s="23"/>
      <c r="G154" s="23"/>
      <c r="H154" s="24"/>
      <c r="I154" s="25"/>
    </row>
    <row r="155" spans="1:9" ht="24" customHeight="1">
      <c r="A155" s="646" t="s">
        <v>32</v>
      </c>
      <c r="B155" s="647"/>
      <c r="C155" s="647"/>
      <c r="D155" s="647"/>
      <c r="E155" s="648"/>
    </row>
    <row r="159" spans="1:9" ht="24" customHeight="1">
      <c r="A159" s="473"/>
      <c r="B159" s="473"/>
      <c r="C159" s="473"/>
      <c r="D159" s="473"/>
      <c r="E159" s="473"/>
    </row>
    <row r="160" spans="1:9" ht="24" customHeight="1">
      <c r="A160" s="473"/>
      <c r="B160" s="473"/>
      <c r="C160" s="473"/>
      <c r="D160" s="473"/>
      <c r="E160" s="473"/>
    </row>
    <row r="161" spans="1:5" ht="24" customHeight="1">
      <c r="A161" s="473"/>
      <c r="B161" s="473"/>
      <c r="C161" s="473"/>
      <c r="D161" s="473"/>
      <c r="E161" s="473"/>
    </row>
    <row r="162" spans="1:5" ht="24" customHeight="1">
      <c r="B162" t="s">
        <v>221</v>
      </c>
      <c r="D162" t="s">
        <v>3031</v>
      </c>
    </row>
  </sheetData>
  <mergeCells count="38">
    <mergeCell ref="A152:I152"/>
    <mergeCell ref="A155:E155"/>
    <mergeCell ref="A148:I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A151:I151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47:I147"/>
    <mergeCell ref="A128:I128"/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2:I71"/>
  <sheetViews>
    <sheetView topLeftCell="A55" workbookViewId="0">
      <selection activeCell="A59" sqref="A59:I68"/>
    </sheetView>
  </sheetViews>
  <sheetFormatPr defaultRowHeight="15"/>
  <cols>
    <col min="2" max="2" width="21.5703125" customWidth="1"/>
    <col min="3" max="3" width="18.140625" customWidth="1"/>
    <col min="4" max="4" width="15.7109375" customWidth="1"/>
    <col min="5" max="5" width="18.140625" customWidth="1"/>
    <col min="6" max="6" width="16.28515625" customWidth="1"/>
    <col min="7" max="7" width="16" customWidth="1"/>
    <col min="8" max="8" width="15.42578125" customWidth="1"/>
    <col min="9" max="9" width="12.8554687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2966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49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42">
      <c r="A12" s="392">
        <v>1</v>
      </c>
      <c r="B12" s="5" t="s">
        <v>54</v>
      </c>
      <c r="C12" s="387" t="s">
        <v>55</v>
      </c>
      <c r="D12" s="407">
        <v>11010055</v>
      </c>
      <c r="E12" s="6" t="s">
        <v>56</v>
      </c>
      <c r="F12" s="410">
        <v>256629</v>
      </c>
      <c r="G12" s="410"/>
      <c r="H12" s="393"/>
      <c r="I12" s="388">
        <v>256629</v>
      </c>
    </row>
    <row r="13" spans="1:9" ht="42">
      <c r="A13" s="392">
        <v>2</v>
      </c>
      <c r="B13" s="5" t="s">
        <v>54</v>
      </c>
      <c r="C13" s="387" t="s">
        <v>55</v>
      </c>
      <c r="D13" s="407">
        <v>11010056</v>
      </c>
      <c r="E13" s="6" t="s">
        <v>57</v>
      </c>
      <c r="F13" s="410">
        <v>6267</v>
      </c>
      <c r="G13" s="410"/>
      <c r="H13" s="393"/>
      <c r="I13" s="388">
        <v>6267</v>
      </c>
    </row>
    <row r="14" spans="1:9">
      <c r="A14" s="392"/>
      <c r="B14" s="5"/>
      <c r="C14" s="394"/>
      <c r="D14" s="7" t="s">
        <v>12</v>
      </c>
      <c r="E14" s="407"/>
      <c r="F14" s="409">
        <v>262896</v>
      </c>
      <c r="G14" s="409"/>
      <c r="H14" s="393"/>
      <c r="I14" s="330">
        <v>262896</v>
      </c>
    </row>
    <row r="15" spans="1:9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>
      <c r="A16" s="394"/>
      <c r="B16" s="5"/>
      <c r="C16" s="387"/>
      <c r="D16" s="407"/>
      <c r="E16" s="407"/>
      <c r="F16" s="410"/>
      <c r="G16" s="410"/>
      <c r="H16" s="394"/>
      <c r="I16" s="387"/>
    </row>
    <row r="17" spans="1:9">
      <c r="A17" s="394"/>
      <c r="B17" s="394"/>
      <c r="C17" s="394"/>
      <c r="D17" s="7" t="s">
        <v>12</v>
      </c>
      <c r="E17" s="407"/>
      <c r="F17" s="409"/>
      <c r="G17" s="409"/>
      <c r="H17" s="394"/>
      <c r="I17" s="394"/>
    </row>
    <row r="18" spans="1:9">
      <c r="A18" s="394"/>
      <c r="B18" s="394"/>
      <c r="C18" s="394"/>
      <c r="D18" s="7" t="s">
        <v>59</v>
      </c>
      <c r="E18" s="407" t="s">
        <v>59</v>
      </c>
      <c r="F18" s="409" t="s">
        <v>59</v>
      </c>
      <c r="G18" s="409"/>
      <c r="H18" s="394"/>
      <c r="I18" s="394"/>
    </row>
    <row r="19" spans="1:9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 ht="42">
      <c r="A20" s="394">
        <v>3</v>
      </c>
      <c r="B20" s="394" t="s">
        <v>61</v>
      </c>
      <c r="C20" s="387" t="s">
        <v>55</v>
      </c>
      <c r="D20" s="394">
        <v>1103110001</v>
      </c>
      <c r="E20" s="394" t="s">
        <v>62</v>
      </c>
      <c r="F20" s="394"/>
      <c r="G20" s="394">
        <v>312959</v>
      </c>
      <c r="H20" s="394" t="s">
        <v>63</v>
      </c>
      <c r="I20" s="394"/>
    </row>
    <row r="21" spans="1:9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>
      <c r="A22" s="394"/>
      <c r="B22" s="5" t="s">
        <v>64</v>
      </c>
      <c r="C22" s="407" t="s">
        <v>59</v>
      </c>
      <c r="D22" s="7" t="s">
        <v>59</v>
      </c>
      <c r="E22" s="407" t="s">
        <v>59</v>
      </c>
      <c r="F22" s="409" t="s">
        <v>59</v>
      </c>
      <c r="G22" s="409">
        <v>312959</v>
      </c>
      <c r="H22" s="11"/>
      <c r="I22" s="38"/>
    </row>
    <row r="23" spans="1:9">
      <c r="A23" s="394"/>
      <c r="B23" s="5" t="s">
        <v>14</v>
      </c>
      <c r="C23" s="407" t="s">
        <v>59</v>
      </c>
      <c r="D23" s="7" t="s">
        <v>59</v>
      </c>
      <c r="E23" s="407" t="s">
        <v>59</v>
      </c>
      <c r="F23" s="409" t="s">
        <v>59</v>
      </c>
      <c r="G23" s="409">
        <v>312959</v>
      </c>
      <c r="H23" s="11"/>
      <c r="I23" s="38"/>
    </row>
    <row r="24" spans="1:9" ht="18.75">
      <c r="A24" s="636" t="s">
        <v>65</v>
      </c>
      <c r="B24" s="637"/>
      <c r="C24" s="637"/>
      <c r="D24" s="637"/>
      <c r="E24" s="637"/>
      <c r="F24" s="637"/>
      <c r="G24" s="637"/>
      <c r="H24" s="637"/>
      <c r="I24" s="638"/>
    </row>
    <row r="25" spans="1:9" ht="15.75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>
      <c r="A27" s="394"/>
      <c r="B27" s="5"/>
      <c r="C27" s="387"/>
      <c r="D27" s="407"/>
      <c r="E27" s="407"/>
      <c r="F27" s="410"/>
      <c r="G27" s="410"/>
      <c r="H27" s="394"/>
      <c r="I27" s="387"/>
    </row>
    <row r="28" spans="1:9">
      <c r="A28" s="389"/>
      <c r="B28" s="5"/>
      <c r="C28" s="407"/>
      <c r="D28" s="7" t="s">
        <v>12</v>
      </c>
      <c r="E28" s="407"/>
      <c r="F28" s="409"/>
      <c r="G28" s="409"/>
      <c r="H28" s="12"/>
      <c r="I28" s="38"/>
    </row>
    <row r="29" spans="1:9">
      <c r="A29" s="394"/>
      <c r="B29" s="5"/>
      <c r="C29" s="407"/>
      <c r="D29" s="7" t="s">
        <v>59</v>
      </c>
      <c r="E29" s="407" t="s">
        <v>59</v>
      </c>
      <c r="F29" s="409" t="s">
        <v>59</v>
      </c>
      <c r="G29" s="409" t="s">
        <v>59</v>
      </c>
      <c r="H29" s="11"/>
      <c r="I29" s="38"/>
    </row>
    <row r="30" spans="1:9">
      <c r="A30" s="564" t="s">
        <v>67</v>
      </c>
      <c r="B30" s="565"/>
      <c r="C30" s="565"/>
      <c r="D30" s="565"/>
      <c r="E30" s="565"/>
      <c r="F30" s="565"/>
      <c r="G30" s="565"/>
      <c r="H30" s="565"/>
      <c r="I30" s="566"/>
    </row>
    <row r="31" spans="1:9">
      <c r="A31" s="564" t="s">
        <v>68</v>
      </c>
      <c r="B31" s="653"/>
      <c r="C31" s="653"/>
      <c r="D31" s="653"/>
      <c r="E31" s="653"/>
      <c r="F31" s="653"/>
      <c r="G31" s="653"/>
      <c r="H31" s="565"/>
      <c r="I31" s="566"/>
    </row>
    <row r="32" spans="1:9" ht="42">
      <c r="A32" s="389">
        <v>4</v>
      </c>
      <c r="B32" s="5" t="s">
        <v>69</v>
      </c>
      <c r="C32" s="387" t="s">
        <v>55</v>
      </c>
      <c r="D32" s="407">
        <v>1101130046</v>
      </c>
      <c r="E32" s="407">
        <v>2015</v>
      </c>
      <c r="F32" s="410">
        <v>7793</v>
      </c>
      <c r="G32" s="410"/>
      <c r="H32" s="14"/>
      <c r="I32" s="388">
        <v>7793</v>
      </c>
    </row>
    <row r="33" spans="1:9" ht="42">
      <c r="A33" s="389">
        <v>5</v>
      </c>
      <c r="B33" s="5" t="s">
        <v>69</v>
      </c>
      <c r="C33" s="387" t="s">
        <v>55</v>
      </c>
      <c r="D33" s="407">
        <v>1101130047</v>
      </c>
      <c r="E33" s="407">
        <v>2015</v>
      </c>
      <c r="F33" s="410">
        <v>7793</v>
      </c>
      <c r="G33" s="410"/>
      <c r="H33" s="14"/>
      <c r="I33" s="388">
        <v>7793</v>
      </c>
    </row>
    <row r="34" spans="1:9" ht="42">
      <c r="A34" s="389">
        <v>6</v>
      </c>
      <c r="B34" s="5" t="s">
        <v>70</v>
      </c>
      <c r="C34" s="387" t="s">
        <v>55</v>
      </c>
      <c r="D34" s="407">
        <v>1101130048</v>
      </c>
      <c r="E34" s="407">
        <v>2010</v>
      </c>
      <c r="F34" s="410">
        <v>14790</v>
      </c>
      <c r="G34" s="410"/>
      <c r="H34" s="14"/>
      <c r="I34" s="388">
        <v>14790</v>
      </c>
    </row>
    <row r="35" spans="1:9" ht="42">
      <c r="A35" s="389">
        <v>7</v>
      </c>
      <c r="B35" s="5" t="s">
        <v>71</v>
      </c>
      <c r="C35" s="387" t="s">
        <v>55</v>
      </c>
      <c r="D35" s="407">
        <v>1101130049</v>
      </c>
      <c r="E35" s="407">
        <v>2020</v>
      </c>
      <c r="F35" s="410">
        <v>6630</v>
      </c>
      <c r="G35" s="410"/>
      <c r="H35" s="14"/>
      <c r="I35" s="388">
        <v>6630</v>
      </c>
    </row>
    <row r="36" spans="1:9" ht="42">
      <c r="A36" s="389">
        <v>8</v>
      </c>
      <c r="B36" s="5" t="s">
        <v>72</v>
      </c>
      <c r="C36" s="387" t="s">
        <v>55</v>
      </c>
      <c r="D36" s="407">
        <v>1101130049</v>
      </c>
      <c r="E36" s="407">
        <v>2020</v>
      </c>
      <c r="F36" s="410">
        <v>12150</v>
      </c>
      <c r="G36" s="410"/>
      <c r="H36" s="14"/>
      <c r="I36" s="388">
        <v>12150</v>
      </c>
    </row>
    <row r="37" spans="1:9" ht="42">
      <c r="A37" s="389">
        <v>9</v>
      </c>
      <c r="B37" s="5" t="s">
        <v>73</v>
      </c>
      <c r="C37" s="387" t="s">
        <v>55</v>
      </c>
      <c r="D37" s="407">
        <v>1101130091</v>
      </c>
      <c r="E37" s="407">
        <v>2019</v>
      </c>
      <c r="F37" s="410">
        <v>61200</v>
      </c>
      <c r="G37" s="410"/>
      <c r="H37" s="14"/>
      <c r="I37" s="388">
        <v>61200</v>
      </c>
    </row>
    <row r="38" spans="1:9" ht="42">
      <c r="A38" s="389">
        <v>10</v>
      </c>
      <c r="B38" s="5" t="s">
        <v>18</v>
      </c>
      <c r="C38" s="387" t="s">
        <v>55</v>
      </c>
      <c r="D38" s="407">
        <v>1101130092</v>
      </c>
      <c r="E38" s="407">
        <v>2015</v>
      </c>
      <c r="F38" s="410">
        <v>30000</v>
      </c>
      <c r="G38" s="410"/>
      <c r="H38" s="14"/>
      <c r="I38" s="388">
        <v>30000</v>
      </c>
    </row>
    <row r="39" spans="1:9" ht="42">
      <c r="A39" s="389">
        <v>11</v>
      </c>
      <c r="B39" s="5" t="s">
        <v>74</v>
      </c>
      <c r="C39" s="387" t="s">
        <v>55</v>
      </c>
      <c r="D39" s="407">
        <v>1101130093</v>
      </c>
      <c r="E39" s="407">
        <v>2015</v>
      </c>
      <c r="F39" s="410">
        <v>4290</v>
      </c>
      <c r="G39" s="410"/>
      <c r="H39" s="14"/>
      <c r="I39" s="388">
        <v>4290</v>
      </c>
    </row>
    <row r="40" spans="1:9" ht="42">
      <c r="A40" s="389">
        <v>12</v>
      </c>
      <c r="B40" s="5" t="s">
        <v>75</v>
      </c>
      <c r="C40" s="387" t="s">
        <v>55</v>
      </c>
      <c r="D40" s="407">
        <v>1101130095</v>
      </c>
      <c r="E40" s="407">
        <v>2019</v>
      </c>
      <c r="F40" s="410">
        <v>45000</v>
      </c>
      <c r="G40" s="410"/>
      <c r="H40" s="14"/>
      <c r="I40" s="388">
        <v>45000</v>
      </c>
    </row>
    <row r="41" spans="1:9" ht="42">
      <c r="A41" s="389">
        <v>13</v>
      </c>
      <c r="B41" s="5" t="s">
        <v>76</v>
      </c>
      <c r="C41" s="387" t="s">
        <v>55</v>
      </c>
      <c r="D41" s="407">
        <v>1101130096</v>
      </c>
      <c r="E41" s="407">
        <v>2019</v>
      </c>
      <c r="F41" s="410">
        <v>10000</v>
      </c>
      <c r="G41" s="410"/>
      <c r="H41" s="14"/>
      <c r="I41" s="388">
        <v>10000</v>
      </c>
    </row>
    <row r="42" spans="1:9" ht="42">
      <c r="A42" s="389">
        <v>14</v>
      </c>
      <c r="B42" s="5" t="s">
        <v>77</v>
      </c>
      <c r="C42" s="387" t="s">
        <v>55</v>
      </c>
      <c r="D42" s="407">
        <v>1101130097</v>
      </c>
      <c r="E42" s="407">
        <v>2019</v>
      </c>
      <c r="F42" s="410">
        <v>9899</v>
      </c>
      <c r="G42" s="410"/>
      <c r="H42" s="14"/>
      <c r="I42" s="388">
        <v>9899</v>
      </c>
    </row>
    <row r="43" spans="1:9" ht="42">
      <c r="A43" s="389">
        <v>15</v>
      </c>
      <c r="B43" s="5" t="s">
        <v>2967</v>
      </c>
      <c r="C43" s="387" t="s">
        <v>55</v>
      </c>
      <c r="D43" s="407">
        <v>4101340064</v>
      </c>
      <c r="E43" s="407">
        <v>2021</v>
      </c>
      <c r="F43" s="410">
        <v>40000</v>
      </c>
      <c r="G43" s="410"/>
      <c r="H43" s="14"/>
      <c r="I43" s="388">
        <v>40000</v>
      </c>
    </row>
    <row r="44" spans="1:9">
      <c r="A44" s="389"/>
      <c r="B44" s="5"/>
      <c r="C44" s="387"/>
      <c r="D44" s="407"/>
      <c r="E44" s="407"/>
      <c r="F44" s="410"/>
      <c r="G44" s="410"/>
      <c r="H44" s="14"/>
      <c r="I44" s="388"/>
    </row>
    <row r="45" spans="1:9">
      <c r="A45" s="389"/>
      <c r="B45" s="5"/>
      <c r="C45" s="407"/>
      <c r="D45" s="7" t="s">
        <v>12</v>
      </c>
      <c r="E45" s="407"/>
      <c r="F45" s="409">
        <v>249545</v>
      </c>
      <c r="G45" s="409"/>
      <c r="H45" s="14"/>
      <c r="I45" s="39">
        <v>249545</v>
      </c>
    </row>
    <row r="46" spans="1:9">
      <c r="A46" s="666" t="s">
        <v>78</v>
      </c>
      <c r="B46" s="667"/>
      <c r="C46" s="667"/>
      <c r="D46" s="667"/>
      <c r="E46" s="667"/>
      <c r="F46" s="667"/>
      <c r="G46" s="667"/>
      <c r="H46" s="668"/>
      <c r="I46" s="669"/>
    </row>
    <row r="47" spans="1:9" ht="42">
      <c r="A47" s="389">
        <v>16</v>
      </c>
      <c r="B47" s="5" t="s">
        <v>79</v>
      </c>
      <c r="C47" s="387" t="s">
        <v>55</v>
      </c>
      <c r="D47" s="407">
        <v>1101160057</v>
      </c>
      <c r="E47" s="407">
        <v>2019</v>
      </c>
      <c r="F47" s="410">
        <v>28000</v>
      </c>
      <c r="G47" s="410"/>
      <c r="H47" s="14"/>
      <c r="I47" s="388">
        <v>28000</v>
      </c>
    </row>
    <row r="48" spans="1:9" ht="42">
      <c r="A48" s="389">
        <v>17</v>
      </c>
      <c r="B48" s="5" t="s">
        <v>80</v>
      </c>
      <c r="C48" s="387" t="s">
        <v>55</v>
      </c>
      <c r="D48" s="407">
        <v>1101160058</v>
      </c>
      <c r="E48" s="407">
        <v>2019</v>
      </c>
      <c r="F48" s="410">
        <v>5400</v>
      </c>
      <c r="G48" s="410"/>
      <c r="H48" s="14"/>
      <c r="I48" s="388">
        <v>5400</v>
      </c>
    </row>
    <row r="49" spans="1:9" ht="42">
      <c r="A49" s="389">
        <v>18</v>
      </c>
      <c r="B49" s="5" t="s">
        <v>81</v>
      </c>
      <c r="C49" s="387" t="s">
        <v>55</v>
      </c>
      <c r="D49" s="407">
        <v>1101160053</v>
      </c>
      <c r="E49" s="407">
        <v>2019</v>
      </c>
      <c r="F49" s="410">
        <v>5500</v>
      </c>
      <c r="G49" s="410"/>
      <c r="H49" s="14"/>
      <c r="I49" s="388">
        <v>5500</v>
      </c>
    </row>
    <row r="50" spans="1:9" ht="42">
      <c r="A50" s="389">
        <v>19</v>
      </c>
      <c r="B50" s="5" t="s">
        <v>82</v>
      </c>
      <c r="C50" s="387" t="s">
        <v>55</v>
      </c>
      <c r="D50" s="407">
        <v>1101160054</v>
      </c>
      <c r="E50" s="407">
        <v>2019</v>
      </c>
      <c r="F50" s="410">
        <v>3536</v>
      </c>
      <c r="G50" s="410"/>
      <c r="H50" s="14"/>
      <c r="I50" s="388">
        <v>3536</v>
      </c>
    </row>
    <row r="51" spans="1:9" ht="42">
      <c r="A51" s="389">
        <v>20</v>
      </c>
      <c r="B51" s="5" t="s">
        <v>2196</v>
      </c>
      <c r="C51" s="387" t="s">
        <v>55</v>
      </c>
      <c r="D51" s="407">
        <v>1101160059</v>
      </c>
      <c r="E51" s="407">
        <v>2022</v>
      </c>
      <c r="F51" s="410">
        <v>22300</v>
      </c>
      <c r="G51" s="410"/>
      <c r="H51" s="14"/>
      <c r="I51" s="388">
        <v>22300</v>
      </c>
    </row>
    <row r="52" spans="1:9" ht="42">
      <c r="A52" s="389">
        <v>21</v>
      </c>
      <c r="B52" s="5" t="s">
        <v>2196</v>
      </c>
      <c r="C52" s="387" t="s">
        <v>55</v>
      </c>
      <c r="D52" s="407">
        <v>1101160060</v>
      </c>
      <c r="E52" s="407">
        <v>2022</v>
      </c>
      <c r="F52" s="410">
        <v>22300</v>
      </c>
      <c r="G52" s="410"/>
      <c r="H52" s="14"/>
      <c r="I52" s="388">
        <v>22300</v>
      </c>
    </row>
    <row r="53" spans="1:9" ht="42">
      <c r="A53" s="389">
        <v>22</v>
      </c>
      <c r="B53" s="5" t="s">
        <v>2196</v>
      </c>
      <c r="C53" s="387" t="s">
        <v>55</v>
      </c>
      <c r="D53" s="407">
        <v>1101160061</v>
      </c>
      <c r="E53" s="407">
        <v>2022</v>
      </c>
      <c r="F53" s="410">
        <v>22300</v>
      </c>
      <c r="G53" s="410"/>
      <c r="H53" s="14"/>
      <c r="I53" s="388">
        <v>22300</v>
      </c>
    </row>
    <row r="54" spans="1:9" ht="42">
      <c r="A54" s="389">
        <v>23</v>
      </c>
      <c r="B54" s="5" t="s">
        <v>2196</v>
      </c>
      <c r="C54" s="387" t="s">
        <v>55</v>
      </c>
      <c r="D54" s="407">
        <v>1101160062</v>
      </c>
      <c r="E54" s="407">
        <v>2022</v>
      </c>
      <c r="F54" s="410">
        <v>22300</v>
      </c>
      <c r="G54" s="410"/>
      <c r="H54" s="14"/>
      <c r="I54" s="388">
        <v>22300</v>
      </c>
    </row>
    <row r="55" spans="1:9" ht="42">
      <c r="A55" s="389">
        <v>24</v>
      </c>
      <c r="B55" s="5" t="s">
        <v>2197</v>
      </c>
      <c r="C55" s="387" t="s">
        <v>55</v>
      </c>
      <c r="D55" s="407">
        <v>11011160063</v>
      </c>
      <c r="E55" s="407">
        <v>2022</v>
      </c>
      <c r="F55" s="410">
        <v>9702.27</v>
      </c>
      <c r="G55" s="410"/>
      <c r="H55" s="14"/>
      <c r="I55" s="388">
        <v>9702.27</v>
      </c>
    </row>
    <row r="56" spans="1:9">
      <c r="A56" s="389"/>
      <c r="B56" s="5"/>
      <c r="C56" s="387"/>
      <c r="D56" s="407"/>
      <c r="E56" s="407"/>
      <c r="F56" s="410"/>
      <c r="G56" s="410"/>
      <c r="H56" s="14"/>
      <c r="I56" s="388"/>
    </row>
    <row r="57" spans="1:9">
      <c r="A57" s="389"/>
      <c r="B57" s="5"/>
      <c r="C57" s="407"/>
      <c r="D57" s="7" t="s">
        <v>12</v>
      </c>
      <c r="E57" s="407"/>
      <c r="F57" s="409">
        <v>141338.26999999999</v>
      </c>
      <c r="G57" s="409"/>
      <c r="H57" s="14"/>
      <c r="I57" s="39">
        <v>141338.26999999999</v>
      </c>
    </row>
    <row r="58" spans="1:9">
      <c r="A58" s="389"/>
      <c r="B58" s="5"/>
      <c r="C58" s="407"/>
      <c r="D58" s="8" t="s">
        <v>83</v>
      </c>
      <c r="E58" s="407"/>
      <c r="F58" s="9">
        <v>653779.27</v>
      </c>
      <c r="G58" s="9">
        <v>312959</v>
      </c>
      <c r="H58" s="14"/>
      <c r="I58" s="39">
        <v>653779.27</v>
      </c>
    </row>
    <row r="59" spans="1:9" ht="51.75" customHeight="1">
      <c r="A59" s="806" t="s">
        <v>84</v>
      </c>
      <c r="B59" s="807"/>
      <c r="C59" s="807"/>
      <c r="D59" s="807"/>
      <c r="E59" s="807"/>
      <c r="F59" s="807"/>
      <c r="G59" s="807"/>
      <c r="H59" s="807"/>
      <c r="I59" s="808"/>
    </row>
    <row r="60" spans="1:9">
      <c r="A60" s="544" t="s">
        <v>22</v>
      </c>
      <c r="B60" s="545"/>
      <c r="C60" s="545"/>
      <c r="D60" s="545"/>
      <c r="E60" s="545"/>
      <c r="F60" s="545"/>
      <c r="G60" s="545"/>
      <c r="H60" s="545"/>
      <c r="I60" s="546"/>
    </row>
    <row r="61" spans="1:9">
      <c r="A61" s="672" t="s">
        <v>23</v>
      </c>
      <c r="B61" s="673" t="s">
        <v>24</v>
      </c>
      <c r="C61" s="555" t="s">
        <v>3</v>
      </c>
      <c r="D61" s="555" t="s">
        <v>4</v>
      </c>
      <c r="E61" s="555" t="s">
        <v>5</v>
      </c>
      <c r="F61" s="555" t="s">
        <v>6</v>
      </c>
      <c r="G61" s="555" t="s">
        <v>7</v>
      </c>
      <c r="H61" s="555" t="s">
        <v>8</v>
      </c>
      <c r="I61" s="555" t="s">
        <v>51</v>
      </c>
    </row>
    <row r="62" spans="1:9">
      <c r="A62" s="672"/>
      <c r="B62" s="673"/>
      <c r="C62" s="577"/>
      <c r="D62" s="556"/>
      <c r="E62" s="555"/>
      <c r="F62" s="556"/>
      <c r="G62" s="555"/>
      <c r="H62" s="556"/>
      <c r="I62" s="556"/>
    </row>
    <row r="63" spans="1:9" ht="15.75">
      <c r="A63" s="649" t="s">
        <v>26</v>
      </c>
      <c r="B63" s="650"/>
      <c r="C63" s="650"/>
      <c r="D63" s="650"/>
      <c r="E63" s="650"/>
      <c r="F63" s="650"/>
      <c r="G63" s="650"/>
      <c r="H63" s="650"/>
      <c r="I63" s="651"/>
    </row>
    <row r="64" spans="1:9">
      <c r="A64" s="670" t="s">
        <v>85</v>
      </c>
      <c r="B64" s="670"/>
      <c r="C64" s="670"/>
      <c r="D64" s="670"/>
      <c r="E64" s="670"/>
      <c r="F64" s="670"/>
      <c r="G64" s="670"/>
      <c r="H64" s="670"/>
      <c r="I64" s="670"/>
    </row>
    <row r="65" spans="1:9" ht="84.75" thickBot="1">
      <c r="A65" s="18" t="s">
        <v>27</v>
      </c>
      <c r="B65" s="19" t="s">
        <v>28</v>
      </c>
      <c r="C65" s="19" t="s">
        <v>29</v>
      </c>
      <c r="D65" s="20" t="s">
        <v>30</v>
      </c>
      <c r="E65" s="21" t="s">
        <v>31</v>
      </c>
      <c r="F65" s="22"/>
      <c r="G65" s="23"/>
      <c r="H65" s="24"/>
      <c r="I65" s="25"/>
    </row>
    <row r="66" spans="1:9">
      <c r="A66" s="394">
        <v>1</v>
      </c>
      <c r="B66" s="5">
        <v>2</v>
      </c>
      <c r="C66" s="407">
        <v>3</v>
      </c>
      <c r="D66" s="8">
        <v>4</v>
      </c>
      <c r="E66" s="407">
        <v>5</v>
      </c>
      <c r="F66" s="23"/>
      <c r="G66" s="23"/>
      <c r="H66" s="24"/>
      <c r="I66" s="25"/>
    </row>
    <row r="67" spans="1:9">
      <c r="A67" s="646" t="s">
        <v>32</v>
      </c>
      <c r="B67" s="647"/>
      <c r="C67" s="647"/>
      <c r="D67" s="647"/>
      <c r="E67" s="648"/>
    </row>
    <row r="70" spans="1:9">
      <c r="B70" t="s">
        <v>86</v>
      </c>
      <c r="E70" t="s">
        <v>2968</v>
      </c>
    </row>
    <row r="71" spans="1:9">
      <c r="A71" s="412"/>
      <c r="B71" t="s">
        <v>2198</v>
      </c>
      <c r="E71" t="s">
        <v>87</v>
      </c>
    </row>
  </sheetData>
  <mergeCells count="38">
    <mergeCell ref="A31:I31"/>
    <mergeCell ref="A30:I30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63:I63"/>
    <mergeCell ref="A64:I64"/>
    <mergeCell ref="A67:E67"/>
    <mergeCell ref="A46:I46"/>
    <mergeCell ref="A59:I59"/>
    <mergeCell ref="A60: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2:I48"/>
  <sheetViews>
    <sheetView topLeftCell="A34" workbookViewId="0">
      <selection activeCell="D11" sqref="D11"/>
    </sheetView>
  </sheetViews>
  <sheetFormatPr defaultRowHeight="15"/>
  <cols>
    <col min="1" max="1" width="14.5703125" customWidth="1"/>
    <col min="2" max="2" width="17.140625" customWidth="1"/>
    <col min="3" max="3" width="30.42578125" customWidth="1"/>
    <col min="4" max="4" width="18.140625" customWidth="1"/>
    <col min="5" max="5" width="15.42578125" customWidth="1"/>
    <col min="6" max="6" width="17.28515625" customWidth="1"/>
    <col min="8" max="8" width="15.7109375" customWidth="1"/>
    <col min="9" max="9" width="16.8554687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2969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175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3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9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 t="s">
        <v>10</v>
      </c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11</v>
      </c>
      <c r="B10" s="653"/>
      <c r="C10" s="653"/>
      <c r="D10" s="653"/>
      <c r="E10" s="653"/>
      <c r="F10" s="653"/>
      <c r="G10" s="653"/>
      <c r="H10" s="565"/>
      <c r="I10" s="566"/>
    </row>
    <row r="11" spans="1:9" ht="42">
      <c r="A11" s="392">
        <v>1</v>
      </c>
      <c r="B11" s="28" t="s">
        <v>176</v>
      </c>
      <c r="C11" s="66" t="s">
        <v>177</v>
      </c>
      <c r="D11" s="407">
        <v>1010207</v>
      </c>
      <c r="E11" s="407" t="s">
        <v>178</v>
      </c>
      <c r="F11" s="410">
        <v>750294.13</v>
      </c>
      <c r="G11" s="410"/>
      <c r="H11" s="67" t="s">
        <v>179</v>
      </c>
      <c r="I11" s="410">
        <v>335257.13</v>
      </c>
    </row>
    <row r="12" spans="1:9" ht="42">
      <c r="A12" s="392">
        <v>2</v>
      </c>
      <c r="B12" s="27" t="s">
        <v>180</v>
      </c>
      <c r="C12" s="66" t="s">
        <v>177</v>
      </c>
      <c r="D12" s="407">
        <v>1010208</v>
      </c>
      <c r="E12" s="407" t="s">
        <v>181</v>
      </c>
      <c r="F12" s="410">
        <v>11000</v>
      </c>
      <c r="G12" s="409"/>
      <c r="H12" s="393"/>
      <c r="I12" s="410">
        <v>11000</v>
      </c>
    </row>
    <row r="13" spans="1:9">
      <c r="A13" s="392"/>
      <c r="B13" s="27"/>
      <c r="C13" s="66"/>
      <c r="D13" s="407"/>
      <c r="E13" s="314" t="s">
        <v>41</v>
      </c>
      <c r="F13" s="315">
        <v>761294.13</v>
      </c>
      <c r="G13" s="314"/>
      <c r="H13" s="314"/>
      <c r="I13" s="315">
        <v>346257.13</v>
      </c>
    </row>
    <row r="14" spans="1:9">
      <c r="A14" s="392"/>
      <c r="B14" s="27"/>
      <c r="C14" s="66"/>
      <c r="D14" s="407"/>
      <c r="E14" s="314"/>
      <c r="F14" s="315"/>
      <c r="G14" s="314"/>
      <c r="H14" s="314"/>
      <c r="I14" s="315"/>
    </row>
    <row r="15" spans="1:9">
      <c r="A15" s="564" t="s">
        <v>2199</v>
      </c>
      <c r="B15" s="565"/>
      <c r="C15" s="565"/>
      <c r="D15" s="565"/>
      <c r="E15" s="565"/>
      <c r="F15" s="565"/>
      <c r="G15" s="565"/>
      <c r="H15" s="565"/>
      <c r="I15" s="566"/>
    </row>
    <row r="16" spans="1:9">
      <c r="A16" s="392">
        <v>3</v>
      </c>
      <c r="B16" s="27" t="s">
        <v>1388</v>
      </c>
      <c r="C16" s="66"/>
      <c r="D16" s="316" t="s">
        <v>2200</v>
      </c>
      <c r="E16" s="314">
        <v>1820</v>
      </c>
      <c r="F16" s="315">
        <v>210501.2</v>
      </c>
      <c r="G16" s="314">
        <v>210501.2</v>
      </c>
      <c r="H16" s="42"/>
      <c r="I16" s="68"/>
    </row>
    <row r="17" spans="1:9">
      <c r="A17" s="29"/>
      <c r="B17" s="29"/>
      <c r="C17" s="66"/>
      <c r="D17" s="29"/>
      <c r="E17" s="42"/>
      <c r="F17" s="68"/>
      <c r="G17" s="42"/>
      <c r="H17" s="42"/>
      <c r="I17" s="68"/>
    </row>
    <row r="18" spans="1:9" ht="18.75">
      <c r="A18" s="636" t="s">
        <v>182</v>
      </c>
      <c r="B18" s="637"/>
      <c r="C18" s="637"/>
      <c r="D18" s="637"/>
      <c r="E18" s="637"/>
      <c r="F18" s="637"/>
      <c r="G18" s="637"/>
      <c r="H18" s="637"/>
      <c r="I18" s="638"/>
    </row>
    <row r="19" spans="1:9" ht="15.75">
      <c r="A19" s="552" t="s">
        <v>15</v>
      </c>
      <c r="B19" s="553"/>
      <c r="C19" s="553"/>
      <c r="D19" s="553"/>
      <c r="E19" s="553"/>
      <c r="F19" s="553"/>
      <c r="G19" s="553"/>
      <c r="H19" s="553"/>
      <c r="I19" s="554"/>
    </row>
    <row r="20" spans="1:9">
      <c r="A20" s="564" t="s">
        <v>67</v>
      </c>
      <c r="B20" s="565"/>
      <c r="C20" s="565"/>
      <c r="D20" s="565"/>
      <c r="E20" s="565"/>
      <c r="F20" s="565"/>
      <c r="G20" s="565"/>
      <c r="H20" s="565"/>
      <c r="I20" s="566"/>
    </row>
    <row r="21" spans="1:9" ht="21">
      <c r="A21" s="394">
        <v>6</v>
      </c>
      <c r="B21" s="5" t="s">
        <v>96</v>
      </c>
      <c r="C21" s="387" t="s">
        <v>183</v>
      </c>
      <c r="D21" s="407">
        <v>51</v>
      </c>
      <c r="E21" s="407"/>
      <c r="F21" s="410">
        <v>18000</v>
      </c>
      <c r="G21" s="410"/>
      <c r="H21" s="394" t="s">
        <v>184</v>
      </c>
      <c r="I21" s="410">
        <v>18000</v>
      </c>
    </row>
    <row r="22" spans="1:9">
      <c r="A22" s="394">
        <v>7</v>
      </c>
      <c r="B22" s="5" t="s">
        <v>185</v>
      </c>
      <c r="C22" s="387" t="s">
        <v>183</v>
      </c>
      <c r="D22" s="407">
        <v>52</v>
      </c>
      <c r="E22" s="407"/>
      <c r="F22" s="410">
        <v>7000</v>
      </c>
      <c r="G22" s="410"/>
      <c r="H22" s="394"/>
      <c r="I22" s="410">
        <v>7000</v>
      </c>
    </row>
    <row r="23" spans="1:9">
      <c r="A23" s="394"/>
      <c r="B23" s="5" t="s">
        <v>186</v>
      </c>
      <c r="C23" s="387"/>
      <c r="D23" s="407">
        <v>53</v>
      </c>
      <c r="E23" s="407"/>
      <c r="F23" s="410">
        <v>15000</v>
      </c>
      <c r="G23" s="410"/>
      <c r="H23" s="11"/>
      <c r="I23" s="410">
        <v>15000</v>
      </c>
    </row>
    <row r="24" spans="1:9">
      <c r="A24" s="811">
        <v>8</v>
      </c>
      <c r="B24" s="813" t="s">
        <v>187</v>
      </c>
      <c r="C24" s="562" t="s">
        <v>183</v>
      </c>
      <c r="D24" s="813">
        <v>54</v>
      </c>
      <c r="E24" s="813"/>
      <c r="F24" s="794">
        <v>27500</v>
      </c>
      <c r="G24" s="809"/>
      <c r="H24" s="815" t="s">
        <v>17</v>
      </c>
      <c r="I24" s="794">
        <v>27500</v>
      </c>
    </row>
    <row r="25" spans="1:9">
      <c r="A25" s="812"/>
      <c r="B25" s="814"/>
      <c r="C25" s="563"/>
      <c r="D25" s="814"/>
      <c r="E25" s="814"/>
      <c r="F25" s="563"/>
      <c r="G25" s="810"/>
      <c r="H25" s="816"/>
      <c r="I25" s="563"/>
    </row>
    <row r="26" spans="1:9" ht="22.5">
      <c r="A26" s="389">
        <v>9</v>
      </c>
      <c r="B26" s="5" t="s">
        <v>187</v>
      </c>
      <c r="C26" s="388" t="s">
        <v>183</v>
      </c>
      <c r="D26" s="407">
        <v>55</v>
      </c>
      <c r="E26" s="407">
        <v>115.4</v>
      </c>
      <c r="F26" s="410">
        <v>23000</v>
      </c>
      <c r="G26" s="410"/>
      <c r="H26" s="15" t="s">
        <v>19</v>
      </c>
      <c r="I26" s="410">
        <v>23000</v>
      </c>
    </row>
    <row r="27" spans="1:9" ht="22.5">
      <c r="A27" s="389">
        <v>10</v>
      </c>
      <c r="B27" s="5" t="s">
        <v>188</v>
      </c>
      <c r="C27" s="388" t="s">
        <v>183</v>
      </c>
      <c r="D27" s="407">
        <v>56</v>
      </c>
      <c r="E27" s="407"/>
      <c r="F27" s="410">
        <v>22300</v>
      </c>
      <c r="G27" s="410"/>
      <c r="H27" s="15" t="s">
        <v>19</v>
      </c>
      <c r="I27" s="410">
        <v>22300</v>
      </c>
    </row>
    <row r="28" spans="1:9" ht="22.5">
      <c r="A28" s="389">
        <v>11</v>
      </c>
      <c r="B28" s="5" t="s">
        <v>188</v>
      </c>
      <c r="C28" s="388" t="s">
        <v>183</v>
      </c>
      <c r="D28" s="407">
        <v>57</v>
      </c>
      <c r="E28" s="407"/>
      <c r="F28" s="410">
        <v>22300</v>
      </c>
      <c r="G28" s="410"/>
      <c r="H28" s="15" t="s">
        <v>19</v>
      </c>
      <c r="I28" s="410">
        <v>22300</v>
      </c>
    </row>
    <row r="29" spans="1:9" ht="22.5">
      <c r="A29" s="389">
        <v>11</v>
      </c>
      <c r="B29" s="5" t="s">
        <v>189</v>
      </c>
      <c r="C29" s="388" t="s">
        <v>183</v>
      </c>
      <c r="D29" s="407">
        <v>58</v>
      </c>
      <c r="E29" s="407"/>
      <c r="F29" s="410">
        <v>15000</v>
      </c>
      <c r="G29" s="410"/>
      <c r="H29" s="15" t="s">
        <v>19</v>
      </c>
      <c r="I29" s="410">
        <v>15000</v>
      </c>
    </row>
    <row r="30" spans="1:9" ht="22.5">
      <c r="A30" s="389">
        <v>12</v>
      </c>
      <c r="B30" s="5" t="s">
        <v>393</v>
      </c>
      <c r="C30" s="388" t="s">
        <v>183</v>
      </c>
      <c r="D30" s="407">
        <v>59</v>
      </c>
      <c r="E30" s="407"/>
      <c r="F30" s="410">
        <v>9600</v>
      </c>
      <c r="G30" s="410"/>
      <c r="H30" s="15" t="s">
        <v>19</v>
      </c>
      <c r="I30" s="410">
        <v>9600</v>
      </c>
    </row>
    <row r="31" spans="1:9">
      <c r="A31" s="389">
        <v>13</v>
      </c>
      <c r="B31" s="5" t="s">
        <v>228</v>
      </c>
      <c r="C31" s="388" t="s">
        <v>183</v>
      </c>
      <c r="D31" s="407"/>
      <c r="E31" s="407"/>
      <c r="F31" s="410">
        <v>8150</v>
      </c>
      <c r="G31" s="410"/>
      <c r="H31" s="15"/>
      <c r="I31" s="411">
        <v>8150</v>
      </c>
    </row>
    <row r="32" spans="1:9">
      <c r="A32" s="389">
        <v>14</v>
      </c>
      <c r="B32" s="5" t="s">
        <v>2201</v>
      </c>
      <c r="C32" s="388" t="s">
        <v>183</v>
      </c>
      <c r="D32" s="407"/>
      <c r="E32" s="407"/>
      <c r="F32" s="410">
        <v>14853</v>
      </c>
      <c r="G32" s="410"/>
      <c r="H32" s="15"/>
      <c r="I32" s="411">
        <v>14853</v>
      </c>
    </row>
    <row r="33" spans="1:9">
      <c r="A33" s="389">
        <v>15</v>
      </c>
      <c r="B33" s="5" t="s">
        <v>767</v>
      </c>
      <c r="C33" s="388" t="s">
        <v>183</v>
      </c>
      <c r="D33" s="407"/>
      <c r="E33" s="407"/>
      <c r="F33" s="410">
        <v>1</v>
      </c>
      <c r="G33" s="410"/>
      <c r="H33" s="15"/>
      <c r="I33" s="411">
        <v>1</v>
      </c>
    </row>
    <row r="34" spans="1:9">
      <c r="A34" s="389"/>
      <c r="B34" s="5"/>
      <c r="C34" s="387"/>
      <c r="D34" s="8" t="s">
        <v>12</v>
      </c>
      <c r="E34" s="8"/>
      <c r="F34" s="9">
        <v>182704</v>
      </c>
      <c r="G34" s="9"/>
      <c r="H34" s="16"/>
      <c r="I34" s="17">
        <v>182704</v>
      </c>
    </row>
    <row r="35" spans="1:9">
      <c r="A35" s="389"/>
      <c r="B35" s="5"/>
      <c r="C35" s="387"/>
      <c r="D35" s="8" t="s">
        <v>14</v>
      </c>
      <c r="E35" s="8"/>
      <c r="F35" s="9">
        <v>393205.2</v>
      </c>
      <c r="G35" s="9"/>
      <c r="H35" s="16"/>
      <c r="I35" s="17">
        <v>393205.2</v>
      </c>
    </row>
    <row r="36" spans="1:9">
      <c r="A36" s="806" t="s">
        <v>230</v>
      </c>
      <c r="B36" s="807"/>
      <c r="C36" s="807"/>
      <c r="D36" s="807"/>
      <c r="E36" s="807"/>
      <c r="F36" s="807"/>
      <c r="G36" s="807"/>
      <c r="H36" s="807"/>
      <c r="I36" s="808"/>
    </row>
    <row r="37" spans="1:9">
      <c r="A37" s="544" t="s">
        <v>22</v>
      </c>
      <c r="B37" s="545"/>
      <c r="C37" s="545"/>
      <c r="D37" s="545"/>
      <c r="E37" s="545"/>
      <c r="F37" s="545"/>
      <c r="G37" s="545"/>
      <c r="H37" s="545"/>
      <c r="I37" s="546"/>
    </row>
    <row r="38" spans="1:9">
      <c r="A38" s="672" t="s">
        <v>23</v>
      </c>
      <c r="B38" s="673" t="s">
        <v>24</v>
      </c>
      <c r="C38" s="555" t="s">
        <v>3</v>
      </c>
      <c r="D38" s="555" t="s">
        <v>4</v>
      </c>
      <c r="E38" s="555" t="s">
        <v>5</v>
      </c>
      <c r="F38" s="555" t="s">
        <v>6</v>
      </c>
      <c r="G38" s="555" t="s">
        <v>7</v>
      </c>
      <c r="H38" s="555" t="s">
        <v>8</v>
      </c>
      <c r="I38" s="555" t="s">
        <v>25</v>
      </c>
    </row>
    <row r="39" spans="1:9">
      <c r="A39" s="672"/>
      <c r="B39" s="673"/>
      <c r="C39" s="577"/>
      <c r="D39" s="556"/>
      <c r="E39" s="555"/>
      <c r="F39" s="556"/>
      <c r="G39" s="555"/>
      <c r="H39" s="556"/>
      <c r="I39" s="556"/>
    </row>
    <row r="40" spans="1:9" ht="15.75">
      <c r="A40" s="649" t="s">
        <v>26</v>
      </c>
      <c r="B40" s="650"/>
      <c r="C40" s="650"/>
      <c r="D40" s="650"/>
      <c r="E40" s="650"/>
      <c r="F40" s="650"/>
      <c r="G40" s="650"/>
      <c r="H40" s="650"/>
      <c r="I40" s="651"/>
    </row>
    <row r="41" spans="1:9">
      <c r="A41" s="670" t="s">
        <v>231</v>
      </c>
      <c r="B41" s="670"/>
      <c r="C41" s="670"/>
      <c r="D41" s="670"/>
      <c r="E41" s="670"/>
      <c r="F41" s="670"/>
      <c r="G41" s="670"/>
      <c r="H41" s="670"/>
      <c r="I41" s="670"/>
    </row>
    <row r="42" spans="1:9" ht="108.75" thickBot="1">
      <c r="A42" s="18" t="s">
        <v>27</v>
      </c>
      <c r="B42" s="19" t="s">
        <v>28</v>
      </c>
      <c r="C42" s="19" t="s">
        <v>29</v>
      </c>
      <c r="D42" s="20" t="s">
        <v>30</v>
      </c>
      <c r="E42" s="21" t="s">
        <v>31</v>
      </c>
      <c r="F42" s="22"/>
      <c r="G42" s="23"/>
      <c r="H42" s="24"/>
      <c r="I42" s="25"/>
    </row>
    <row r="43" spans="1:9">
      <c r="A43" s="394">
        <v>1</v>
      </c>
      <c r="B43" s="5">
        <v>2</v>
      </c>
      <c r="C43" s="407">
        <v>3</v>
      </c>
      <c r="D43" s="8">
        <v>4</v>
      </c>
      <c r="E43" s="407">
        <v>5</v>
      </c>
      <c r="F43" s="23"/>
      <c r="G43" s="23"/>
      <c r="H43" s="24"/>
      <c r="I43" s="25"/>
    </row>
    <row r="44" spans="1:9">
      <c r="A44" s="646" t="s">
        <v>32</v>
      </c>
      <c r="B44" s="647"/>
      <c r="C44" s="647"/>
      <c r="D44" s="647"/>
      <c r="E44" s="648"/>
    </row>
    <row r="47" spans="1:9">
      <c r="A47" s="817" t="s">
        <v>190</v>
      </c>
      <c r="B47" s="817"/>
      <c r="C47" s="817"/>
      <c r="D47" s="817"/>
    </row>
    <row r="48" spans="1:9">
      <c r="A48" s="817"/>
      <c r="B48" s="817"/>
      <c r="C48" s="817"/>
      <c r="D48" s="817"/>
      <c r="G48" s="817" t="s">
        <v>191</v>
      </c>
      <c r="H48" s="817"/>
      <c r="I48" s="817"/>
    </row>
  </sheetData>
  <mergeCells count="44">
    <mergeCell ref="A40:I40"/>
    <mergeCell ref="A41:I41"/>
    <mergeCell ref="A44:E44"/>
    <mergeCell ref="A47:D48"/>
    <mergeCell ref="G48:I48"/>
    <mergeCell ref="A36:I36"/>
    <mergeCell ref="A37:I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24:F25"/>
    <mergeCell ref="G24:G25"/>
    <mergeCell ref="A9:I9"/>
    <mergeCell ref="A10:I10"/>
    <mergeCell ref="A15:I15"/>
    <mergeCell ref="A18:I18"/>
    <mergeCell ref="A19:I19"/>
    <mergeCell ref="A20:I20"/>
    <mergeCell ref="A24:A25"/>
    <mergeCell ref="B24:B25"/>
    <mergeCell ref="H24:H25"/>
    <mergeCell ref="I24:I25"/>
    <mergeCell ref="C24:C25"/>
    <mergeCell ref="D24:D25"/>
    <mergeCell ref="E24:E25"/>
    <mergeCell ref="A2:I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A4:I4"/>
    <mergeCell ref="A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4"/>
  <sheetViews>
    <sheetView topLeftCell="A88" workbookViewId="0">
      <selection activeCell="H12" sqref="H12"/>
    </sheetView>
  </sheetViews>
  <sheetFormatPr defaultRowHeight="15"/>
  <cols>
    <col min="2" max="2" width="19.140625" customWidth="1"/>
    <col min="3" max="3" width="23.140625" customWidth="1"/>
    <col min="4" max="4" width="19.140625" customWidth="1"/>
    <col min="5" max="5" width="14.42578125" customWidth="1"/>
    <col min="6" max="6" width="15.140625" customWidth="1"/>
    <col min="7" max="7" width="17.42578125" customWidth="1"/>
    <col min="8" max="8" width="13.140625" customWidth="1"/>
    <col min="9" max="9" width="15.7109375" customWidth="1"/>
  </cols>
  <sheetData>
    <row r="2" spans="1:9" ht="1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15" customHeight="1">
      <c r="A3" s="630" t="s">
        <v>2970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819" t="s">
        <v>240</v>
      </c>
      <c r="B4" s="819"/>
      <c r="C4" s="819"/>
      <c r="D4" s="819"/>
      <c r="E4" s="819"/>
      <c r="F4" s="819"/>
      <c r="G4" s="819"/>
      <c r="H4" s="819"/>
      <c r="I4" s="819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15" customHeight="1">
      <c r="A6" s="556" t="s">
        <v>1</v>
      </c>
      <c r="B6" s="562" t="s">
        <v>2</v>
      </c>
      <c r="C6" s="562" t="s">
        <v>3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241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3">
        <v>2</v>
      </c>
      <c r="C8" s="3" t="s">
        <v>242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15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15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38.25" customHeight="1">
      <c r="A12" s="392">
        <v>1</v>
      </c>
      <c r="B12" s="5" t="s">
        <v>243</v>
      </c>
      <c r="C12" s="387" t="s">
        <v>244</v>
      </c>
      <c r="D12" s="407" t="s">
        <v>245</v>
      </c>
      <c r="E12" s="6" t="s">
        <v>246</v>
      </c>
      <c r="F12" s="410">
        <v>5474979.6100000003</v>
      </c>
      <c r="G12" s="410">
        <v>8370923.8399999999</v>
      </c>
      <c r="H12" s="393"/>
      <c r="I12" s="388">
        <v>776013.37</v>
      </c>
    </row>
    <row r="13" spans="1:9" ht="42">
      <c r="A13" s="392">
        <v>2</v>
      </c>
      <c r="B13" s="5" t="s">
        <v>247</v>
      </c>
      <c r="C13" s="387" t="s">
        <v>244</v>
      </c>
      <c r="D13" s="407">
        <v>5101120064</v>
      </c>
      <c r="E13" s="6" t="s">
        <v>2153</v>
      </c>
      <c r="F13" s="410">
        <v>869717.32</v>
      </c>
      <c r="G13" s="410"/>
      <c r="H13" s="393"/>
      <c r="I13" s="388">
        <v>140121.04</v>
      </c>
    </row>
    <row r="14" spans="1:9" ht="42">
      <c r="A14" s="392">
        <v>3</v>
      </c>
      <c r="B14" s="5" t="s">
        <v>1797</v>
      </c>
      <c r="C14" s="387" t="s">
        <v>244</v>
      </c>
      <c r="D14" s="407" t="s">
        <v>2154</v>
      </c>
      <c r="E14" s="6" t="s">
        <v>1798</v>
      </c>
      <c r="F14" s="410">
        <v>42061460.740000002</v>
      </c>
      <c r="G14" s="410">
        <v>8798861.5800000001</v>
      </c>
      <c r="H14" s="393"/>
      <c r="I14" s="388">
        <v>472151.03</v>
      </c>
    </row>
    <row r="15" spans="1:9" ht="15" customHeight="1">
      <c r="A15" s="392"/>
      <c r="B15" s="5"/>
      <c r="C15" s="387"/>
      <c r="D15" s="7" t="s">
        <v>12</v>
      </c>
      <c r="E15" s="407"/>
      <c r="F15" s="409">
        <f>SUM(F12:F14)</f>
        <v>48406157.670000002</v>
      </c>
      <c r="G15" s="409"/>
      <c r="H15" s="393"/>
      <c r="I15" s="330">
        <f>SUM(I12:I14)</f>
        <v>1388285.44</v>
      </c>
    </row>
    <row r="16" spans="1:9" ht="15" customHeight="1">
      <c r="A16" s="537" t="s">
        <v>248</v>
      </c>
      <c r="B16" s="539"/>
      <c r="C16" s="539"/>
      <c r="D16" s="539"/>
      <c r="E16" s="539"/>
      <c r="F16" s="539"/>
      <c r="G16" s="539"/>
      <c r="H16" s="539"/>
      <c r="I16" s="540"/>
    </row>
    <row r="17" spans="1:9" ht="15" customHeight="1">
      <c r="A17" s="564" t="s">
        <v>67</v>
      </c>
      <c r="B17" s="565"/>
      <c r="C17" s="565"/>
      <c r="D17" s="565"/>
      <c r="E17" s="565"/>
      <c r="F17" s="565"/>
      <c r="G17" s="565"/>
      <c r="H17" s="565"/>
      <c r="I17" s="566"/>
    </row>
    <row r="18" spans="1:9" ht="15" customHeight="1">
      <c r="A18" s="564" t="s">
        <v>68</v>
      </c>
      <c r="B18" s="653"/>
      <c r="C18" s="653"/>
      <c r="D18" s="653"/>
      <c r="E18" s="653"/>
      <c r="F18" s="653"/>
      <c r="G18" s="653"/>
      <c r="H18" s="565"/>
      <c r="I18" s="566"/>
    </row>
    <row r="19" spans="1:9" ht="42">
      <c r="A19" s="389">
        <v>3</v>
      </c>
      <c r="B19" s="5" t="s">
        <v>249</v>
      </c>
      <c r="C19" s="387" t="s">
        <v>244</v>
      </c>
      <c r="D19" s="407">
        <v>4101340025</v>
      </c>
      <c r="E19" s="407" t="s">
        <v>250</v>
      </c>
      <c r="F19" s="410">
        <v>16999</v>
      </c>
      <c r="G19" s="410"/>
      <c r="H19" s="14"/>
      <c r="I19" s="410">
        <v>16999</v>
      </c>
    </row>
    <row r="20" spans="1:9" ht="42">
      <c r="A20" s="389">
        <v>4</v>
      </c>
      <c r="B20" s="5" t="s">
        <v>251</v>
      </c>
      <c r="C20" s="387" t="s">
        <v>244</v>
      </c>
      <c r="D20" s="407">
        <v>4101340026</v>
      </c>
      <c r="E20" s="407" t="s">
        <v>250</v>
      </c>
      <c r="F20" s="410">
        <v>10874</v>
      </c>
      <c r="G20" s="410"/>
      <c r="H20" s="14"/>
      <c r="I20" s="410">
        <v>10874</v>
      </c>
    </row>
    <row r="21" spans="1:9" ht="42">
      <c r="A21" s="389">
        <v>5</v>
      </c>
      <c r="B21" s="5" t="s">
        <v>252</v>
      </c>
      <c r="C21" s="387" t="s">
        <v>244</v>
      </c>
      <c r="D21" s="407">
        <v>4101340059</v>
      </c>
      <c r="E21" s="407" t="s">
        <v>253</v>
      </c>
      <c r="F21" s="410">
        <v>17999</v>
      </c>
      <c r="G21" s="410"/>
      <c r="H21" s="14"/>
      <c r="I21" s="410">
        <v>17999</v>
      </c>
    </row>
    <row r="22" spans="1:9" ht="42">
      <c r="A22" s="389">
        <v>6</v>
      </c>
      <c r="B22" s="5" t="s">
        <v>254</v>
      </c>
      <c r="C22" s="387" t="s">
        <v>244</v>
      </c>
      <c r="D22" s="407">
        <v>4101360069</v>
      </c>
      <c r="E22" s="407" t="s">
        <v>255</v>
      </c>
      <c r="F22" s="410">
        <v>7499</v>
      </c>
      <c r="G22" s="410"/>
      <c r="H22" s="14"/>
      <c r="I22" s="410">
        <v>7499</v>
      </c>
    </row>
    <row r="23" spans="1:9" ht="42">
      <c r="A23" s="389">
        <v>7</v>
      </c>
      <c r="B23" s="5" t="s">
        <v>43</v>
      </c>
      <c r="C23" s="387" t="s">
        <v>244</v>
      </c>
      <c r="D23" s="407">
        <v>5101340054</v>
      </c>
      <c r="E23" s="407" t="s">
        <v>256</v>
      </c>
      <c r="F23" s="410">
        <v>30196</v>
      </c>
      <c r="G23" s="410"/>
      <c r="H23" s="14"/>
      <c r="I23" s="410">
        <v>30196</v>
      </c>
    </row>
    <row r="24" spans="1:9" ht="15" customHeight="1">
      <c r="A24" s="389">
        <v>8</v>
      </c>
      <c r="B24" s="261" t="s">
        <v>1576</v>
      </c>
      <c r="C24" s="387" t="s">
        <v>244</v>
      </c>
      <c r="D24" s="259">
        <v>1101340439</v>
      </c>
      <c r="E24" s="407" t="s">
        <v>2971</v>
      </c>
      <c r="F24" s="260">
        <v>32499</v>
      </c>
      <c r="G24" s="410"/>
      <c r="H24" s="14"/>
      <c r="I24" s="260">
        <v>32499</v>
      </c>
    </row>
    <row r="25" spans="1:9" ht="15" customHeight="1">
      <c r="A25" s="389"/>
      <c r="B25" s="5"/>
      <c r="C25" s="407"/>
      <c r="D25" s="7" t="s">
        <v>12</v>
      </c>
      <c r="E25" s="407"/>
      <c r="F25" s="409">
        <f>SUM(F19:F24)</f>
        <v>116066</v>
      </c>
      <c r="G25" s="409"/>
      <c r="H25" s="14"/>
      <c r="I25" s="409">
        <f>SUM(I19:I24)</f>
        <v>116066</v>
      </c>
    </row>
    <row r="26" spans="1:9" ht="15" customHeight="1">
      <c r="A26" s="666" t="s">
        <v>78</v>
      </c>
      <c r="B26" s="667"/>
      <c r="C26" s="667"/>
      <c r="D26" s="667"/>
      <c r="E26" s="667"/>
      <c r="F26" s="667"/>
      <c r="G26" s="667"/>
      <c r="H26" s="668"/>
      <c r="I26" s="669"/>
    </row>
    <row r="27" spans="1:9" ht="42">
      <c r="A27" s="389">
        <v>9</v>
      </c>
      <c r="B27" s="5" t="s">
        <v>257</v>
      </c>
      <c r="C27" s="387" t="s">
        <v>244</v>
      </c>
      <c r="D27" s="407">
        <v>410160061</v>
      </c>
      <c r="E27" s="407" t="s">
        <v>256</v>
      </c>
      <c r="F27" s="410">
        <v>5699</v>
      </c>
      <c r="G27" s="410"/>
      <c r="H27" s="14"/>
      <c r="I27" s="410">
        <v>5699</v>
      </c>
    </row>
    <row r="28" spans="1:9" ht="42">
      <c r="A28" s="389">
        <v>10</v>
      </c>
      <c r="B28" s="5" t="s">
        <v>258</v>
      </c>
      <c r="C28" s="387" t="s">
        <v>244</v>
      </c>
      <c r="D28" s="407">
        <v>410160062</v>
      </c>
      <c r="E28" s="407" t="s">
        <v>259</v>
      </c>
      <c r="F28" s="410">
        <v>21000</v>
      </c>
      <c r="G28" s="410"/>
      <c r="H28" s="14"/>
      <c r="I28" s="410">
        <v>21000</v>
      </c>
    </row>
    <row r="29" spans="1:9" ht="42">
      <c r="A29" s="389">
        <v>11</v>
      </c>
      <c r="B29" s="5" t="s">
        <v>260</v>
      </c>
      <c r="C29" s="387" t="s">
        <v>244</v>
      </c>
      <c r="D29" s="407">
        <v>4101360028</v>
      </c>
      <c r="E29" s="407" t="s">
        <v>261</v>
      </c>
      <c r="F29" s="410">
        <v>10909.09</v>
      </c>
      <c r="G29" s="410"/>
      <c r="H29" s="14"/>
      <c r="I29" s="410">
        <v>10909.09</v>
      </c>
    </row>
    <row r="30" spans="1:9" ht="42">
      <c r="A30" s="389">
        <v>12</v>
      </c>
      <c r="B30" s="5" t="s">
        <v>262</v>
      </c>
      <c r="C30" s="387" t="s">
        <v>244</v>
      </c>
      <c r="D30" s="407">
        <v>4101360029</v>
      </c>
      <c r="E30" s="407" t="s">
        <v>261</v>
      </c>
      <c r="F30" s="410">
        <v>3763.64</v>
      </c>
      <c r="G30" s="410"/>
      <c r="H30" s="14"/>
      <c r="I30" s="410">
        <v>3763.64</v>
      </c>
    </row>
    <row r="31" spans="1:9" ht="42">
      <c r="A31" s="389">
        <v>13</v>
      </c>
      <c r="B31" s="5" t="s">
        <v>263</v>
      </c>
      <c r="C31" s="387" t="s">
        <v>244</v>
      </c>
      <c r="D31" s="407">
        <v>4101360030</v>
      </c>
      <c r="E31" s="407" t="s">
        <v>261</v>
      </c>
      <c r="F31" s="410">
        <v>7698.18</v>
      </c>
      <c r="G31" s="410"/>
      <c r="H31" s="14"/>
      <c r="I31" s="410">
        <v>7698.18</v>
      </c>
    </row>
    <row r="32" spans="1:9" ht="42">
      <c r="A32" s="389">
        <v>14</v>
      </c>
      <c r="B32" s="5" t="s">
        <v>264</v>
      </c>
      <c r="C32" s="387" t="s">
        <v>244</v>
      </c>
      <c r="D32" s="407">
        <v>4101360032</v>
      </c>
      <c r="E32" s="407" t="s">
        <v>261</v>
      </c>
      <c r="F32" s="410">
        <v>65454.54</v>
      </c>
      <c r="G32" s="410"/>
      <c r="H32" s="14"/>
      <c r="I32" s="410">
        <v>65454.54</v>
      </c>
    </row>
    <row r="33" spans="1:9" ht="42">
      <c r="A33" s="389">
        <v>15</v>
      </c>
      <c r="B33" s="5" t="s">
        <v>265</v>
      </c>
      <c r="C33" s="387" t="s">
        <v>244</v>
      </c>
      <c r="D33" s="407">
        <v>4101360033</v>
      </c>
      <c r="E33" s="407" t="s">
        <v>261</v>
      </c>
      <c r="F33" s="410">
        <v>15272.72</v>
      </c>
      <c r="G33" s="410"/>
      <c r="H33" s="14"/>
      <c r="I33" s="410">
        <v>15272.72</v>
      </c>
    </row>
    <row r="34" spans="1:9" ht="42">
      <c r="A34" s="389">
        <v>16</v>
      </c>
      <c r="B34" s="5" t="s">
        <v>266</v>
      </c>
      <c r="C34" s="387" t="s">
        <v>244</v>
      </c>
      <c r="D34" s="407">
        <v>4101360034</v>
      </c>
      <c r="E34" s="407" t="s">
        <v>261</v>
      </c>
      <c r="F34" s="410">
        <v>17727.68</v>
      </c>
      <c r="G34" s="410"/>
      <c r="H34" s="14"/>
      <c r="I34" s="410">
        <v>17727.68</v>
      </c>
    </row>
    <row r="35" spans="1:9" ht="42">
      <c r="A35" s="389">
        <v>17</v>
      </c>
      <c r="B35" s="5" t="s">
        <v>267</v>
      </c>
      <c r="C35" s="387" t="s">
        <v>244</v>
      </c>
      <c r="D35" s="407">
        <v>4101360058</v>
      </c>
      <c r="E35" s="407" t="s">
        <v>268</v>
      </c>
      <c r="F35" s="410">
        <v>10888</v>
      </c>
      <c r="G35" s="410"/>
      <c r="H35" s="14"/>
      <c r="I35" s="410">
        <v>10888</v>
      </c>
    </row>
    <row r="36" spans="1:9" ht="42">
      <c r="A36" s="389">
        <v>18</v>
      </c>
      <c r="B36" s="5" t="s">
        <v>269</v>
      </c>
      <c r="C36" s="387" t="s">
        <v>244</v>
      </c>
      <c r="D36" s="407">
        <v>4101360063</v>
      </c>
      <c r="E36" s="407" t="s">
        <v>259</v>
      </c>
      <c r="F36" s="410">
        <v>6000</v>
      </c>
      <c r="G36" s="410"/>
      <c r="H36" s="14"/>
      <c r="I36" s="410">
        <v>6000</v>
      </c>
    </row>
    <row r="37" spans="1:9" ht="42">
      <c r="A37" s="389">
        <v>19</v>
      </c>
      <c r="B37" s="5" t="s">
        <v>270</v>
      </c>
      <c r="C37" s="387" t="s">
        <v>244</v>
      </c>
      <c r="D37" s="407">
        <v>4101360065</v>
      </c>
      <c r="E37" s="407" t="s">
        <v>271</v>
      </c>
      <c r="F37" s="410">
        <v>4800</v>
      </c>
      <c r="G37" s="410"/>
      <c r="H37" s="14"/>
      <c r="I37" s="410">
        <v>4800</v>
      </c>
    </row>
    <row r="38" spans="1:9" ht="42">
      <c r="A38" s="389">
        <v>20</v>
      </c>
      <c r="B38" s="5" t="s">
        <v>164</v>
      </c>
      <c r="C38" s="387" t="s">
        <v>244</v>
      </c>
      <c r="D38" s="407">
        <v>4101360066</v>
      </c>
      <c r="E38" s="407" t="s">
        <v>272</v>
      </c>
      <c r="F38" s="410">
        <v>7200</v>
      </c>
      <c r="G38" s="410"/>
      <c r="H38" s="14"/>
      <c r="I38" s="410">
        <v>7200</v>
      </c>
    </row>
    <row r="39" spans="1:9" ht="42">
      <c r="A39" s="389">
        <v>21</v>
      </c>
      <c r="B39" s="5" t="s">
        <v>98</v>
      </c>
      <c r="C39" s="387" t="s">
        <v>244</v>
      </c>
      <c r="D39" s="407">
        <v>4101360067</v>
      </c>
      <c r="E39" s="407" t="s">
        <v>273</v>
      </c>
      <c r="F39" s="410">
        <v>9999</v>
      </c>
      <c r="G39" s="410"/>
      <c r="H39" s="14"/>
      <c r="I39" s="410">
        <v>9999</v>
      </c>
    </row>
    <row r="40" spans="1:9" ht="42">
      <c r="A40" s="389">
        <v>22</v>
      </c>
      <c r="B40" s="5" t="s">
        <v>274</v>
      </c>
      <c r="C40" s="387" t="s">
        <v>244</v>
      </c>
      <c r="D40" s="407">
        <v>4101360068</v>
      </c>
      <c r="E40" s="407" t="s">
        <v>273</v>
      </c>
      <c r="F40" s="410">
        <v>12499</v>
      </c>
      <c r="G40" s="410"/>
      <c r="H40" s="14"/>
      <c r="I40" s="410">
        <v>12499</v>
      </c>
    </row>
    <row r="41" spans="1:9" ht="42">
      <c r="A41" s="389">
        <v>23</v>
      </c>
      <c r="B41" s="5" t="s">
        <v>275</v>
      </c>
      <c r="C41" s="387" t="s">
        <v>244</v>
      </c>
      <c r="D41" s="407">
        <v>4101600001</v>
      </c>
      <c r="E41" s="407" t="s">
        <v>276</v>
      </c>
      <c r="F41" s="410">
        <v>13000</v>
      </c>
      <c r="G41" s="410"/>
      <c r="H41" s="14"/>
      <c r="I41" s="410">
        <v>13000</v>
      </c>
    </row>
    <row r="42" spans="1:9" ht="42">
      <c r="A42" s="389">
        <v>24</v>
      </c>
      <c r="B42" s="5" t="s">
        <v>275</v>
      </c>
      <c r="C42" s="387" t="s">
        <v>244</v>
      </c>
      <c r="D42" s="407">
        <v>4101600002</v>
      </c>
      <c r="E42" s="407" t="s">
        <v>276</v>
      </c>
      <c r="F42" s="410">
        <v>13000</v>
      </c>
      <c r="G42" s="410"/>
      <c r="H42" s="14"/>
      <c r="I42" s="410">
        <v>13000</v>
      </c>
    </row>
    <row r="43" spans="1:9" ht="42">
      <c r="A43" s="389">
        <v>25</v>
      </c>
      <c r="B43" s="5" t="s">
        <v>275</v>
      </c>
      <c r="C43" s="387" t="s">
        <v>244</v>
      </c>
      <c r="D43" s="407">
        <v>4101600004</v>
      </c>
      <c r="E43" s="407" t="s">
        <v>276</v>
      </c>
      <c r="F43" s="410">
        <v>13000</v>
      </c>
      <c r="G43" s="410"/>
      <c r="H43" s="14"/>
      <c r="I43" s="410">
        <v>13000</v>
      </c>
    </row>
    <row r="44" spans="1:9" ht="42">
      <c r="A44" s="389">
        <v>26</v>
      </c>
      <c r="B44" s="5" t="s">
        <v>275</v>
      </c>
      <c r="C44" s="387" t="s">
        <v>244</v>
      </c>
      <c r="D44" s="407">
        <v>4101600003</v>
      </c>
      <c r="E44" s="407" t="s">
        <v>276</v>
      </c>
      <c r="F44" s="410">
        <v>13000</v>
      </c>
      <c r="G44" s="410"/>
      <c r="H44" s="14"/>
      <c r="I44" s="410">
        <v>13000</v>
      </c>
    </row>
    <row r="45" spans="1:9" ht="42">
      <c r="A45" s="389">
        <v>27</v>
      </c>
      <c r="B45" s="5" t="s">
        <v>277</v>
      </c>
      <c r="C45" s="387" t="s">
        <v>244</v>
      </c>
      <c r="D45" s="407">
        <v>4101600005</v>
      </c>
      <c r="E45" s="407" t="s">
        <v>276</v>
      </c>
      <c r="F45" s="410">
        <v>10000</v>
      </c>
      <c r="G45" s="410"/>
      <c r="H45" s="14"/>
      <c r="I45" s="410">
        <v>10000</v>
      </c>
    </row>
    <row r="46" spans="1:9" ht="42">
      <c r="A46" s="389">
        <v>28</v>
      </c>
      <c r="B46" s="5" t="s">
        <v>277</v>
      </c>
      <c r="C46" s="387" t="s">
        <v>244</v>
      </c>
      <c r="D46" s="407">
        <v>4101600006</v>
      </c>
      <c r="E46" s="407" t="s">
        <v>276</v>
      </c>
      <c r="F46" s="410">
        <v>10000</v>
      </c>
      <c r="G46" s="410"/>
      <c r="H46" s="14"/>
      <c r="I46" s="410">
        <v>10000</v>
      </c>
    </row>
    <row r="47" spans="1:9" ht="42">
      <c r="A47" s="389">
        <v>29</v>
      </c>
      <c r="B47" s="5" t="s">
        <v>277</v>
      </c>
      <c r="C47" s="387" t="s">
        <v>244</v>
      </c>
      <c r="D47" s="407">
        <v>4101600007</v>
      </c>
      <c r="E47" s="407" t="s">
        <v>276</v>
      </c>
      <c r="F47" s="410">
        <v>10000</v>
      </c>
      <c r="G47" s="410"/>
      <c r="H47" s="14"/>
      <c r="I47" s="410">
        <v>10000</v>
      </c>
    </row>
    <row r="48" spans="1:9" ht="42">
      <c r="A48" s="389">
        <v>30</v>
      </c>
      <c r="B48" s="5" t="s">
        <v>277</v>
      </c>
      <c r="C48" s="387" t="s">
        <v>244</v>
      </c>
      <c r="D48" s="407">
        <v>4101600008</v>
      </c>
      <c r="E48" s="407" t="s">
        <v>276</v>
      </c>
      <c r="F48" s="410">
        <v>10000</v>
      </c>
      <c r="G48" s="410"/>
      <c r="H48" s="14"/>
      <c r="I48" s="410">
        <v>10000</v>
      </c>
    </row>
    <row r="49" spans="1:9" ht="42">
      <c r="A49" s="389">
        <v>31</v>
      </c>
      <c r="B49" s="5" t="s">
        <v>277</v>
      </c>
      <c r="C49" s="387" t="s">
        <v>244</v>
      </c>
      <c r="D49" s="407">
        <v>4101600009</v>
      </c>
      <c r="E49" s="407" t="s">
        <v>276</v>
      </c>
      <c r="F49" s="410">
        <v>10000</v>
      </c>
      <c r="G49" s="410"/>
      <c r="H49" s="14"/>
      <c r="I49" s="410">
        <v>10000</v>
      </c>
    </row>
    <row r="50" spans="1:9" ht="42">
      <c r="A50" s="389">
        <v>32</v>
      </c>
      <c r="B50" s="5" t="s">
        <v>277</v>
      </c>
      <c r="C50" s="387" t="s">
        <v>244</v>
      </c>
      <c r="D50" s="407">
        <v>4101600010</v>
      </c>
      <c r="E50" s="407" t="s">
        <v>276</v>
      </c>
      <c r="F50" s="410">
        <v>10000</v>
      </c>
      <c r="G50" s="410"/>
      <c r="H50" s="14"/>
      <c r="I50" s="410">
        <v>10000</v>
      </c>
    </row>
    <row r="51" spans="1:9" ht="42">
      <c r="A51" s="389">
        <v>33</v>
      </c>
      <c r="B51" s="5" t="s">
        <v>277</v>
      </c>
      <c r="C51" s="387" t="s">
        <v>244</v>
      </c>
      <c r="D51" s="407">
        <v>4101600011</v>
      </c>
      <c r="E51" s="407" t="s">
        <v>276</v>
      </c>
      <c r="F51" s="410">
        <v>10000</v>
      </c>
      <c r="G51" s="410"/>
      <c r="H51" s="14"/>
      <c r="I51" s="410">
        <v>10000</v>
      </c>
    </row>
    <row r="52" spans="1:9" ht="42">
      <c r="A52" s="389">
        <v>34</v>
      </c>
      <c r="B52" s="5" t="s">
        <v>278</v>
      </c>
      <c r="C52" s="387" t="s">
        <v>244</v>
      </c>
      <c r="D52" s="407">
        <v>4101600012</v>
      </c>
      <c r="E52" s="407" t="s">
        <v>279</v>
      </c>
      <c r="F52" s="410">
        <v>47200</v>
      </c>
      <c r="G52" s="410"/>
      <c r="H52" s="14"/>
      <c r="I52" s="410">
        <v>47200</v>
      </c>
    </row>
    <row r="53" spans="1:9" ht="42">
      <c r="A53" s="389">
        <v>35</v>
      </c>
      <c r="B53" s="5" t="s">
        <v>280</v>
      </c>
      <c r="C53" s="387" t="s">
        <v>244</v>
      </c>
      <c r="D53" s="407">
        <v>4101600013</v>
      </c>
      <c r="E53" s="78" t="s">
        <v>279</v>
      </c>
      <c r="F53" s="410">
        <v>16480</v>
      </c>
      <c r="G53" s="410"/>
      <c r="H53" s="14"/>
      <c r="I53" s="410">
        <v>16480</v>
      </c>
    </row>
    <row r="54" spans="1:9" ht="42">
      <c r="A54" s="389">
        <v>36</v>
      </c>
      <c r="B54" s="5" t="s">
        <v>281</v>
      </c>
      <c r="C54" s="387" t="s">
        <v>244</v>
      </c>
      <c r="D54" s="407">
        <v>4101600017</v>
      </c>
      <c r="E54" s="407" t="s">
        <v>279</v>
      </c>
      <c r="F54" s="410">
        <v>7200</v>
      </c>
      <c r="G54" s="410"/>
      <c r="H54" s="14"/>
      <c r="I54" s="410">
        <v>7200</v>
      </c>
    </row>
    <row r="55" spans="1:9" ht="42">
      <c r="A55" s="389">
        <v>37</v>
      </c>
      <c r="B55" s="5" t="s">
        <v>281</v>
      </c>
      <c r="C55" s="387" t="s">
        <v>244</v>
      </c>
      <c r="D55" s="407">
        <v>4101600018</v>
      </c>
      <c r="E55" s="407" t="s">
        <v>279</v>
      </c>
      <c r="F55" s="410">
        <v>7200</v>
      </c>
      <c r="G55" s="410"/>
      <c r="H55" s="14"/>
      <c r="I55" s="410">
        <v>7200</v>
      </c>
    </row>
    <row r="56" spans="1:9" ht="42">
      <c r="A56" s="389">
        <v>38</v>
      </c>
      <c r="B56" s="5" t="s">
        <v>281</v>
      </c>
      <c r="C56" s="387" t="s">
        <v>244</v>
      </c>
      <c r="D56" s="407">
        <v>4101600019</v>
      </c>
      <c r="E56" s="407" t="s">
        <v>279</v>
      </c>
      <c r="F56" s="410">
        <v>7200</v>
      </c>
      <c r="G56" s="410"/>
      <c r="H56" s="14"/>
      <c r="I56" s="410">
        <v>7200</v>
      </c>
    </row>
    <row r="57" spans="1:9" ht="42">
      <c r="A57" s="389">
        <v>39</v>
      </c>
      <c r="B57" s="5" t="s">
        <v>281</v>
      </c>
      <c r="C57" s="387" t="s">
        <v>244</v>
      </c>
      <c r="D57" s="407">
        <v>4101600020</v>
      </c>
      <c r="E57" s="407" t="s">
        <v>279</v>
      </c>
      <c r="F57" s="410">
        <v>7200</v>
      </c>
      <c r="G57" s="410"/>
      <c r="H57" s="14"/>
      <c r="I57" s="410">
        <v>7200</v>
      </c>
    </row>
    <row r="58" spans="1:9" ht="42">
      <c r="A58" s="389">
        <v>40</v>
      </c>
      <c r="B58" s="5" t="s">
        <v>282</v>
      </c>
      <c r="C58" s="387" t="s">
        <v>244</v>
      </c>
      <c r="D58" s="407">
        <v>4101600021</v>
      </c>
      <c r="E58" s="407" t="s">
        <v>279</v>
      </c>
      <c r="F58" s="410">
        <v>8000</v>
      </c>
      <c r="G58" s="410"/>
      <c r="H58" s="14"/>
      <c r="I58" s="410">
        <v>8000</v>
      </c>
    </row>
    <row r="59" spans="1:9" ht="42">
      <c r="A59" s="389">
        <v>41</v>
      </c>
      <c r="B59" s="5" t="s">
        <v>282</v>
      </c>
      <c r="C59" s="387" t="s">
        <v>244</v>
      </c>
      <c r="D59" s="407">
        <v>4101600022</v>
      </c>
      <c r="E59" s="407" t="s">
        <v>279</v>
      </c>
      <c r="F59" s="410">
        <v>8000</v>
      </c>
      <c r="G59" s="410"/>
      <c r="H59" s="14"/>
      <c r="I59" s="410">
        <v>8000</v>
      </c>
    </row>
    <row r="60" spans="1:9" ht="42">
      <c r="A60" s="389">
        <v>42</v>
      </c>
      <c r="B60" s="5" t="s">
        <v>283</v>
      </c>
      <c r="C60" s="387" t="s">
        <v>244</v>
      </c>
      <c r="D60" s="407">
        <v>4101600027</v>
      </c>
      <c r="E60" s="407" t="s">
        <v>279</v>
      </c>
      <c r="F60" s="410">
        <v>71800</v>
      </c>
      <c r="G60" s="410"/>
      <c r="H60" s="14"/>
      <c r="I60" s="410">
        <v>71800</v>
      </c>
    </row>
    <row r="61" spans="1:9" ht="42">
      <c r="A61" s="389">
        <v>43</v>
      </c>
      <c r="B61" s="5" t="s">
        <v>284</v>
      </c>
      <c r="C61" s="387" t="s">
        <v>244</v>
      </c>
      <c r="D61" s="407">
        <v>4101600035</v>
      </c>
      <c r="E61" s="407" t="s">
        <v>285</v>
      </c>
      <c r="F61" s="410">
        <v>83636.320000000007</v>
      </c>
      <c r="G61" s="410"/>
      <c r="H61" s="14"/>
      <c r="I61" s="410">
        <v>83636.320000000007</v>
      </c>
    </row>
    <row r="62" spans="1:9" ht="42">
      <c r="A62" s="389">
        <v>44</v>
      </c>
      <c r="B62" s="5" t="s">
        <v>98</v>
      </c>
      <c r="C62" s="387" t="s">
        <v>244</v>
      </c>
      <c r="D62" s="407">
        <v>4101600036</v>
      </c>
      <c r="E62" s="407" t="s">
        <v>256</v>
      </c>
      <c r="F62" s="410">
        <v>23999</v>
      </c>
      <c r="G62" s="410"/>
      <c r="H62" s="14"/>
      <c r="I62" s="410">
        <v>23999</v>
      </c>
    </row>
    <row r="63" spans="1:9" ht="42">
      <c r="A63" s="389">
        <v>45</v>
      </c>
      <c r="B63" s="5" t="s">
        <v>286</v>
      </c>
      <c r="C63" s="387" t="s">
        <v>244</v>
      </c>
      <c r="D63" s="407">
        <v>5101360038</v>
      </c>
      <c r="E63" s="407" t="s">
        <v>261</v>
      </c>
      <c r="F63" s="410">
        <v>35000</v>
      </c>
      <c r="G63" s="410"/>
      <c r="H63" s="14"/>
      <c r="I63" s="410">
        <v>35000</v>
      </c>
    </row>
    <row r="64" spans="1:9" ht="42">
      <c r="A64" s="389">
        <v>46</v>
      </c>
      <c r="B64" s="5" t="s">
        <v>258</v>
      </c>
      <c r="C64" s="387" t="s">
        <v>244</v>
      </c>
      <c r="D64" s="407">
        <v>5101360039</v>
      </c>
      <c r="E64" s="407" t="s">
        <v>261</v>
      </c>
      <c r="F64" s="410">
        <v>24000</v>
      </c>
      <c r="G64" s="410"/>
      <c r="H64" s="14"/>
      <c r="I64" s="410">
        <v>24000</v>
      </c>
    </row>
    <row r="65" spans="1:9" ht="42">
      <c r="A65" s="389">
        <v>47</v>
      </c>
      <c r="B65" s="5" t="s">
        <v>287</v>
      </c>
      <c r="C65" s="387" t="s">
        <v>244</v>
      </c>
      <c r="D65" s="407">
        <v>5101360040</v>
      </c>
      <c r="E65" s="407" t="s">
        <v>261</v>
      </c>
      <c r="F65" s="410">
        <v>11000</v>
      </c>
      <c r="G65" s="410"/>
      <c r="H65" s="14"/>
      <c r="I65" s="410">
        <v>11000</v>
      </c>
    </row>
    <row r="66" spans="1:9" ht="42">
      <c r="A66" s="389">
        <v>48</v>
      </c>
      <c r="B66" s="5" t="s">
        <v>288</v>
      </c>
      <c r="C66" s="387" t="s">
        <v>244</v>
      </c>
      <c r="D66" s="407">
        <v>5101360041</v>
      </c>
      <c r="E66" s="407" t="s">
        <v>261</v>
      </c>
      <c r="F66" s="410">
        <v>13500</v>
      </c>
      <c r="G66" s="410"/>
      <c r="H66" s="14"/>
      <c r="I66" s="410">
        <v>13500</v>
      </c>
    </row>
    <row r="67" spans="1:9" ht="42">
      <c r="A67" s="389">
        <v>49</v>
      </c>
      <c r="B67" s="5" t="s">
        <v>289</v>
      </c>
      <c r="C67" s="387" t="s">
        <v>244</v>
      </c>
      <c r="D67" s="407">
        <v>5101360042</v>
      </c>
      <c r="E67" s="407" t="s">
        <v>261</v>
      </c>
      <c r="F67" s="410">
        <v>5000</v>
      </c>
      <c r="G67" s="410"/>
      <c r="H67" s="14"/>
      <c r="I67" s="410">
        <v>5000</v>
      </c>
    </row>
    <row r="68" spans="1:9" ht="42">
      <c r="A68" s="389">
        <v>50</v>
      </c>
      <c r="B68" s="5" t="s">
        <v>290</v>
      </c>
      <c r="C68" s="387" t="s">
        <v>244</v>
      </c>
      <c r="D68" s="407">
        <v>5101360043</v>
      </c>
      <c r="E68" s="407" t="s">
        <v>261</v>
      </c>
      <c r="F68" s="410">
        <v>20000</v>
      </c>
      <c r="G68" s="410"/>
      <c r="H68" s="14"/>
      <c r="I68" s="410">
        <v>20000</v>
      </c>
    </row>
    <row r="69" spans="1:9" ht="42">
      <c r="A69" s="389">
        <v>51</v>
      </c>
      <c r="B69" s="5" t="s">
        <v>291</v>
      </c>
      <c r="C69" s="387" t="s">
        <v>244</v>
      </c>
      <c r="D69" s="407">
        <v>5101360044</v>
      </c>
      <c r="E69" s="407" t="s">
        <v>261</v>
      </c>
      <c r="F69" s="410">
        <v>13200</v>
      </c>
      <c r="G69" s="410"/>
      <c r="H69" s="14"/>
      <c r="I69" s="410">
        <v>13200</v>
      </c>
    </row>
    <row r="70" spans="1:9" ht="42">
      <c r="A70" s="389">
        <v>52</v>
      </c>
      <c r="B70" s="5" t="s">
        <v>96</v>
      </c>
      <c r="C70" s="387" t="s">
        <v>244</v>
      </c>
      <c r="D70" s="407">
        <v>5101360045</v>
      </c>
      <c r="E70" s="407" t="s">
        <v>261</v>
      </c>
      <c r="F70" s="410">
        <v>19500</v>
      </c>
      <c r="G70" s="410"/>
      <c r="H70" s="14"/>
      <c r="I70" s="410">
        <v>19500</v>
      </c>
    </row>
    <row r="71" spans="1:9" ht="42">
      <c r="A71" s="389">
        <v>53</v>
      </c>
      <c r="B71" s="5" t="s">
        <v>292</v>
      </c>
      <c r="C71" s="387" t="s">
        <v>244</v>
      </c>
      <c r="D71" s="407">
        <v>5101360046</v>
      </c>
      <c r="E71" s="407" t="s">
        <v>293</v>
      </c>
      <c r="F71" s="410">
        <v>8500</v>
      </c>
      <c r="G71" s="410"/>
      <c r="H71" s="14"/>
      <c r="I71" s="410">
        <v>8500</v>
      </c>
    </row>
    <row r="72" spans="1:9" ht="42">
      <c r="A72" s="389">
        <v>54</v>
      </c>
      <c r="B72" s="5" t="s">
        <v>294</v>
      </c>
      <c r="C72" s="387" t="s">
        <v>244</v>
      </c>
      <c r="D72" s="407">
        <v>5101360047</v>
      </c>
      <c r="E72" s="407" t="s">
        <v>293</v>
      </c>
      <c r="F72" s="410">
        <v>3600</v>
      </c>
      <c r="G72" s="410"/>
      <c r="H72" s="14"/>
      <c r="I72" s="410">
        <v>3600</v>
      </c>
    </row>
    <row r="73" spans="1:9" ht="42">
      <c r="A73" s="389">
        <v>55</v>
      </c>
      <c r="B73" s="5" t="s">
        <v>295</v>
      </c>
      <c r="C73" s="387" t="s">
        <v>244</v>
      </c>
      <c r="D73" s="407">
        <v>5101360048</v>
      </c>
      <c r="E73" s="407" t="s">
        <v>293</v>
      </c>
      <c r="F73" s="410">
        <v>27300</v>
      </c>
      <c r="G73" s="410"/>
      <c r="H73" s="14"/>
      <c r="I73" s="410">
        <v>27300</v>
      </c>
    </row>
    <row r="74" spans="1:9" ht="42">
      <c r="A74" s="389">
        <v>56</v>
      </c>
      <c r="B74" s="5" t="s">
        <v>296</v>
      </c>
      <c r="C74" s="387" t="s">
        <v>244</v>
      </c>
      <c r="D74" s="407">
        <v>5101360049</v>
      </c>
      <c r="E74" s="407" t="s">
        <v>293</v>
      </c>
      <c r="F74" s="410">
        <v>9800</v>
      </c>
      <c r="G74" s="410"/>
      <c r="H74" s="14"/>
      <c r="I74" s="410">
        <v>9800</v>
      </c>
    </row>
    <row r="75" spans="1:9" ht="42">
      <c r="A75" s="389">
        <v>57</v>
      </c>
      <c r="B75" s="5" t="s">
        <v>297</v>
      </c>
      <c r="C75" s="387" t="s">
        <v>244</v>
      </c>
      <c r="D75" s="407">
        <v>5101360053</v>
      </c>
      <c r="E75" s="407" t="s">
        <v>293</v>
      </c>
      <c r="F75" s="410">
        <v>12500</v>
      </c>
      <c r="G75" s="410"/>
      <c r="H75" s="14"/>
      <c r="I75" s="410">
        <v>12500</v>
      </c>
    </row>
    <row r="76" spans="1:9" ht="42">
      <c r="A76" s="389">
        <v>58</v>
      </c>
      <c r="B76" s="5" t="s">
        <v>298</v>
      </c>
      <c r="C76" s="387" t="s">
        <v>244</v>
      </c>
      <c r="D76" s="407">
        <v>5101360055</v>
      </c>
      <c r="E76" s="407" t="s">
        <v>299</v>
      </c>
      <c r="F76" s="410">
        <v>9800</v>
      </c>
      <c r="G76" s="410"/>
      <c r="H76" s="14"/>
      <c r="I76" s="410">
        <v>9800</v>
      </c>
    </row>
    <row r="77" spans="1:9" ht="42">
      <c r="A77" s="389">
        <v>59</v>
      </c>
      <c r="B77" s="5" t="s">
        <v>297</v>
      </c>
      <c r="C77" s="387" t="s">
        <v>244</v>
      </c>
      <c r="D77" s="407">
        <v>5101360056</v>
      </c>
      <c r="E77" s="407" t="s">
        <v>299</v>
      </c>
      <c r="F77" s="410">
        <v>12500</v>
      </c>
      <c r="G77" s="410"/>
      <c r="H77" s="14"/>
      <c r="I77" s="410">
        <v>12500</v>
      </c>
    </row>
    <row r="78" spans="1:9" ht="42">
      <c r="A78" s="389">
        <v>60</v>
      </c>
      <c r="B78" s="5" t="s">
        <v>300</v>
      </c>
      <c r="C78" s="387" t="s">
        <v>244</v>
      </c>
      <c r="D78" s="407">
        <v>5101360057</v>
      </c>
      <c r="E78" s="407" t="s">
        <v>299</v>
      </c>
      <c r="F78" s="410">
        <v>8500</v>
      </c>
      <c r="G78" s="410"/>
      <c r="H78" s="14"/>
      <c r="I78" s="410">
        <v>8500</v>
      </c>
    </row>
    <row r="79" spans="1:9" ht="42">
      <c r="A79" s="389">
        <v>61</v>
      </c>
      <c r="B79" s="5" t="s">
        <v>301</v>
      </c>
      <c r="C79" s="387" t="s">
        <v>244</v>
      </c>
      <c r="D79" s="407">
        <v>4101360031</v>
      </c>
      <c r="E79" s="407" t="s">
        <v>261</v>
      </c>
      <c r="F79" s="410">
        <v>15454.56</v>
      </c>
      <c r="G79" s="410"/>
      <c r="H79" s="14"/>
      <c r="I79" s="410">
        <v>15454.56</v>
      </c>
    </row>
    <row r="80" spans="1:9" ht="42">
      <c r="A80" s="389">
        <v>62</v>
      </c>
      <c r="B80" s="5" t="s">
        <v>302</v>
      </c>
      <c r="C80" s="387" t="s">
        <v>244</v>
      </c>
      <c r="D80" s="407">
        <v>4101360060</v>
      </c>
      <c r="E80" s="407" t="s">
        <v>303</v>
      </c>
      <c r="F80" s="410">
        <v>37542</v>
      </c>
      <c r="G80" s="410"/>
      <c r="H80" s="14"/>
      <c r="I80" s="410">
        <v>37542</v>
      </c>
    </row>
    <row r="81" spans="1:9" ht="42">
      <c r="A81" s="389">
        <v>63</v>
      </c>
      <c r="B81" s="5" t="s">
        <v>1522</v>
      </c>
      <c r="C81" s="387" t="s">
        <v>244</v>
      </c>
      <c r="D81" s="407">
        <v>4101360070</v>
      </c>
      <c r="E81" s="407" t="s">
        <v>1523</v>
      </c>
      <c r="F81" s="410">
        <v>178400</v>
      </c>
      <c r="G81" s="410"/>
      <c r="H81" s="14"/>
      <c r="I81" s="410">
        <v>178400</v>
      </c>
    </row>
    <row r="82" spans="1:9" ht="42">
      <c r="A82" s="389">
        <v>64</v>
      </c>
      <c r="B82" s="258" t="s">
        <v>1747</v>
      </c>
      <c r="C82" s="387" t="s">
        <v>244</v>
      </c>
      <c r="D82" s="259" t="s">
        <v>1799</v>
      </c>
      <c r="E82" s="407" t="s">
        <v>1800</v>
      </c>
      <c r="F82" s="260">
        <v>12615</v>
      </c>
      <c r="G82" s="410"/>
      <c r="H82" s="14"/>
      <c r="I82" s="260">
        <v>12615</v>
      </c>
    </row>
    <row r="83" spans="1:9" ht="42">
      <c r="A83" s="389">
        <v>65</v>
      </c>
      <c r="B83" s="261" t="s">
        <v>1801</v>
      </c>
      <c r="C83" s="387" t="s">
        <v>244</v>
      </c>
      <c r="D83" s="259" t="s">
        <v>1802</v>
      </c>
      <c r="E83" s="407" t="s">
        <v>1800</v>
      </c>
      <c r="F83" s="260">
        <v>376086.4</v>
      </c>
      <c r="G83" s="410"/>
      <c r="H83" s="14"/>
      <c r="I83" s="260">
        <v>376086.4</v>
      </c>
    </row>
    <row r="84" spans="1:9" ht="15" customHeight="1">
      <c r="A84" s="389">
        <v>66</v>
      </c>
      <c r="B84" s="261" t="s">
        <v>1803</v>
      </c>
      <c r="C84" s="387" t="s">
        <v>244</v>
      </c>
      <c r="D84" s="259" t="s">
        <v>1804</v>
      </c>
      <c r="E84" s="407" t="s">
        <v>1800</v>
      </c>
      <c r="F84" s="260">
        <v>56464</v>
      </c>
      <c r="G84" s="410"/>
      <c r="H84" s="14"/>
      <c r="I84" s="260">
        <v>56464</v>
      </c>
    </row>
    <row r="85" spans="1:9" ht="42">
      <c r="A85" s="389">
        <v>67</v>
      </c>
      <c r="B85" s="261" t="s">
        <v>1805</v>
      </c>
      <c r="C85" s="387" t="s">
        <v>244</v>
      </c>
      <c r="D85" s="259" t="s">
        <v>1806</v>
      </c>
      <c r="E85" s="407" t="s">
        <v>1800</v>
      </c>
      <c r="F85" s="260">
        <v>130800</v>
      </c>
      <c r="G85" s="410"/>
      <c r="H85" s="14"/>
      <c r="I85" s="260">
        <v>130800</v>
      </c>
    </row>
    <row r="86" spans="1:9" ht="15" customHeight="1">
      <c r="A86" s="389">
        <v>68</v>
      </c>
      <c r="B86" s="261" t="s">
        <v>927</v>
      </c>
      <c r="C86" s="387" t="s">
        <v>244</v>
      </c>
      <c r="D86" s="259" t="s">
        <v>1807</v>
      </c>
      <c r="E86" s="407" t="s">
        <v>1800</v>
      </c>
      <c r="F86" s="260">
        <v>12956</v>
      </c>
      <c r="G86" s="410"/>
      <c r="H86" s="14"/>
      <c r="I86" s="260">
        <v>12956</v>
      </c>
    </row>
    <row r="87" spans="1:9" ht="15" customHeight="1">
      <c r="A87" s="389">
        <v>69</v>
      </c>
      <c r="B87" s="261" t="s">
        <v>1808</v>
      </c>
      <c r="C87" s="387" t="s">
        <v>244</v>
      </c>
      <c r="D87" s="259" t="s">
        <v>1809</v>
      </c>
      <c r="E87" s="407" t="s">
        <v>1800</v>
      </c>
      <c r="F87" s="260">
        <v>67200</v>
      </c>
      <c r="G87" s="410"/>
      <c r="H87" s="14"/>
      <c r="I87" s="260">
        <v>67200</v>
      </c>
    </row>
    <row r="88" spans="1:9" ht="15.75" customHeight="1">
      <c r="A88" s="389">
        <v>70</v>
      </c>
      <c r="B88" s="261" t="s">
        <v>1749</v>
      </c>
      <c r="C88" s="387" t="s">
        <v>244</v>
      </c>
      <c r="D88" s="259" t="s">
        <v>1810</v>
      </c>
      <c r="E88" s="407" t="s">
        <v>1800</v>
      </c>
      <c r="F88" s="260">
        <v>10234</v>
      </c>
      <c r="G88" s="410"/>
      <c r="H88" s="14"/>
      <c r="I88" s="260">
        <v>10234</v>
      </c>
    </row>
    <row r="89" spans="1:9" ht="15" customHeight="1">
      <c r="A89" s="389">
        <v>71</v>
      </c>
      <c r="B89" s="261" t="s">
        <v>1811</v>
      </c>
      <c r="C89" s="387" t="s">
        <v>244</v>
      </c>
      <c r="D89" s="259" t="s">
        <v>1812</v>
      </c>
      <c r="E89" s="407" t="s">
        <v>1800</v>
      </c>
      <c r="F89" s="260">
        <v>42066.66</v>
      </c>
      <c r="G89" s="410"/>
      <c r="H89" s="14"/>
      <c r="I89" s="260">
        <v>42066.66</v>
      </c>
    </row>
    <row r="90" spans="1:9" ht="42">
      <c r="A90" s="389">
        <v>72</v>
      </c>
      <c r="B90" s="261" t="s">
        <v>1118</v>
      </c>
      <c r="C90" s="387" t="s">
        <v>244</v>
      </c>
      <c r="D90" s="259" t="s">
        <v>1813</v>
      </c>
      <c r="E90" s="407" t="s">
        <v>1800</v>
      </c>
      <c r="F90" s="260">
        <v>20346.330000000002</v>
      </c>
      <c r="G90" s="410"/>
      <c r="H90" s="14"/>
      <c r="I90" s="260">
        <v>20346.330000000002</v>
      </c>
    </row>
    <row r="91" spans="1:9" ht="42">
      <c r="A91" s="389">
        <v>73</v>
      </c>
      <c r="B91" s="261" t="s">
        <v>1814</v>
      </c>
      <c r="C91" s="387" t="s">
        <v>244</v>
      </c>
      <c r="D91" s="259" t="s">
        <v>1815</v>
      </c>
      <c r="E91" s="407" t="s">
        <v>1800</v>
      </c>
      <c r="F91" s="260">
        <v>30577</v>
      </c>
      <c r="G91" s="410"/>
      <c r="H91" s="14"/>
      <c r="I91" s="260">
        <v>30577</v>
      </c>
    </row>
    <row r="92" spans="1:9" ht="42">
      <c r="A92" s="389">
        <v>74</v>
      </c>
      <c r="B92" s="261" t="s">
        <v>1816</v>
      </c>
      <c r="C92" s="387" t="s">
        <v>244</v>
      </c>
      <c r="D92" s="259" t="s">
        <v>1817</v>
      </c>
      <c r="E92" s="407" t="s">
        <v>1800</v>
      </c>
      <c r="F92" s="260">
        <v>10524.33</v>
      </c>
      <c r="G92" s="410"/>
      <c r="H92" s="14"/>
      <c r="I92" s="260">
        <v>10524.33</v>
      </c>
    </row>
    <row r="93" spans="1:9" ht="42">
      <c r="A93" s="389">
        <v>75</v>
      </c>
      <c r="B93" s="261" t="s">
        <v>1818</v>
      </c>
      <c r="C93" s="387" t="s">
        <v>244</v>
      </c>
      <c r="D93" s="259" t="s">
        <v>1819</v>
      </c>
      <c r="E93" s="407" t="s">
        <v>1800</v>
      </c>
      <c r="F93" s="260">
        <v>18247</v>
      </c>
      <c r="G93" s="410"/>
      <c r="H93" s="14"/>
      <c r="I93" s="260">
        <v>18247</v>
      </c>
    </row>
    <row r="94" spans="1:9" ht="42">
      <c r="A94" s="389">
        <v>76</v>
      </c>
      <c r="B94" s="261" t="s">
        <v>1820</v>
      </c>
      <c r="C94" s="387" t="s">
        <v>244</v>
      </c>
      <c r="D94" s="259">
        <v>110852436</v>
      </c>
      <c r="E94" s="407" t="s">
        <v>1800</v>
      </c>
      <c r="F94" s="260">
        <v>69990</v>
      </c>
      <c r="G94" s="410"/>
      <c r="H94" s="14"/>
      <c r="I94" s="260">
        <v>69990</v>
      </c>
    </row>
    <row r="95" spans="1:9" ht="42">
      <c r="A95" s="389">
        <v>77</v>
      </c>
      <c r="B95" s="261" t="s">
        <v>188</v>
      </c>
      <c r="C95" s="387" t="s">
        <v>244</v>
      </c>
      <c r="D95" s="259">
        <v>1101360437</v>
      </c>
      <c r="E95" s="407" t="s">
        <v>2155</v>
      </c>
      <c r="F95" s="260">
        <v>9702.27</v>
      </c>
      <c r="G95" s="410"/>
      <c r="H95" s="14"/>
      <c r="I95" s="260">
        <v>9702.27</v>
      </c>
    </row>
    <row r="96" spans="1:9" ht="42">
      <c r="A96" s="389">
        <v>78</v>
      </c>
      <c r="B96" s="261" t="s">
        <v>188</v>
      </c>
      <c r="C96" s="387" t="s">
        <v>244</v>
      </c>
      <c r="D96" s="259">
        <v>1101360438</v>
      </c>
      <c r="E96" s="407" t="s">
        <v>2155</v>
      </c>
      <c r="F96" s="260">
        <v>9702.27</v>
      </c>
      <c r="G96" s="410"/>
      <c r="H96" s="14"/>
      <c r="I96" s="260">
        <v>9702.27</v>
      </c>
    </row>
    <row r="97" spans="1:9">
      <c r="A97" s="389"/>
      <c r="B97" s="5"/>
      <c r="C97" s="407"/>
      <c r="D97" s="7" t="s">
        <v>12</v>
      </c>
      <c r="E97" s="407"/>
      <c r="F97" s="409">
        <f>SUM(F27:F95)</f>
        <v>1941731.72</v>
      </c>
      <c r="G97" s="409"/>
      <c r="H97" s="14"/>
      <c r="I97" s="409">
        <f>SUM(I27:I95)</f>
        <v>1941731.72</v>
      </c>
    </row>
    <row r="98" spans="1:9">
      <c r="A98" s="389"/>
      <c r="B98" s="5"/>
      <c r="C98" s="407"/>
      <c r="D98" s="8" t="s">
        <v>111</v>
      </c>
      <c r="E98" s="407"/>
      <c r="F98" s="79">
        <v>50441258.619999997</v>
      </c>
      <c r="G98" s="9"/>
      <c r="H98" s="14"/>
      <c r="I98" s="214">
        <v>3632563.64</v>
      </c>
    </row>
    <row r="99" spans="1:9">
      <c r="F99" s="438"/>
    </row>
    <row r="102" spans="1:9">
      <c r="A102" s="412"/>
      <c r="B102" s="412"/>
      <c r="C102" s="818" t="s">
        <v>1524</v>
      </c>
      <c r="D102" s="817"/>
      <c r="E102" s="817"/>
    </row>
    <row r="103" spans="1:9">
      <c r="A103" s="412"/>
      <c r="B103" s="412"/>
      <c r="C103" s="412"/>
      <c r="D103" s="412"/>
      <c r="E103" s="412"/>
    </row>
    <row r="104" spans="1:9">
      <c r="A104" s="412"/>
      <c r="B104" s="412"/>
      <c r="C104" s="412"/>
      <c r="D104" s="412"/>
      <c r="E104" s="412"/>
    </row>
  </sheetData>
  <mergeCells count="21">
    <mergeCell ref="C102:E102"/>
    <mergeCell ref="A9:I9"/>
    <mergeCell ref="A10:I10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6:I16"/>
    <mergeCell ref="A17:I17"/>
    <mergeCell ref="A11:I11"/>
    <mergeCell ref="A18:I18"/>
    <mergeCell ref="A26:I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I114"/>
  <sheetViews>
    <sheetView topLeftCell="A103" workbookViewId="0">
      <selection activeCell="H123" sqref="H123"/>
    </sheetView>
  </sheetViews>
  <sheetFormatPr defaultRowHeight="21.75" customHeight="1"/>
  <cols>
    <col min="1" max="1" width="5.140625" customWidth="1"/>
    <col min="2" max="2" width="21.140625" customWidth="1"/>
    <col min="3" max="3" width="26.85546875" customWidth="1"/>
    <col min="4" max="4" width="15.140625" customWidth="1"/>
    <col min="5" max="5" width="17.42578125" customWidth="1"/>
    <col min="6" max="6" width="15.28515625" customWidth="1"/>
    <col min="7" max="7" width="12" customWidth="1"/>
    <col min="9" max="9" width="15.85546875" customWidth="1"/>
  </cols>
  <sheetData>
    <row r="1" spans="1:9" ht="21.75" customHeight="1">
      <c r="A1" s="625" t="s">
        <v>33</v>
      </c>
      <c r="B1" s="625"/>
      <c r="C1" s="625"/>
      <c r="D1" s="625"/>
      <c r="E1" s="625"/>
      <c r="F1" s="625"/>
      <c r="G1" s="625"/>
      <c r="H1" s="625"/>
      <c r="I1" s="625"/>
    </row>
    <row r="2" spans="1:9" ht="21.75" customHeight="1">
      <c r="A2" s="630" t="s">
        <v>2972</v>
      </c>
      <c r="B2" s="625"/>
      <c r="C2" s="625"/>
      <c r="D2" s="625"/>
      <c r="E2" s="625"/>
      <c r="F2" s="625"/>
      <c r="G2" s="625"/>
      <c r="H2" s="625"/>
      <c r="I2" s="625"/>
    </row>
    <row r="3" spans="1:9" ht="21.75" customHeight="1">
      <c r="A3" s="631" t="s">
        <v>1106</v>
      </c>
      <c r="B3" s="631"/>
      <c r="C3" s="631"/>
      <c r="D3" s="631"/>
      <c r="E3" s="631"/>
      <c r="F3" s="631"/>
      <c r="G3" s="631"/>
      <c r="H3" s="631"/>
      <c r="I3" s="631"/>
    </row>
    <row r="4" spans="1:9" ht="21.75" customHeight="1">
      <c r="A4" s="631" t="s">
        <v>0</v>
      </c>
      <c r="B4" s="631"/>
      <c r="C4" s="631"/>
      <c r="D4" s="631"/>
      <c r="E4" s="631"/>
      <c r="F4" s="631"/>
      <c r="G4" s="631"/>
      <c r="H4" s="631"/>
      <c r="I4" s="631"/>
    </row>
    <row r="5" spans="1:9" ht="21.75" customHeight="1">
      <c r="A5" s="556" t="s">
        <v>1</v>
      </c>
      <c r="B5" s="562" t="s">
        <v>2</v>
      </c>
      <c r="C5" s="562" t="s">
        <v>50</v>
      </c>
      <c r="D5" s="555" t="s">
        <v>4</v>
      </c>
      <c r="E5" s="555" t="s">
        <v>5</v>
      </c>
      <c r="F5" s="555" t="s">
        <v>6</v>
      </c>
      <c r="G5" s="562" t="s">
        <v>7</v>
      </c>
      <c r="H5" s="555" t="s">
        <v>8</v>
      </c>
      <c r="I5" s="555" t="s">
        <v>51</v>
      </c>
    </row>
    <row r="6" spans="1:9" ht="21.75" customHeight="1">
      <c r="A6" s="556"/>
      <c r="B6" s="567"/>
      <c r="C6" s="567"/>
      <c r="D6" s="556"/>
      <c r="E6" s="555"/>
      <c r="F6" s="556"/>
      <c r="G6" s="563"/>
      <c r="H6" s="556"/>
      <c r="I6" s="556"/>
    </row>
    <row r="7" spans="1:9" ht="21.75" customHeight="1">
      <c r="A7" s="1">
        <v>1</v>
      </c>
      <c r="B7" s="2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2">
        <v>8</v>
      </c>
      <c r="I7" s="4">
        <v>9</v>
      </c>
    </row>
    <row r="8" spans="1:9" ht="21.75" customHeight="1">
      <c r="A8" s="564"/>
      <c r="B8" s="565"/>
      <c r="C8" s="565"/>
      <c r="D8" s="565"/>
      <c r="E8" s="565"/>
      <c r="F8" s="565"/>
      <c r="G8" s="565"/>
      <c r="H8" s="565"/>
      <c r="I8" s="566"/>
    </row>
    <row r="9" spans="1:9" ht="21.75" customHeight="1">
      <c r="A9" s="564" t="s">
        <v>52</v>
      </c>
      <c r="B9" s="565"/>
      <c r="C9" s="565"/>
      <c r="D9" s="565"/>
      <c r="E9" s="565"/>
      <c r="F9" s="565"/>
      <c r="G9" s="565"/>
      <c r="H9" s="565"/>
      <c r="I9" s="566"/>
    </row>
    <row r="10" spans="1:9" ht="21.75" customHeight="1">
      <c r="A10" s="564" t="s">
        <v>53</v>
      </c>
      <c r="B10" s="653"/>
      <c r="C10" s="653"/>
      <c r="D10" s="653"/>
      <c r="E10" s="653"/>
      <c r="F10" s="653"/>
      <c r="G10" s="653"/>
      <c r="H10" s="565"/>
      <c r="I10" s="566"/>
    </row>
    <row r="11" spans="1:9" ht="21.75" customHeight="1">
      <c r="A11" s="392">
        <v>1</v>
      </c>
      <c r="B11" s="5" t="s">
        <v>54</v>
      </c>
      <c r="C11" s="387" t="s">
        <v>1107</v>
      </c>
      <c r="D11" s="407">
        <v>1101000002</v>
      </c>
      <c r="E11" s="3" t="s">
        <v>1108</v>
      </c>
      <c r="F11" s="410">
        <v>448983.4</v>
      </c>
      <c r="G11" s="410"/>
      <c r="H11" s="393"/>
      <c r="I11" s="388">
        <v>448983.4</v>
      </c>
    </row>
    <row r="12" spans="1:9" ht="21.75" customHeight="1">
      <c r="A12" s="392">
        <v>2</v>
      </c>
      <c r="B12" s="5" t="s">
        <v>54</v>
      </c>
      <c r="C12" s="387" t="s">
        <v>1107</v>
      </c>
      <c r="D12" s="407">
        <v>110852421</v>
      </c>
      <c r="E12" s="6" t="s">
        <v>1717</v>
      </c>
      <c r="F12" s="410">
        <v>44922741.869999997</v>
      </c>
      <c r="G12" s="410"/>
      <c r="H12" s="393"/>
      <c r="I12" s="388">
        <v>2994850</v>
      </c>
    </row>
    <row r="13" spans="1:9" ht="21.75" customHeight="1">
      <c r="A13" s="392">
        <v>3</v>
      </c>
      <c r="B13" s="5" t="s">
        <v>1109</v>
      </c>
      <c r="C13" s="387" t="s">
        <v>1107</v>
      </c>
      <c r="D13" s="407">
        <v>110100003</v>
      </c>
      <c r="E13" s="6" t="s">
        <v>1110</v>
      </c>
      <c r="F13" s="410">
        <v>21443.51</v>
      </c>
      <c r="G13" s="410"/>
      <c r="H13" s="393"/>
      <c r="I13" s="388">
        <v>21443.51</v>
      </c>
    </row>
    <row r="14" spans="1:9" ht="21.75" customHeight="1">
      <c r="A14" s="392"/>
      <c r="B14" s="5"/>
      <c r="C14" s="394"/>
      <c r="D14" s="7" t="s">
        <v>12</v>
      </c>
      <c r="E14" s="407"/>
      <c r="F14" s="409">
        <f>F13+F12+F11</f>
        <v>45393168.779999994</v>
      </c>
      <c r="G14" s="409"/>
      <c r="H14" s="393"/>
      <c r="I14" s="330">
        <f>I13+I12+I11</f>
        <v>3465276.9099999997</v>
      </c>
    </row>
    <row r="15" spans="1:9" ht="21.75" customHeight="1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 ht="21.75" customHeight="1">
      <c r="A16" s="394">
        <v>3</v>
      </c>
      <c r="B16" s="5" t="s">
        <v>119</v>
      </c>
      <c r="C16" s="387" t="s">
        <v>115</v>
      </c>
      <c r="D16" s="407">
        <v>1010003</v>
      </c>
      <c r="E16" s="407" t="s">
        <v>120</v>
      </c>
      <c r="F16" s="410">
        <v>78044.350000000006</v>
      </c>
      <c r="G16" s="410"/>
      <c r="H16" s="394"/>
      <c r="I16" s="387"/>
    </row>
    <row r="17" spans="1:9" ht="21.75" customHeight="1">
      <c r="A17" s="394"/>
      <c r="B17" s="394"/>
      <c r="C17" s="394"/>
      <c r="D17" s="7"/>
      <c r="E17" s="407"/>
      <c r="F17" s="409"/>
      <c r="G17" s="409"/>
      <c r="H17" s="394"/>
      <c r="I17" s="394"/>
    </row>
    <row r="18" spans="1:9" ht="21.75" customHeight="1">
      <c r="A18" s="394"/>
      <c r="B18" s="394"/>
      <c r="C18" s="394"/>
      <c r="D18" s="7" t="s">
        <v>59</v>
      </c>
      <c r="E18" s="407" t="s">
        <v>59</v>
      </c>
      <c r="F18" s="409" t="s">
        <v>59</v>
      </c>
      <c r="G18" s="409"/>
      <c r="H18" s="394"/>
      <c r="I18" s="394"/>
    </row>
    <row r="19" spans="1:9" ht="21.75" customHeight="1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 ht="21.75" customHeight="1">
      <c r="A20" s="394"/>
      <c r="B20" s="394"/>
      <c r="C20" s="394"/>
      <c r="D20" s="394"/>
      <c r="E20" s="394"/>
      <c r="F20" s="394"/>
      <c r="G20" s="394"/>
      <c r="H20" s="394"/>
      <c r="I20" s="394"/>
    </row>
    <row r="21" spans="1:9" ht="21.75" customHeight="1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 ht="21.75" customHeight="1">
      <c r="A22" s="394"/>
      <c r="B22" s="5" t="s">
        <v>64</v>
      </c>
      <c r="C22" s="407" t="s">
        <v>59</v>
      </c>
      <c r="D22" s="7" t="s">
        <v>59</v>
      </c>
      <c r="E22" s="407" t="s">
        <v>59</v>
      </c>
      <c r="F22" s="409" t="s">
        <v>59</v>
      </c>
      <c r="G22" s="409" t="s">
        <v>59</v>
      </c>
      <c r="H22" s="11"/>
      <c r="I22" s="38"/>
    </row>
    <row r="23" spans="1:9" ht="21.75" customHeight="1">
      <c r="A23" s="394"/>
      <c r="B23" s="5" t="s">
        <v>14</v>
      </c>
      <c r="C23" s="407" t="s">
        <v>59</v>
      </c>
      <c r="D23" s="7" t="s">
        <v>59</v>
      </c>
      <c r="E23" s="407" t="s">
        <v>59</v>
      </c>
      <c r="F23" s="409" t="s">
        <v>59</v>
      </c>
      <c r="G23" s="409" t="s">
        <v>59</v>
      </c>
      <c r="H23" s="11"/>
      <c r="I23" s="38"/>
    </row>
    <row r="24" spans="1:9" ht="21.75" customHeight="1">
      <c r="A24" s="636" t="s">
        <v>1111</v>
      </c>
      <c r="B24" s="637"/>
      <c r="C24" s="637"/>
      <c r="D24" s="637"/>
      <c r="E24" s="637"/>
      <c r="F24" s="637"/>
      <c r="G24" s="637"/>
      <c r="H24" s="637"/>
      <c r="I24" s="638"/>
    </row>
    <row r="25" spans="1:9" ht="21.75" customHeight="1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 ht="21.75" customHeight="1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 ht="21.75" customHeight="1">
      <c r="A27" s="394">
        <v>4</v>
      </c>
      <c r="B27" s="5" t="s">
        <v>1112</v>
      </c>
      <c r="C27" s="387" t="s">
        <v>1107</v>
      </c>
      <c r="D27" s="407">
        <v>1101105001</v>
      </c>
      <c r="E27" s="407">
        <v>2014</v>
      </c>
      <c r="F27" s="410">
        <v>90526</v>
      </c>
      <c r="G27" s="410"/>
      <c r="H27" s="394"/>
      <c r="I27" s="387">
        <v>90526</v>
      </c>
    </row>
    <row r="28" spans="1:9" ht="21.75" customHeight="1">
      <c r="A28" s="394">
        <v>5</v>
      </c>
      <c r="B28" s="5"/>
      <c r="C28" s="387"/>
      <c r="D28" s="407"/>
      <c r="E28" s="407"/>
      <c r="F28" s="410"/>
      <c r="G28" s="410"/>
      <c r="H28" s="394"/>
      <c r="I28" s="387"/>
    </row>
    <row r="29" spans="1:9" ht="21.75" customHeight="1">
      <c r="A29" s="394">
        <v>6</v>
      </c>
      <c r="B29" s="5"/>
      <c r="C29" s="387"/>
      <c r="D29" s="407"/>
      <c r="E29" s="407"/>
      <c r="F29" s="410"/>
      <c r="G29" s="410"/>
      <c r="H29" s="11"/>
      <c r="I29" s="387"/>
    </row>
    <row r="30" spans="1:9" ht="21.75" customHeight="1">
      <c r="A30" s="389">
        <v>7</v>
      </c>
      <c r="B30" s="5"/>
      <c r="C30" s="387"/>
      <c r="D30" s="407"/>
      <c r="E30" s="407"/>
      <c r="F30" s="410"/>
      <c r="G30" s="410"/>
      <c r="H30" s="12"/>
      <c r="I30" s="387"/>
    </row>
    <row r="31" spans="1:9" ht="21.75" customHeight="1">
      <c r="A31" s="389"/>
      <c r="B31" s="5"/>
      <c r="C31" s="407"/>
      <c r="D31" s="7" t="s">
        <v>12</v>
      </c>
      <c r="E31" s="407"/>
      <c r="F31" s="409">
        <f>F27</f>
        <v>90526</v>
      </c>
      <c r="G31" s="409"/>
      <c r="H31" s="12"/>
      <c r="I31" s="38">
        <f>I27</f>
        <v>90526</v>
      </c>
    </row>
    <row r="32" spans="1:9" ht="21.75" customHeight="1">
      <c r="A32" s="394"/>
      <c r="B32" s="5"/>
      <c r="C32" s="407"/>
      <c r="D32" s="7" t="s">
        <v>59</v>
      </c>
      <c r="E32" s="407" t="s">
        <v>59</v>
      </c>
      <c r="F32" s="409" t="s">
        <v>59</v>
      </c>
      <c r="G32" s="409" t="s">
        <v>59</v>
      </c>
      <c r="H32" s="11"/>
      <c r="I32" s="38"/>
    </row>
    <row r="33" spans="1:9" ht="21.75" customHeight="1">
      <c r="A33" s="564" t="s">
        <v>67</v>
      </c>
      <c r="B33" s="565"/>
      <c r="C33" s="565"/>
      <c r="D33" s="565"/>
      <c r="E33" s="565"/>
      <c r="F33" s="565"/>
      <c r="G33" s="565"/>
      <c r="H33" s="565"/>
      <c r="I33" s="566"/>
    </row>
    <row r="34" spans="1:9" ht="21.75" customHeight="1">
      <c r="A34" s="564" t="s">
        <v>68</v>
      </c>
      <c r="B34" s="653"/>
      <c r="C34" s="653"/>
      <c r="D34" s="653"/>
      <c r="E34" s="653"/>
      <c r="F34" s="653"/>
      <c r="G34" s="653"/>
      <c r="H34" s="565"/>
      <c r="I34" s="566"/>
    </row>
    <row r="35" spans="1:9" ht="21.75" customHeight="1">
      <c r="A35" s="389">
        <v>7</v>
      </c>
      <c r="B35" s="5" t="s">
        <v>1113</v>
      </c>
      <c r="C35" s="387" t="s">
        <v>1107</v>
      </c>
      <c r="D35" s="407">
        <v>11013600022</v>
      </c>
      <c r="E35" s="407">
        <v>2013</v>
      </c>
      <c r="F35" s="410">
        <v>28900</v>
      </c>
      <c r="G35" s="410"/>
      <c r="H35" s="14"/>
      <c r="I35" s="388">
        <v>28900</v>
      </c>
    </row>
    <row r="36" spans="1:9" ht="21.75" customHeight="1">
      <c r="A36" s="389">
        <v>8</v>
      </c>
      <c r="B36" s="5" t="s">
        <v>95</v>
      </c>
      <c r="C36" s="387" t="s">
        <v>1107</v>
      </c>
      <c r="D36" s="407">
        <v>11013600023</v>
      </c>
      <c r="E36" s="407">
        <v>2013</v>
      </c>
      <c r="F36" s="410">
        <v>3590</v>
      </c>
      <c r="G36" s="410"/>
      <c r="H36" s="14"/>
      <c r="I36" s="388">
        <v>3590</v>
      </c>
    </row>
    <row r="37" spans="1:9" ht="21.75" customHeight="1">
      <c r="A37" s="389">
        <v>9</v>
      </c>
      <c r="B37" s="5" t="s">
        <v>1114</v>
      </c>
      <c r="C37" s="387" t="s">
        <v>1107</v>
      </c>
      <c r="D37" s="407">
        <v>11013600020</v>
      </c>
      <c r="E37" s="407">
        <v>2016</v>
      </c>
      <c r="F37" s="410">
        <v>19800</v>
      </c>
      <c r="G37" s="410"/>
      <c r="H37" s="14"/>
      <c r="I37" s="388">
        <v>19800</v>
      </c>
    </row>
    <row r="38" spans="1:9" ht="21.75" customHeight="1">
      <c r="A38" s="389">
        <v>10</v>
      </c>
      <c r="B38" s="5" t="s">
        <v>21</v>
      </c>
      <c r="C38" s="387" t="s">
        <v>1107</v>
      </c>
      <c r="D38" s="407">
        <v>11013600021</v>
      </c>
      <c r="E38" s="407">
        <v>2016</v>
      </c>
      <c r="F38" s="410">
        <v>25000</v>
      </c>
      <c r="G38" s="410"/>
      <c r="H38" s="14"/>
      <c r="I38" s="388">
        <v>25000</v>
      </c>
    </row>
    <row r="39" spans="1:9" ht="21.75" customHeight="1">
      <c r="A39" s="389">
        <v>11</v>
      </c>
      <c r="B39" s="5" t="s">
        <v>95</v>
      </c>
      <c r="C39" s="387" t="s">
        <v>1107</v>
      </c>
      <c r="D39" s="407">
        <v>11013600024</v>
      </c>
      <c r="E39" s="407">
        <v>2018</v>
      </c>
      <c r="F39" s="410">
        <v>9500</v>
      </c>
      <c r="G39" s="410"/>
      <c r="H39" s="14"/>
      <c r="I39" s="388">
        <v>9500</v>
      </c>
    </row>
    <row r="40" spans="1:9" ht="21.75" customHeight="1">
      <c r="A40" s="389">
        <v>12</v>
      </c>
      <c r="B40" s="5" t="s">
        <v>95</v>
      </c>
      <c r="C40" s="387" t="s">
        <v>1107</v>
      </c>
      <c r="D40" s="407">
        <v>1101360025</v>
      </c>
      <c r="E40" s="407">
        <v>2019</v>
      </c>
      <c r="F40" s="410">
        <v>11000</v>
      </c>
      <c r="G40" s="410"/>
      <c r="H40" s="14"/>
      <c r="I40" s="388">
        <v>11000</v>
      </c>
    </row>
    <row r="41" spans="1:9" ht="21.75" customHeight="1">
      <c r="A41" s="389">
        <v>13</v>
      </c>
      <c r="B41" s="5" t="s">
        <v>94</v>
      </c>
      <c r="C41" s="387" t="s">
        <v>1107</v>
      </c>
      <c r="D41" s="407">
        <v>11013600026</v>
      </c>
      <c r="E41" s="407">
        <v>2013</v>
      </c>
      <c r="F41" s="410">
        <v>3500</v>
      </c>
      <c r="G41" s="410"/>
      <c r="H41" s="14"/>
      <c r="I41" s="388">
        <v>3500</v>
      </c>
    </row>
    <row r="42" spans="1:9" ht="21.75" customHeight="1">
      <c r="A42" s="389">
        <v>14</v>
      </c>
      <c r="B42" s="5" t="s">
        <v>94</v>
      </c>
      <c r="C42" s="387" t="s">
        <v>1107</v>
      </c>
      <c r="D42" s="407">
        <v>11013600028</v>
      </c>
      <c r="E42" s="407">
        <v>2020</v>
      </c>
      <c r="F42" s="410">
        <v>7000</v>
      </c>
      <c r="G42" s="410"/>
      <c r="H42" s="14"/>
      <c r="I42" s="388">
        <v>7000</v>
      </c>
    </row>
    <row r="43" spans="1:9" ht="21.75" customHeight="1">
      <c r="A43" s="389">
        <v>15</v>
      </c>
      <c r="B43" s="5" t="s">
        <v>399</v>
      </c>
      <c r="C43" s="387" t="s">
        <v>1107</v>
      </c>
      <c r="D43" s="407">
        <v>11013600029</v>
      </c>
      <c r="E43" s="407">
        <v>2012</v>
      </c>
      <c r="F43" s="410">
        <v>7500</v>
      </c>
      <c r="G43" s="410"/>
      <c r="H43" s="14"/>
      <c r="I43" s="388">
        <v>7500</v>
      </c>
    </row>
    <row r="44" spans="1:9" ht="21.75" customHeight="1">
      <c r="A44" s="389">
        <v>16</v>
      </c>
      <c r="B44" s="5" t="s">
        <v>136</v>
      </c>
      <c r="C44" s="387" t="s">
        <v>1107</v>
      </c>
      <c r="D44" s="407">
        <v>11013600030</v>
      </c>
      <c r="E44" s="407" t="s">
        <v>93</v>
      </c>
      <c r="F44" s="410">
        <v>7412</v>
      </c>
      <c r="G44" s="410"/>
      <c r="H44" s="14"/>
      <c r="I44" s="388">
        <v>7412</v>
      </c>
    </row>
    <row r="45" spans="1:9" ht="21.75" customHeight="1">
      <c r="A45" s="389">
        <v>17</v>
      </c>
      <c r="B45" s="5" t="s">
        <v>96</v>
      </c>
      <c r="C45" s="387" t="s">
        <v>1107</v>
      </c>
      <c r="D45" s="407">
        <v>11013600031</v>
      </c>
      <c r="E45" s="407" t="s">
        <v>137</v>
      </c>
      <c r="F45" s="410">
        <v>8800</v>
      </c>
      <c r="G45" s="410"/>
      <c r="H45" s="14"/>
      <c r="I45" s="388">
        <v>8800</v>
      </c>
    </row>
    <row r="46" spans="1:9" ht="21.75" customHeight="1">
      <c r="A46" s="389">
        <v>18</v>
      </c>
      <c r="B46" s="5" t="s">
        <v>1115</v>
      </c>
      <c r="C46" s="387" t="s">
        <v>1107</v>
      </c>
      <c r="D46" s="407">
        <v>11013600032</v>
      </c>
      <c r="E46" s="407">
        <v>2011</v>
      </c>
      <c r="F46" s="410">
        <v>23000</v>
      </c>
      <c r="G46" s="410"/>
      <c r="H46" s="14"/>
      <c r="I46" s="388">
        <v>23000</v>
      </c>
    </row>
    <row r="47" spans="1:9" ht="21.75" customHeight="1">
      <c r="A47" s="389">
        <v>19</v>
      </c>
      <c r="B47" s="5" t="s">
        <v>1115</v>
      </c>
      <c r="C47" s="387" t="s">
        <v>1107</v>
      </c>
      <c r="D47" s="407">
        <v>11013600033</v>
      </c>
      <c r="E47" s="407">
        <v>2011</v>
      </c>
      <c r="F47" s="410">
        <v>8800</v>
      </c>
      <c r="G47" s="410"/>
      <c r="H47" s="14"/>
      <c r="I47" s="388">
        <v>8800</v>
      </c>
    </row>
    <row r="48" spans="1:9" ht="21.75" customHeight="1">
      <c r="A48" s="389">
        <v>20</v>
      </c>
      <c r="B48" s="5" t="s">
        <v>1116</v>
      </c>
      <c r="C48" s="387" t="s">
        <v>1107</v>
      </c>
      <c r="D48" s="407">
        <v>11013600034</v>
      </c>
      <c r="E48" s="407">
        <v>2016</v>
      </c>
      <c r="F48" s="410">
        <v>262145.67</v>
      </c>
      <c r="G48" s="410"/>
      <c r="H48" s="14"/>
      <c r="I48" s="388">
        <v>262145.67</v>
      </c>
    </row>
    <row r="49" spans="1:9" ht="21.75" customHeight="1">
      <c r="A49" s="389">
        <v>21</v>
      </c>
      <c r="B49" s="5" t="s">
        <v>1117</v>
      </c>
      <c r="C49" s="387" t="s">
        <v>1107</v>
      </c>
      <c r="D49" s="407">
        <v>11013600019</v>
      </c>
      <c r="E49" s="407">
        <v>2016</v>
      </c>
      <c r="F49" s="410">
        <v>43500</v>
      </c>
      <c r="G49" s="410"/>
      <c r="H49" s="14"/>
      <c r="I49" s="388">
        <v>43500</v>
      </c>
    </row>
    <row r="50" spans="1:9" ht="21.75" customHeight="1">
      <c r="A50" s="389">
        <v>22</v>
      </c>
      <c r="B50" s="5" t="s">
        <v>1118</v>
      </c>
      <c r="C50" s="387" t="s">
        <v>1107</v>
      </c>
      <c r="D50" s="407">
        <v>11013600018</v>
      </c>
      <c r="E50" s="407">
        <v>2021</v>
      </c>
      <c r="F50" s="410">
        <v>80200</v>
      </c>
      <c r="G50" s="410"/>
      <c r="H50" s="14"/>
      <c r="I50" s="388">
        <v>80200</v>
      </c>
    </row>
    <row r="51" spans="1:9" ht="21.75" customHeight="1">
      <c r="A51" s="389">
        <v>23</v>
      </c>
      <c r="B51" s="5" t="s">
        <v>188</v>
      </c>
      <c r="C51" s="387" t="s">
        <v>1107</v>
      </c>
      <c r="D51" s="407" t="s">
        <v>1119</v>
      </c>
      <c r="E51" s="407">
        <v>2020</v>
      </c>
      <c r="F51" s="410">
        <v>166900</v>
      </c>
      <c r="G51" s="410"/>
      <c r="H51" s="14"/>
      <c r="I51" s="388">
        <v>166900</v>
      </c>
    </row>
    <row r="52" spans="1:9" ht="21.75" customHeight="1">
      <c r="A52" s="389">
        <v>24</v>
      </c>
      <c r="B52" s="254" t="s">
        <v>1718</v>
      </c>
      <c r="C52" s="387" t="s">
        <v>1107</v>
      </c>
      <c r="D52" s="407">
        <v>11013600049</v>
      </c>
      <c r="E52" s="407">
        <v>2021</v>
      </c>
      <c r="F52" s="410">
        <v>7633</v>
      </c>
      <c r="G52" s="410"/>
      <c r="H52" s="14"/>
      <c r="I52" s="388">
        <v>7633</v>
      </c>
    </row>
    <row r="53" spans="1:9" ht="21.75" customHeight="1">
      <c r="A53" s="389">
        <v>25</v>
      </c>
      <c r="B53" s="254" t="s">
        <v>1719</v>
      </c>
      <c r="C53" s="387" t="s">
        <v>1107</v>
      </c>
      <c r="D53" s="407" t="s">
        <v>1119</v>
      </c>
      <c r="E53" s="407">
        <v>2021</v>
      </c>
      <c r="F53" s="410">
        <v>2512</v>
      </c>
      <c r="G53" s="410"/>
      <c r="H53" s="14"/>
      <c r="I53" s="388">
        <v>2512</v>
      </c>
    </row>
    <row r="54" spans="1:9" ht="21.75" customHeight="1">
      <c r="A54" s="389">
        <v>26</v>
      </c>
      <c r="B54" s="5"/>
      <c r="C54" s="387"/>
      <c r="D54" s="407"/>
      <c r="E54" s="407"/>
      <c r="F54" s="410"/>
      <c r="G54" s="410"/>
      <c r="H54" s="14"/>
      <c r="I54" s="388"/>
    </row>
    <row r="55" spans="1:9" ht="21.75" customHeight="1">
      <c r="A55" s="389"/>
      <c r="B55" s="5"/>
      <c r="C55" s="407"/>
      <c r="D55" s="7" t="s">
        <v>12</v>
      </c>
      <c r="E55" s="407"/>
      <c r="F55" s="409">
        <f>F53+F52+F51+F50+F49+F48+F47+F46+F45+F44+F43+F42+F41+F40+F39+F38+F37+F36+F35</f>
        <v>726692.66999999993</v>
      </c>
      <c r="G55" s="409"/>
      <c r="H55" s="14"/>
      <c r="I55" s="39">
        <f>SUM(I35:I54)</f>
        <v>726692.66999999993</v>
      </c>
    </row>
    <row r="56" spans="1:9" ht="21.75" customHeight="1">
      <c r="A56" s="666" t="s">
        <v>78</v>
      </c>
      <c r="B56" s="667"/>
      <c r="C56" s="667"/>
      <c r="D56" s="667"/>
      <c r="E56" s="667"/>
      <c r="F56" s="667"/>
      <c r="G56" s="667"/>
      <c r="H56" s="668"/>
      <c r="I56" s="669"/>
    </row>
    <row r="57" spans="1:9" ht="21.75" customHeight="1">
      <c r="A57" s="389">
        <v>27</v>
      </c>
      <c r="B57" s="5" t="s">
        <v>1120</v>
      </c>
      <c r="C57" s="387" t="s">
        <v>1107</v>
      </c>
      <c r="D57" s="407" t="s">
        <v>1121</v>
      </c>
      <c r="E57" s="407">
        <v>2014</v>
      </c>
      <c r="F57" s="410" t="s">
        <v>1122</v>
      </c>
      <c r="G57" s="410"/>
      <c r="H57" s="14"/>
      <c r="I57" s="388">
        <v>86400</v>
      </c>
    </row>
    <row r="58" spans="1:9" ht="21.75" customHeight="1">
      <c r="A58" s="389">
        <v>28</v>
      </c>
      <c r="B58" s="5" t="s">
        <v>1123</v>
      </c>
      <c r="C58" s="387" t="s">
        <v>1107</v>
      </c>
      <c r="D58" s="407" t="s">
        <v>1124</v>
      </c>
      <c r="E58" s="407">
        <v>2014</v>
      </c>
      <c r="F58" s="410" t="s">
        <v>1125</v>
      </c>
      <c r="G58" s="410"/>
      <c r="H58" s="14"/>
      <c r="I58" s="388">
        <v>141400</v>
      </c>
    </row>
    <row r="59" spans="1:9" ht="21.75" customHeight="1">
      <c r="A59" s="389">
        <v>29</v>
      </c>
      <c r="B59" s="5" t="s">
        <v>1126</v>
      </c>
      <c r="C59" s="387" t="s">
        <v>1107</v>
      </c>
      <c r="D59" s="407" t="s">
        <v>1127</v>
      </c>
      <c r="E59" s="407">
        <v>2014</v>
      </c>
      <c r="F59" s="410" t="s">
        <v>1128</v>
      </c>
      <c r="G59" s="410"/>
      <c r="H59" s="14"/>
      <c r="I59" s="388">
        <v>18000</v>
      </c>
    </row>
    <row r="60" spans="1:9" ht="21.75" customHeight="1">
      <c r="A60" s="389">
        <v>30</v>
      </c>
      <c r="B60" s="5" t="s">
        <v>1129</v>
      </c>
      <c r="C60" s="387" t="s">
        <v>1107</v>
      </c>
      <c r="D60" s="407" t="s">
        <v>1130</v>
      </c>
      <c r="E60" s="407">
        <v>2014</v>
      </c>
      <c r="F60" s="410" t="s">
        <v>1131</v>
      </c>
      <c r="G60" s="410"/>
      <c r="H60" s="14"/>
      <c r="I60" s="388">
        <v>12000</v>
      </c>
    </row>
    <row r="61" spans="1:9" ht="21.75" customHeight="1">
      <c r="A61" s="389">
        <v>31</v>
      </c>
      <c r="B61" s="5" t="s">
        <v>1132</v>
      </c>
      <c r="C61" s="387" t="s">
        <v>1107</v>
      </c>
      <c r="D61" s="407" t="s">
        <v>1133</v>
      </c>
      <c r="E61" s="407">
        <v>2014</v>
      </c>
      <c r="F61" s="410" t="s">
        <v>1134</v>
      </c>
      <c r="G61" s="410"/>
      <c r="H61" s="14"/>
      <c r="I61" s="388">
        <v>15600</v>
      </c>
    </row>
    <row r="62" spans="1:9" ht="21.75" customHeight="1">
      <c r="A62" s="389">
        <v>32</v>
      </c>
      <c r="B62" s="5" t="s">
        <v>1720</v>
      </c>
      <c r="C62" s="387" t="s">
        <v>1107</v>
      </c>
      <c r="D62" s="407" t="s">
        <v>1721</v>
      </c>
      <c r="E62" s="407">
        <v>2021</v>
      </c>
      <c r="F62" s="410" t="s">
        <v>1722</v>
      </c>
      <c r="G62" s="410"/>
      <c r="H62" s="14"/>
      <c r="I62" s="388">
        <v>376086.4</v>
      </c>
    </row>
    <row r="63" spans="1:9" ht="21.75" customHeight="1">
      <c r="A63" s="389">
        <v>33</v>
      </c>
      <c r="B63" s="5" t="s">
        <v>1723</v>
      </c>
      <c r="C63" s="387" t="s">
        <v>1107</v>
      </c>
      <c r="D63" s="407" t="s">
        <v>1724</v>
      </c>
      <c r="E63" s="407">
        <v>2021</v>
      </c>
      <c r="F63" s="410" t="s">
        <v>1725</v>
      </c>
      <c r="G63" s="410"/>
      <c r="H63" s="14"/>
      <c r="I63" s="388">
        <v>11400</v>
      </c>
    </row>
    <row r="64" spans="1:9" ht="21.75" customHeight="1">
      <c r="A64" s="389">
        <v>34</v>
      </c>
      <c r="B64" s="5" t="s">
        <v>1726</v>
      </c>
      <c r="C64" s="387" t="s">
        <v>1107</v>
      </c>
      <c r="D64" s="407">
        <v>1101380033</v>
      </c>
      <c r="E64" s="407">
        <v>2021</v>
      </c>
      <c r="F64" s="410">
        <v>23950</v>
      </c>
      <c r="G64" s="410"/>
      <c r="H64" s="14"/>
      <c r="I64" s="388">
        <v>23950</v>
      </c>
    </row>
    <row r="65" spans="1:9" ht="21.75" customHeight="1">
      <c r="A65" s="389">
        <v>35</v>
      </c>
      <c r="B65" s="5" t="s">
        <v>1727</v>
      </c>
      <c r="C65" s="387" t="s">
        <v>1107</v>
      </c>
      <c r="D65" s="407" t="s">
        <v>1728</v>
      </c>
      <c r="E65" s="407">
        <v>2021</v>
      </c>
      <c r="F65" s="410" t="s">
        <v>1729</v>
      </c>
      <c r="G65" s="410"/>
      <c r="H65" s="14"/>
      <c r="I65" s="388">
        <v>34688.35</v>
      </c>
    </row>
    <row r="66" spans="1:9" ht="21.75" customHeight="1">
      <c r="A66" s="389">
        <v>36</v>
      </c>
      <c r="B66" s="5" t="s">
        <v>1730</v>
      </c>
      <c r="C66" s="387" t="s">
        <v>1107</v>
      </c>
      <c r="D66" s="407">
        <v>1101380040</v>
      </c>
      <c r="E66" s="407">
        <v>2021</v>
      </c>
      <c r="F66" s="410" t="s">
        <v>1731</v>
      </c>
      <c r="G66" s="410"/>
      <c r="H66" s="14"/>
      <c r="I66" s="388">
        <v>4250</v>
      </c>
    </row>
    <row r="67" spans="1:9" ht="21.75" customHeight="1">
      <c r="A67" s="389">
        <v>37</v>
      </c>
      <c r="B67" s="5" t="s">
        <v>1732</v>
      </c>
      <c r="C67" s="387" t="s">
        <v>1107</v>
      </c>
      <c r="D67" s="407">
        <v>1101380044</v>
      </c>
      <c r="E67" s="407">
        <v>2021</v>
      </c>
      <c r="F67" s="410" t="s">
        <v>1733</v>
      </c>
      <c r="G67" s="410"/>
      <c r="H67" s="14"/>
      <c r="I67" s="388">
        <v>3393.34</v>
      </c>
    </row>
    <row r="68" spans="1:9" ht="21.75" customHeight="1">
      <c r="A68" s="389">
        <v>38</v>
      </c>
      <c r="B68" s="5" t="s">
        <v>1734</v>
      </c>
      <c r="C68" s="387" t="s">
        <v>1107</v>
      </c>
      <c r="D68" s="407">
        <v>1101380046</v>
      </c>
      <c r="E68" s="407">
        <v>2021</v>
      </c>
      <c r="F68" s="410" t="s">
        <v>1735</v>
      </c>
      <c r="G68" s="410"/>
      <c r="H68" s="14"/>
      <c r="I68" s="388">
        <v>32486.66</v>
      </c>
    </row>
    <row r="69" spans="1:9" ht="21.75" customHeight="1">
      <c r="A69" s="389">
        <v>39</v>
      </c>
      <c r="B69" s="254" t="s">
        <v>1736</v>
      </c>
      <c r="C69" s="387" t="s">
        <v>1107</v>
      </c>
      <c r="D69" s="407">
        <v>1101380052</v>
      </c>
      <c r="E69" s="407">
        <v>2021</v>
      </c>
      <c r="F69" s="410" t="s">
        <v>1737</v>
      </c>
      <c r="G69" s="410"/>
      <c r="H69" s="14"/>
      <c r="I69" s="388">
        <v>28180.02</v>
      </c>
    </row>
    <row r="70" spans="1:9" ht="21.75" customHeight="1">
      <c r="A70" s="389">
        <v>40</v>
      </c>
      <c r="B70" s="254" t="s">
        <v>1738</v>
      </c>
      <c r="C70" s="387" t="s">
        <v>1107</v>
      </c>
      <c r="D70" s="407">
        <v>1101380058</v>
      </c>
      <c r="E70" s="407">
        <v>2021</v>
      </c>
      <c r="F70" s="410" t="s">
        <v>1739</v>
      </c>
      <c r="G70" s="410"/>
      <c r="H70" s="14"/>
      <c r="I70" s="388">
        <v>56464</v>
      </c>
    </row>
    <row r="71" spans="1:9" ht="21.75" customHeight="1">
      <c r="A71" s="389">
        <v>41</v>
      </c>
      <c r="B71" s="254" t="s">
        <v>1740</v>
      </c>
      <c r="C71" s="387" t="s">
        <v>1107</v>
      </c>
      <c r="D71" s="407">
        <v>1101380060</v>
      </c>
      <c r="E71" s="407">
        <v>2021</v>
      </c>
      <c r="F71" s="410" t="s">
        <v>1741</v>
      </c>
      <c r="G71" s="410"/>
      <c r="H71" s="14"/>
      <c r="I71" s="388">
        <v>27398.01</v>
      </c>
    </row>
    <row r="72" spans="1:9" ht="21.75" customHeight="1">
      <c r="A72" s="389">
        <v>42</v>
      </c>
      <c r="B72" s="254" t="s">
        <v>1742</v>
      </c>
      <c r="C72" s="387" t="s">
        <v>1107</v>
      </c>
      <c r="D72" s="407">
        <v>1101380063</v>
      </c>
      <c r="E72" s="407">
        <v>2021</v>
      </c>
      <c r="F72" s="410" t="s">
        <v>1743</v>
      </c>
      <c r="G72" s="410"/>
      <c r="H72" s="14"/>
      <c r="I72" s="388">
        <v>130800</v>
      </c>
    </row>
    <row r="73" spans="1:9" ht="21.75" customHeight="1">
      <c r="A73" s="389">
        <v>43</v>
      </c>
      <c r="B73" s="254" t="s">
        <v>1744</v>
      </c>
      <c r="C73" s="387" t="s">
        <v>1107</v>
      </c>
      <c r="D73" s="407">
        <v>1101380067</v>
      </c>
      <c r="E73" s="407">
        <v>2021</v>
      </c>
      <c r="F73" s="410" t="s">
        <v>1745</v>
      </c>
      <c r="G73" s="410"/>
      <c r="H73" s="14"/>
      <c r="I73" s="255">
        <v>67200</v>
      </c>
    </row>
    <row r="74" spans="1:9" ht="21.75" customHeight="1">
      <c r="A74" s="389">
        <v>44</v>
      </c>
      <c r="B74" s="254" t="s">
        <v>927</v>
      </c>
      <c r="C74" s="387" t="s">
        <v>1107</v>
      </c>
      <c r="D74" s="407">
        <v>1101380071</v>
      </c>
      <c r="E74" s="407">
        <v>2021</v>
      </c>
      <c r="F74" s="410" t="s">
        <v>1746</v>
      </c>
      <c r="G74" s="410"/>
      <c r="H74" s="14"/>
      <c r="I74" s="388">
        <v>12956</v>
      </c>
    </row>
    <row r="75" spans="1:9" ht="21.75" customHeight="1">
      <c r="A75" s="389">
        <v>45</v>
      </c>
      <c r="B75" s="254" t="s">
        <v>1747</v>
      </c>
      <c r="C75" s="387" t="s">
        <v>1107</v>
      </c>
      <c r="D75" s="407">
        <v>1101380063</v>
      </c>
      <c r="E75" s="407">
        <v>2021</v>
      </c>
      <c r="F75" s="410" t="s">
        <v>1748</v>
      </c>
      <c r="G75" s="410"/>
      <c r="H75" s="14"/>
      <c r="I75" s="388">
        <v>12615</v>
      </c>
    </row>
    <row r="76" spans="1:9" ht="21.75" customHeight="1">
      <c r="A76" s="389">
        <v>46</v>
      </c>
      <c r="B76" s="254" t="s">
        <v>1749</v>
      </c>
      <c r="C76" s="387" t="s">
        <v>1107</v>
      </c>
      <c r="D76" s="407">
        <v>1101380063</v>
      </c>
      <c r="E76" s="407">
        <v>2021</v>
      </c>
      <c r="F76" s="410" t="s">
        <v>1750</v>
      </c>
      <c r="G76" s="410"/>
      <c r="H76" s="14"/>
      <c r="I76" s="388">
        <v>10234</v>
      </c>
    </row>
    <row r="77" spans="1:9" ht="21.75" customHeight="1">
      <c r="A77" s="389">
        <v>47</v>
      </c>
      <c r="B77" s="254" t="s">
        <v>1751</v>
      </c>
      <c r="C77" s="387" t="s">
        <v>1107</v>
      </c>
      <c r="D77" s="407">
        <v>1101380063</v>
      </c>
      <c r="E77" s="407">
        <v>2021</v>
      </c>
      <c r="F77" s="410" t="s">
        <v>1752</v>
      </c>
      <c r="G77" s="410"/>
      <c r="H77" s="14"/>
      <c r="I77" s="388">
        <v>2312</v>
      </c>
    </row>
    <row r="78" spans="1:9" ht="21.75" customHeight="1">
      <c r="A78" s="389">
        <v>48</v>
      </c>
      <c r="B78" s="254" t="s">
        <v>1753</v>
      </c>
      <c r="C78" s="387" t="s">
        <v>1107</v>
      </c>
      <c r="D78" s="407">
        <v>1101380063</v>
      </c>
      <c r="E78" s="407">
        <v>2021</v>
      </c>
      <c r="F78" s="410" t="s">
        <v>1754</v>
      </c>
      <c r="G78" s="410"/>
      <c r="H78" s="14"/>
      <c r="I78" s="388">
        <v>10164</v>
      </c>
    </row>
    <row r="79" spans="1:9" ht="21.75" customHeight="1">
      <c r="A79" s="389">
        <v>49</v>
      </c>
      <c r="B79" s="254" t="s">
        <v>1755</v>
      </c>
      <c r="C79" s="387" t="s">
        <v>1107</v>
      </c>
      <c r="D79" s="407">
        <v>1101380063</v>
      </c>
      <c r="E79" s="407">
        <v>2021</v>
      </c>
      <c r="F79" s="410" t="s">
        <v>1756</v>
      </c>
      <c r="G79" s="410"/>
      <c r="H79" s="14"/>
      <c r="I79" s="388">
        <v>7616</v>
      </c>
    </row>
    <row r="80" spans="1:9" ht="21.75" customHeight="1">
      <c r="A80" s="389">
        <v>50</v>
      </c>
      <c r="B80" s="254" t="s">
        <v>1757</v>
      </c>
      <c r="C80" s="387" t="s">
        <v>1107</v>
      </c>
      <c r="D80" s="407">
        <v>1101380063</v>
      </c>
      <c r="E80" s="407">
        <v>2021</v>
      </c>
      <c r="F80" s="410" t="s">
        <v>1758</v>
      </c>
      <c r="G80" s="410"/>
      <c r="H80" s="14"/>
      <c r="I80" s="388">
        <v>42066.66</v>
      </c>
    </row>
    <row r="81" spans="1:9" ht="21.75" customHeight="1">
      <c r="A81" s="389">
        <v>51</v>
      </c>
      <c r="B81" s="254" t="s">
        <v>1759</v>
      </c>
      <c r="C81" s="387" t="s">
        <v>1107</v>
      </c>
      <c r="D81" s="407">
        <v>1101380063</v>
      </c>
      <c r="E81" s="407">
        <v>2021</v>
      </c>
      <c r="F81" s="410" t="s">
        <v>1760</v>
      </c>
      <c r="G81" s="410"/>
      <c r="H81" s="14"/>
      <c r="I81" s="388">
        <v>11754.66</v>
      </c>
    </row>
    <row r="82" spans="1:9" ht="21.75" customHeight="1">
      <c r="A82" s="389">
        <v>52</v>
      </c>
      <c r="B82" s="254" t="s">
        <v>393</v>
      </c>
      <c r="C82" s="387" t="s">
        <v>1107</v>
      </c>
      <c r="D82" s="407">
        <v>1101380063</v>
      </c>
      <c r="E82" s="407">
        <v>2021</v>
      </c>
      <c r="F82" s="410">
        <v>180.27</v>
      </c>
      <c r="G82" s="410"/>
      <c r="H82" s="14"/>
      <c r="I82" s="388">
        <v>180.27</v>
      </c>
    </row>
    <row r="83" spans="1:9" ht="21.75" customHeight="1">
      <c r="A83" s="389">
        <v>53</v>
      </c>
      <c r="B83" s="254" t="s">
        <v>1118</v>
      </c>
      <c r="C83" s="387" t="s">
        <v>1107</v>
      </c>
      <c r="D83" s="407">
        <v>1101380063</v>
      </c>
      <c r="E83" s="407">
        <v>2021</v>
      </c>
      <c r="F83" s="410" t="s">
        <v>1761</v>
      </c>
      <c r="G83" s="410"/>
      <c r="H83" s="14"/>
      <c r="I83" s="388">
        <v>20346.330000000002</v>
      </c>
    </row>
    <row r="84" spans="1:9" ht="21.75" customHeight="1">
      <c r="A84" s="389">
        <v>54</v>
      </c>
      <c r="B84" s="254" t="s">
        <v>1742</v>
      </c>
      <c r="C84" s="387" t="s">
        <v>1107</v>
      </c>
      <c r="D84" s="407">
        <v>1101380063</v>
      </c>
      <c r="E84" s="407">
        <v>2021</v>
      </c>
      <c r="F84" s="410" t="s">
        <v>1762</v>
      </c>
      <c r="G84" s="410"/>
      <c r="H84" s="14"/>
      <c r="I84" s="388">
        <v>30577</v>
      </c>
    </row>
    <row r="85" spans="1:9" ht="21.75" customHeight="1">
      <c r="A85" s="389">
        <v>55</v>
      </c>
      <c r="B85" s="254" t="s">
        <v>1763</v>
      </c>
      <c r="C85" s="387" t="s">
        <v>1107</v>
      </c>
      <c r="D85" s="407">
        <v>1101380063</v>
      </c>
      <c r="E85" s="407">
        <v>2021</v>
      </c>
      <c r="F85" s="410" t="s">
        <v>1764</v>
      </c>
      <c r="G85" s="410"/>
      <c r="H85" s="14"/>
      <c r="I85" s="388">
        <v>63199.8</v>
      </c>
    </row>
    <row r="86" spans="1:9" ht="21.75" customHeight="1">
      <c r="A86" s="389">
        <v>56</v>
      </c>
      <c r="B86" s="254" t="s">
        <v>1765</v>
      </c>
      <c r="C86" s="387" t="s">
        <v>1107</v>
      </c>
      <c r="D86" s="407">
        <v>1101380063</v>
      </c>
      <c r="E86" s="407">
        <v>2021</v>
      </c>
      <c r="F86" s="410" t="s">
        <v>1766</v>
      </c>
      <c r="G86" s="410"/>
      <c r="H86" s="14"/>
      <c r="I86" s="388">
        <v>8631</v>
      </c>
    </row>
    <row r="87" spans="1:9" ht="21.75" customHeight="1">
      <c r="A87" s="389">
        <v>57</v>
      </c>
      <c r="B87" s="254" t="s">
        <v>1767</v>
      </c>
      <c r="C87" s="387" t="s">
        <v>1107</v>
      </c>
      <c r="D87" s="407">
        <v>1101380063</v>
      </c>
      <c r="E87" s="407">
        <v>2021</v>
      </c>
      <c r="F87" s="410" t="s">
        <v>1768</v>
      </c>
      <c r="G87" s="410"/>
      <c r="H87" s="14"/>
      <c r="I87" s="388">
        <v>18810</v>
      </c>
    </row>
    <row r="88" spans="1:9" ht="21.75" customHeight="1">
      <c r="A88" s="389">
        <v>58</v>
      </c>
      <c r="B88" s="254" t="s">
        <v>1769</v>
      </c>
      <c r="C88" s="387" t="s">
        <v>1107</v>
      </c>
      <c r="D88" s="407">
        <v>1101380063</v>
      </c>
      <c r="E88" s="407">
        <v>2021</v>
      </c>
      <c r="F88" s="410" t="s">
        <v>1770</v>
      </c>
      <c r="G88" s="410"/>
      <c r="H88" s="14"/>
      <c r="I88" s="388">
        <v>1324.88</v>
      </c>
    </row>
    <row r="89" spans="1:9" ht="21.75" customHeight="1">
      <c r="A89" s="389">
        <v>59</v>
      </c>
      <c r="B89" s="254" t="s">
        <v>1771</v>
      </c>
      <c r="C89" s="387" t="s">
        <v>1107</v>
      </c>
      <c r="D89" s="407">
        <v>1101380063</v>
      </c>
      <c r="E89" s="407">
        <v>2021</v>
      </c>
      <c r="F89" s="410" t="s">
        <v>1772</v>
      </c>
      <c r="G89" s="410"/>
      <c r="H89" s="14"/>
      <c r="I89" s="388">
        <v>3261.92</v>
      </c>
    </row>
    <row r="90" spans="1:9" ht="21.75" customHeight="1">
      <c r="A90" s="389">
        <v>60</v>
      </c>
      <c r="B90" s="254" t="s">
        <v>1771</v>
      </c>
      <c r="C90" s="387" t="s">
        <v>1107</v>
      </c>
      <c r="D90" s="407">
        <v>1101380063</v>
      </c>
      <c r="E90" s="407">
        <v>2021</v>
      </c>
      <c r="F90" s="410" t="s">
        <v>1773</v>
      </c>
      <c r="G90" s="410"/>
      <c r="H90" s="14"/>
      <c r="I90" s="388">
        <v>37720</v>
      </c>
    </row>
    <row r="91" spans="1:9" ht="21.75" customHeight="1">
      <c r="A91" s="389">
        <v>61</v>
      </c>
      <c r="B91" s="254" t="s">
        <v>1774</v>
      </c>
      <c r="C91" s="387" t="s">
        <v>1107</v>
      </c>
      <c r="D91" s="407">
        <v>1101380063</v>
      </c>
      <c r="E91" s="407">
        <v>2021</v>
      </c>
      <c r="F91" s="410" t="s">
        <v>1775</v>
      </c>
      <c r="G91" s="410"/>
      <c r="H91" s="14"/>
      <c r="I91" s="388">
        <v>72495.960000000006</v>
      </c>
    </row>
    <row r="92" spans="1:9" ht="21.75" customHeight="1">
      <c r="A92" s="389">
        <v>62</v>
      </c>
      <c r="B92" s="254" t="s">
        <v>1776</v>
      </c>
      <c r="C92" s="387" t="s">
        <v>1107</v>
      </c>
      <c r="D92" s="407">
        <v>1101380063</v>
      </c>
      <c r="E92" s="407">
        <v>2021</v>
      </c>
      <c r="F92" s="410" t="s">
        <v>1777</v>
      </c>
      <c r="G92" s="410"/>
      <c r="H92" s="14"/>
      <c r="I92" s="388">
        <v>10524.33</v>
      </c>
    </row>
    <row r="93" spans="1:9" ht="21.75" customHeight="1">
      <c r="A93" s="389">
        <v>63</v>
      </c>
      <c r="B93" s="254" t="s">
        <v>1778</v>
      </c>
      <c r="C93" s="387" t="s">
        <v>1107</v>
      </c>
      <c r="D93" s="407">
        <v>1101380063</v>
      </c>
      <c r="E93" s="407">
        <v>2021</v>
      </c>
      <c r="F93" s="410">
        <v>8189.67</v>
      </c>
      <c r="G93" s="410"/>
      <c r="H93" s="14"/>
      <c r="I93" s="388">
        <v>8189.67</v>
      </c>
    </row>
    <row r="94" spans="1:9" ht="21.75" customHeight="1">
      <c r="A94" s="389">
        <v>64</v>
      </c>
      <c r="B94" s="254" t="s">
        <v>1779</v>
      </c>
      <c r="C94" s="387" t="s">
        <v>1107</v>
      </c>
      <c r="D94" s="407">
        <v>1101380063</v>
      </c>
      <c r="E94" s="407">
        <v>2021</v>
      </c>
      <c r="F94" s="410">
        <v>69990</v>
      </c>
      <c r="G94" s="410"/>
      <c r="H94" s="14"/>
      <c r="I94" s="388">
        <v>69990</v>
      </c>
    </row>
    <row r="95" spans="1:9" ht="21.75" customHeight="1">
      <c r="A95" s="389">
        <v>65</v>
      </c>
      <c r="B95" s="254" t="s">
        <v>1780</v>
      </c>
      <c r="C95" s="387" t="s">
        <v>1107</v>
      </c>
      <c r="D95" s="407">
        <v>1101380063</v>
      </c>
      <c r="E95" s="407">
        <v>2021</v>
      </c>
      <c r="F95" s="410">
        <v>4110</v>
      </c>
      <c r="G95" s="410"/>
      <c r="H95" s="14"/>
      <c r="I95" s="388">
        <v>4110</v>
      </c>
    </row>
    <row r="96" spans="1:9" ht="21.75" customHeight="1">
      <c r="A96" s="389">
        <v>66</v>
      </c>
      <c r="B96" s="256" t="s">
        <v>262</v>
      </c>
      <c r="C96" s="387" t="s">
        <v>1107</v>
      </c>
      <c r="D96" s="407">
        <v>1101380063</v>
      </c>
      <c r="E96" s="407">
        <v>2021</v>
      </c>
      <c r="F96" s="410" t="s">
        <v>1781</v>
      </c>
      <c r="G96" s="410"/>
      <c r="H96" s="14"/>
      <c r="I96" s="388">
        <v>15516.65</v>
      </c>
    </row>
    <row r="97" spans="1:9" ht="21.75" customHeight="1">
      <c r="A97" s="389">
        <v>67</v>
      </c>
      <c r="B97" s="254" t="s">
        <v>1782</v>
      </c>
      <c r="C97" s="387" t="s">
        <v>1107</v>
      </c>
      <c r="D97" s="407">
        <v>1101380063</v>
      </c>
      <c r="E97" s="407">
        <v>2021</v>
      </c>
      <c r="F97" s="410">
        <v>2718</v>
      </c>
      <c r="G97" s="410"/>
      <c r="H97" s="14"/>
      <c r="I97" s="388">
        <v>2718</v>
      </c>
    </row>
    <row r="98" spans="1:9" ht="21.75" customHeight="1">
      <c r="A98" s="389">
        <v>68</v>
      </c>
      <c r="B98" s="254" t="s">
        <v>1782</v>
      </c>
      <c r="C98" s="387" t="s">
        <v>1107</v>
      </c>
      <c r="D98" s="407">
        <v>1101380063</v>
      </c>
      <c r="E98" s="407">
        <v>2021</v>
      </c>
      <c r="F98" s="410">
        <v>3987.67</v>
      </c>
      <c r="G98" s="410"/>
      <c r="H98" s="14"/>
      <c r="I98" s="388">
        <v>3987.67</v>
      </c>
    </row>
    <row r="99" spans="1:9" ht="21.75" customHeight="1">
      <c r="A99" s="389">
        <v>69</v>
      </c>
      <c r="B99" s="254" t="s">
        <v>1783</v>
      </c>
      <c r="C99" s="387" t="s">
        <v>1107</v>
      </c>
      <c r="D99" s="407">
        <v>1101380063</v>
      </c>
      <c r="E99" s="407">
        <v>2021</v>
      </c>
      <c r="F99" s="410">
        <v>3458.67</v>
      </c>
      <c r="G99" s="410"/>
      <c r="H99" s="14"/>
      <c r="I99" s="388">
        <v>3458.67</v>
      </c>
    </row>
    <row r="100" spans="1:9" ht="21.75" customHeight="1">
      <c r="A100" s="389">
        <v>70</v>
      </c>
      <c r="B100" s="254" t="s">
        <v>1784</v>
      </c>
      <c r="C100" s="387" t="s">
        <v>1107</v>
      </c>
      <c r="D100" s="407">
        <v>1101380063</v>
      </c>
      <c r="E100" s="407">
        <v>2021</v>
      </c>
      <c r="F100" s="410">
        <v>7839.3</v>
      </c>
      <c r="G100" s="410"/>
      <c r="H100" s="14"/>
      <c r="I100" s="388">
        <v>7839.3</v>
      </c>
    </row>
    <row r="101" spans="1:9" ht="21.75" customHeight="1">
      <c r="A101" s="389">
        <v>71</v>
      </c>
      <c r="B101" s="254" t="s">
        <v>1785</v>
      </c>
      <c r="C101" s="387" t="s">
        <v>1107</v>
      </c>
      <c r="D101" s="407">
        <v>1101380063</v>
      </c>
      <c r="E101" s="407">
        <v>2021</v>
      </c>
      <c r="F101" s="410" t="s">
        <v>1786</v>
      </c>
      <c r="G101" s="410"/>
      <c r="H101" s="14"/>
      <c r="I101" s="388">
        <v>4946</v>
      </c>
    </row>
    <row r="102" spans="1:9" ht="21.75" customHeight="1">
      <c r="A102" s="389">
        <v>72</v>
      </c>
      <c r="B102" s="254" t="s">
        <v>1787</v>
      </c>
      <c r="C102" s="387" t="s">
        <v>1107</v>
      </c>
      <c r="D102" s="407">
        <v>1101380063</v>
      </c>
      <c r="E102" s="407">
        <v>2021</v>
      </c>
      <c r="F102" s="410" t="s">
        <v>1788</v>
      </c>
      <c r="G102" s="410"/>
      <c r="H102" s="14"/>
      <c r="I102" s="388">
        <v>53579.88</v>
      </c>
    </row>
    <row r="103" spans="1:9" ht="21.75" customHeight="1">
      <c r="A103" s="389">
        <v>73</v>
      </c>
      <c r="B103" s="254" t="s">
        <v>1789</v>
      </c>
      <c r="C103" s="387" t="s">
        <v>1107</v>
      </c>
      <c r="D103" s="407">
        <v>1101380063</v>
      </c>
      <c r="E103" s="407">
        <v>2021</v>
      </c>
      <c r="F103" s="410">
        <v>18247</v>
      </c>
      <c r="G103" s="410"/>
      <c r="H103" s="14"/>
      <c r="I103" s="388">
        <v>18247</v>
      </c>
    </row>
    <row r="104" spans="1:9" ht="21.75" customHeight="1">
      <c r="A104" s="389">
        <v>74</v>
      </c>
      <c r="B104" s="254" t="s">
        <v>1790</v>
      </c>
      <c r="C104" s="387" t="s">
        <v>1107</v>
      </c>
      <c r="D104" s="407">
        <v>1101380063</v>
      </c>
      <c r="E104" s="407">
        <v>2021</v>
      </c>
      <c r="F104" s="410" t="s">
        <v>1791</v>
      </c>
      <c r="G104" s="410"/>
      <c r="H104" s="14"/>
      <c r="I104" s="388">
        <v>4612.66</v>
      </c>
    </row>
    <row r="105" spans="1:9" ht="21.75" customHeight="1">
      <c r="A105" s="389">
        <v>75</v>
      </c>
      <c r="B105" s="254" t="s">
        <v>1792</v>
      </c>
      <c r="C105" s="387" t="s">
        <v>1107</v>
      </c>
      <c r="D105" s="407">
        <v>1101380063</v>
      </c>
      <c r="E105" s="407">
        <v>2021</v>
      </c>
      <c r="F105" s="410" t="s">
        <v>1793</v>
      </c>
      <c r="G105" s="410"/>
      <c r="H105" s="14"/>
      <c r="I105" s="388">
        <v>1616.32</v>
      </c>
    </row>
    <row r="106" spans="1:9" ht="21.75" customHeight="1">
      <c r="A106" s="389">
        <v>76</v>
      </c>
      <c r="B106" s="254" t="s">
        <v>1794</v>
      </c>
      <c r="C106" s="387" t="s">
        <v>1107</v>
      </c>
      <c r="D106" s="407">
        <v>1101380063</v>
      </c>
      <c r="E106" s="407">
        <v>2021</v>
      </c>
      <c r="F106" s="410" t="s">
        <v>1795</v>
      </c>
      <c r="G106" s="410"/>
      <c r="H106" s="14"/>
      <c r="I106" s="388">
        <v>1359221</v>
      </c>
    </row>
    <row r="107" spans="1:9" ht="21.75" customHeight="1">
      <c r="F107">
        <f>3004519.41</f>
        <v>3004519.41</v>
      </c>
      <c r="I107" s="257">
        <f>I106+I105+I104+I103+I102+I101+I100+I99+I98+I97+I96+I95+I94+I93+I92+I91+I90+I89+I88+I87+I86+I85+I84+I83+I82+I81+I80+I79+I78+I77+I76+I75+I74+I73+I72+I71+I70+I69+I68+I67+I66+I65+I64+I63+I62+I61+I60+I59+I58+I57</f>
        <v>3004519.4099999992</v>
      </c>
    </row>
    <row r="114" spans="2:7" ht="21.75" customHeight="1">
      <c r="B114" s="820" t="s">
        <v>1796</v>
      </c>
      <c r="C114" s="820"/>
      <c r="D114" s="820"/>
      <c r="E114" s="820"/>
      <c r="F114" s="820"/>
      <c r="G114" s="820"/>
    </row>
  </sheetData>
  <mergeCells count="25">
    <mergeCell ref="B114:G114"/>
    <mergeCell ref="A8:I8"/>
    <mergeCell ref="A15:I15"/>
    <mergeCell ref="A19:I19"/>
    <mergeCell ref="A24:I24"/>
    <mergeCell ref="A33:I33"/>
    <mergeCell ref="A26:I26"/>
    <mergeCell ref="A10:I10"/>
    <mergeCell ref="A25:I25"/>
    <mergeCell ref="A56:I56"/>
    <mergeCell ref="A34:I34"/>
    <mergeCell ref="A9:I9"/>
    <mergeCell ref="A1:I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2:I2"/>
    <mergeCell ref="A3:I3"/>
    <mergeCell ref="A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2:I54"/>
  <sheetViews>
    <sheetView topLeftCell="A43" workbookViewId="0">
      <selection sqref="A1:I55"/>
    </sheetView>
  </sheetViews>
  <sheetFormatPr defaultRowHeight="15"/>
  <cols>
    <col min="2" max="2" width="18" customWidth="1"/>
    <col min="3" max="3" width="22.7109375" customWidth="1"/>
    <col min="4" max="4" width="18.5703125" customWidth="1"/>
    <col min="5" max="5" width="15.42578125" customWidth="1"/>
    <col min="6" max="6" width="10.28515625" customWidth="1"/>
    <col min="7" max="7" width="14.85546875" customWidth="1"/>
    <col min="8" max="8" width="14.7109375" customWidth="1"/>
    <col min="9" max="9" width="15.28515625" customWidth="1"/>
  </cols>
  <sheetData>
    <row r="2" spans="1:9" ht="1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15" customHeight="1">
      <c r="A3" s="630" t="s">
        <v>2973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376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15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15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15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42.75" customHeight="1">
      <c r="A12" s="392">
        <v>1</v>
      </c>
      <c r="B12" s="5" t="s">
        <v>54</v>
      </c>
      <c r="C12" s="387" t="s">
        <v>377</v>
      </c>
      <c r="D12" s="407" t="s">
        <v>378</v>
      </c>
      <c r="E12" s="6" t="s">
        <v>1525</v>
      </c>
      <c r="F12" s="410">
        <v>469515</v>
      </c>
      <c r="G12" s="410"/>
      <c r="H12" s="294" t="s">
        <v>379</v>
      </c>
      <c r="I12" s="388">
        <v>469515</v>
      </c>
    </row>
    <row r="13" spans="1:9" ht="33.75" customHeight="1">
      <c r="A13" s="392">
        <v>2</v>
      </c>
      <c r="B13" s="5" t="s">
        <v>380</v>
      </c>
      <c r="C13" s="387" t="s">
        <v>377</v>
      </c>
      <c r="D13" s="407" t="s">
        <v>381</v>
      </c>
      <c r="E13" s="6" t="s">
        <v>382</v>
      </c>
      <c r="F13" s="410">
        <v>752389</v>
      </c>
      <c r="G13" s="410"/>
      <c r="H13" s="393"/>
      <c r="I13" s="388">
        <v>752389</v>
      </c>
    </row>
    <row r="14" spans="1:9">
      <c r="A14" s="392"/>
      <c r="B14" s="5"/>
      <c r="C14" s="394"/>
      <c r="D14" s="7" t="s">
        <v>12</v>
      </c>
      <c r="E14" s="407"/>
      <c r="F14" s="409">
        <v>1221904</v>
      </c>
      <c r="G14" s="409"/>
      <c r="H14" s="393"/>
      <c r="I14" s="330">
        <v>1221904</v>
      </c>
    </row>
    <row r="15" spans="1:9" ht="15" customHeight="1">
      <c r="A15" s="564" t="s">
        <v>60</v>
      </c>
      <c r="B15" s="565"/>
      <c r="C15" s="565"/>
      <c r="D15" s="565"/>
      <c r="E15" s="565"/>
      <c r="F15" s="565"/>
      <c r="G15" s="565"/>
      <c r="H15" s="565"/>
      <c r="I15" s="566"/>
    </row>
    <row r="16" spans="1:9">
      <c r="A16" s="394"/>
      <c r="B16" s="394"/>
      <c r="C16" s="394"/>
      <c r="D16" s="394"/>
      <c r="E16" s="394"/>
      <c r="F16" s="394"/>
      <c r="G16" s="394"/>
      <c r="H16" s="394"/>
      <c r="I16" s="394"/>
    </row>
    <row r="17" spans="1:9">
      <c r="A17" s="394"/>
      <c r="B17" s="394"/>
      <c r="C17" s="394"/>
      <c r="D17" s="394"/>
      <c r="E17" s="394"/>
      <c r="F17" s="394"/>
      <c r="G17" s="394"/>
      <c r="H17" s="394"/>
      <c r="I17" s="394"/>
    </row>
    <row r="18" spans="1:9">
      <c r="A18" s="394"/>
      <c r="B18" s="5" t="s">
        <v>64</v>
      </c>
      <c r="C18" s="407" t="s">
        <v>59</v>
      </c>
      <c r="D18" s="7" t="s">
        <v>59</v>
      </c>
      <c r="E18" s="407" t="s">
        <v>59</v>
      </c>
      <c r="F18" s="409" t="s">
        <v>59</v>
      </c>
      <c r="G18" s="409" t="s">
        <v>59</v>
      </c>
      <c r="H18" s="11"/>
      <c r="I18" s="38"/>
    </row>
    <row r="19" spans="1:9">
      <c r="A19" s="394"/>
      <c r="B19" s="5" t="s">
        <v>14</v>
      </c>
      <c r="C19" s="407" t="s">
        <v>59</v>
      </c>
      <c r="D19" s="7" t="s">
        <v>59</v>
      </c>
      <c r="E19" s="407" t="s">
        <v>59</v>
      </c>
      <c r="F19" s="409" t="s">
        <v>59</v>
      </c>
      <c r="G19" s="409" t="s">
        <v>59</v>
      </c>
      <c r="H19" s="11"/>
      <c r="I19" s="38"/>
    </row>
    <row r="20" spans="1:9" ht="18.75" customHeight="1">
      <c r="A20" s="636" t="s">
        <v>383</v>
      </c>
      <c r="B20" s="637"/>
      <c r="C20" s="637"/>
      <c r="D20" s="637"/>
      <c r="E20" s="637"/>
      <c r="F20" s="637"/>
      <c r="G20" s="637"/>
      <c r="H20" s="637"/>
      <c r="I20" s="638"/>
    </row>
    <row r="21" spans="1:9" ht="15.75" customHeight="1">
      <c r="A21" s="552" t="s">
        <v>15</v>
      </c>
      <c r="B21" s="553"/>
      <c r="C21" s="553"/>
      <c r="D21" s="553"/>
      <c r="E21" s="553"/>
      <c r="F21" s="553"/>
      <c r="G21" s="553"/>
      <c r="H21" s="553"/>
      <c r="I21" s="554"/>
    </row>
    <row r="22" spans="1:9" ht="15" customHeight="1">
      <c r="A22" s="564" t="s">
        <v>67</v>
      </c>
      <c r="B22" s="565"/>
      <c r="C22" s="565"/>
      <c r="D22" s="565"/>
      <c r="E22" s="565"/>
      <c r="F22" s="565"/>
      <c r="G22" s="565"/>
      <c r="H22" s="565"/>
      <c r="I22" s="566"/>
    </row>
    <row r="23" spans="1:9" ht="15" customHeight="1">
      <c r="A23" s="564" t="s">
        <v>68</v>
      </c>
      <c r="B23" s="653"/>
      <c r="C23" s="653"/>
      <c r="D23" s="653"/>
      <c r="E23" s="653"/>
      <c r="F23" s="653"/>
      <c r="G23" s="653"/>
      <c r="H23" s="565"/>
      <c r="I23" s="566"/>
    </row>
    <row r="24" spans="1:9" ht="31.5">
      <c r="A24" s="389">
        <v>3</v>
      </c>
      <c r="B24" s="5" t="s">
        <v>384</v>
      </c>
      <c r="C24" s="387" t="s">
        <v>377</v>
      </c>
      <c r="D24" s="407">
        <v>410134020</v>
      </c>
      <c r="E24" s="407" t="s">
        <v>385</v>
      </c>
      <c r="F24" s="410">
        <v>12299</v>
      </c>
      <c r="G24" s="410"/>
      <c r="H24" s="14"/>
      <c r="I24" s="388">
        <v>12299</v>
      </c>
    </row>
    <row r="25" spans="1:9" ht="31.5">
      <c r="A25" s="389">
        <v>4</v>
      </c>
      <c r="B25" s="5" t="s">
        <v>249</v>
      </c>
      <c r="C25" s="387" t="s">
        <v>377</v>
      </c>
      <c r="D25" s="407">
        <v>4101340016</v>
      </c>
      <c r="E25" s="407" t="s">
        <v>386</v>
      </c>
      <c r="F25" s="410">
        <v>17999</v>
      </c>
      <c r="G25" s="410"/>
      <c r="H25" s="14"/>
      <c r="I25" s="388">
        <v>17999</v>
      </c>
    </row>
    <row r="26" spans="1:9" ht="31.5">
      <c r="A26" s="389">
        <v>5</v>
      </c>
      <c r="B26" s="5" t="s">
        <v>387</v>
      </c>
      <c r="C26" s="387" t="s">
        <v>377</v>
      </c>
      <c r="D26" s="407">
        <v>4101340017</v>
      </c>
      <c r="E26" s="407" t="s">
        <v>386</v>
      </c>
      <c r="F26" s="410">
        <v>7749.5</v>
      </c>
      <c r="G26" s="410"/>
      <c r="H26" s="14"/>
      <c r="I26" s="388">
        <v>7749.5</v>
      </c>
    </row>
    <row r="27" spans="1:9" ht="31.5">
      <c r="A27" s="389">
        <v>6</v>
      </c>
      <c r="B27" s="5" t="s">
        <v>388</v>
      </c>
      <c r="C27" s="387" t="s">
        <v>377</v>
      </c>
      <c r="D27" s="407">
        <v>4101340018</v>
      </c>
      <c r="E27" s="407" t="s">
        <v>389</v>
      </c>
      <c r="F27" s="410">
        <v>18490</v>
      </c>
      <c r="G27" s="410"/>
      <c r="H27" s="14"/>
      <c r="I27" s="388">
        <v>18490</v>
      </c>
    </row>
    <row r="28" spans="1:9" ht="31.5">
      <c r="A28" s="389">
        <v>7</v>
      </c>
      <c r="B28" s="5" t="s">
        <v>390</v>
      </c>
      <c r="C28" s="387" t="s">
        <v>377</v>
      </c>
      <c r="D28" s="407">
        <v>4101340019</v>
      </c>
      <c r="E28" s="407" t="s">
        <v>389</v>
      </c>
      <c r="F28" s="410">
        <v>7190</v>
      </c>
      <c r="G28" s="410"/>
      <c r="H28" s="14"/>
      <c r="I28" s="388">
        <v>7190</v>
      </c>
    </row>
    <row r="29" spans="1:9" ht="31.5">
      <c r="A29" s="389">
        <v>8</v>
      </c>
      <c r="B29" s="215" t="s">
        <v>1526</v>
      </c>
      <c r="C29" s="387" t="s">
        <v>377</v>
      </c>
      <c r="D29" s="407">
        <v>4101340024</v>
      </c>
      <c r="E29" s="407" t="s">
        <v>1527</v>
      </c>
      <c r="F29" s="410">
        <v>29999</v>
      </c>
      <c r="G29" s="410"/>
      <c r="H29" s="14"/>
      <c r="I29" s="388">
        <v>29999</v>
      </c>
    </row>
    <row r="30" spans="1:9" ht="15" customHeight="1">
      <c r="A30" s="389">
        <v>9</v>
      </c>
      <c r="B30" s="215" t="s">
        <v>2150</v>
      </c>
      <c r="C30" s="387" t="s">
        <v>377</v>
      </c>
      <c r="D30" s="407">
        <v>4101340026</v>
      </c>
      <c r="E30" s="407" t="s">
        <v>2151</v>
      </c>
      <c r="F30" s="410">
        <v>34999</v>
      </c>
      <c r="G30" s="410"/>
      <c r="H30" s="14"/>
      <c r="I30" s="388">
        <v>34999</v>
      </c>
    </row>
    <row r="31" spans="1:9" ht="15" customHeight="1">
      <c r="A31" s="389"/>
      <c r="B31" s="5"/>
      <c r="C31" s="407"/>
      <c r="D31" s="7" t="s">
        <v>12</v>
      </c>
      <c r="E31" s="407"/>
      <c r="F31" s="216">
        <f>SUM(F24:F30)</f>
        <v>128725.5</v>
      </c>
      <c r="G31" s="409"/>
      <c r="H31" s="14"/>
      <c r="I31" s="216">
        <f>SUM(I24:I30)</f>
        <v>128725.5</v>
      </c>
    </row>
    <row r="32" spans="1:9" ht="15" customHeight="1">
      <c r="A32" s="666" t="s">
        <v>78</v>
      </c>
      <c r="B32" s="667"/>
      <c r="C32" s="667"/>
      <c r="D32" s="667"/>
      <c r="E32" s="667"/>
      <c r="F32" s="667"/>
      <c r="G32" s="667"/>
      <c r="H32" s="668"/>
      <c r="I32" s="669"/>
    </row>
    <row r="33" spans="1:9" ht="31.5">
      <c r="A33" s="389">
        <v>10</v>
      </c>
      <c r="B33" s="5" t="s">
        <v>391</v>
      </c>
      <c r="C33" s="387" t="s">
        <v>377</v>
      </c>
      <c r="D33" s="407">
        <v>1010603</v>
      </c>
      <c r="E33" s="407" t="s">
        <v>140</v>
      </c>
      <c r="F33" s="410">
        <v>99800</v>
      </c>
      <c r="G33" s="410"/>
      <c r="H33" s="14"/>
      <c r="I33" s="388">
        <v>92148.94</v>
      </c>
    </row>
    <row r="34" spans="1:9" ht="31.5">
      <c r="A34" s="389">
        <v>11</v>
      </c>
      <c r="B34" s="5" t="s">
        <v>392</v>
      </c>
      <c r="C34" s="387" t="s">
        <v>377</v>
      </c>
      <c r="D34" s="407">
        <v>1010602</v>
      </c>
      <c r="E34" s="407" t="s">
        <v>239</v>
      </c>
      <c r="F34" s="410">
        <v>4300</v>
      </c>
      <c r="G34" s="410"/>
      <c r="H34" s="14"/>
      <c r="I34" s="388">
        <v>4300</v>
      </c>
    </row>
    <row r="35" spans="1:9" ht="31.5">
      <c r="A35" s="389">
        <v>12</v>
      </c>
      <c r="B35" s="5" t="s">
        <v>96</v>
      </c>
      <c r="C35" s="387" t="s">
        <v>377</v>
      </c>
      <c r="D35" s="407">
        <v>1010605</v>
      </c>
      <c r="E35" s="407" t="s">
        <v>239</v>
      </c>
      <c r="F35" s="410">
        <v>18400</v>
      </c>
      <c r="G35" s="410"/>
      <c r="H35" s="14"/>
      <c r="I35" s="388">
        <v>18400</v>
      </c>
    </row>
    <row r="36" spans="1:9" ht="31.5">
      <c r="A36" s="389">
        <v>13</v>
      </c>
      <c r="B36" s="5" t="s">
        <v>393</v>
      </c>
      <c r="C36" s="387" t="s">
        <v>377</v>
      </c>
      <c r="D36" s="407">
        <v>10104010</v>
      </c>
      <c r="E36" s="407" t="s">
        <v>394</v>
      </c>
      <c r="F36" s="410">
        <v>7800</v>
      </c>
      <c r="G36" s="410"/>
      <c r="H36" s="14"/>
      <c r="I36" s="388">
        <v>7800</v>
      </c>
    </row>
    <row r="37" spans="1:9" ht="31.5">
      <c r="A37" s="389">
        <v>14</v>
      </c>
      <c r="B37" s="5" t="s">
        <v>393</v>
      </c>
      <c r="C37" s="387" t="s">
        <v>377</v>
      </c>
      <c r="D37" s="407">
        <v>10104011</v>
      </c>
      <c r="E37" s="407" t="s">
        <v>395</v>
      </c>
      <c r="F37" s="410">
        <v>13000</v>
      </c>
      <c r="G37" s="410"/>
      <c r="H37" s="14"/>
      <c r="I37" s="388">
        <v>13000</v>
      </c>
    </row>
    <row r="38" spans="1:9" ht="31.5">
      <c r="A38" s="389">
        <v>15</v>
      </c>
      <c r="B38" s="5" t="s">
        <v>110</v>
      </c>
      <c r="C38" s="387" t="s">
        <v>377</v>
      </c>
      <c r="D38" s="407">
        <v>4101360012</v>
      </c>
      <c r="E38" s="407" t="s">
        <v>386</v>
      </c>
      <c r="F38" s="410">
        <v>8500</v>
      </c>
      <c r="G38" s="410"/>
      <c r="H38" s="14"/>
      <c r="I38" s="388">
        <v>8500</v>
      </c>
    </row>
    <row r="39" spans="1:9" ht="31.5">
      <c r="A39" s="389">
        <v>16</v>
      </c>
      <c r="B39" s="5" t="s">
        <v>396</v>
      </c>
      <c r="C39" s="387" t="s">
        <v>377</v>
      </c>
      <c r="D39" s="407">
        <v>4101360013</v>
      </c>
      <c r="E39" s="407" t="s">
        <v>386</v>
      </c>
      <c r="F39" s="410">
        <v>10000</v>
      </c>
      <c r="G39" s="410"/>
      <c r="H39" s="14"/>
      <c r="I39" s="388">
        <v>10000</v>
      </c>
    </row>
    <row r="40" spans="1:9" ht="31.5">
      <c r="A40" s="389">
        <v>17</v>
      </c>
      <c r="B40" s="5" t="s">
        <v>397</v>
      </c>
      <c r="C40" s="387" t="s">
        <v>377</v>
      </c>
      <c r="D40" s="407">
        <v>410136014</v>
      </c>
      <c r="E40" s="407" t="s">
        <v>386</v>
      </c>
      <c r="F40" s="410">
        <v>7000</v>
      </c>
      <c r="G40" s="410"/>
      <c r="H40" s="14"/>
      <c r="I40" s="388">
        <v>7000</v>
      </c>
    </row>
    <row r="41" spans="1:9" ht="31.5">
      <c r="A41" s="389">
        <v>18</v>
      </c>
      <c r="B41" s="5" t="s">
        <v>207</v>
      </c>
      <c r="C41" s="387" t="s">
        <v>377</v>
      </c>
      <c r="D41" s="407">
        <v>4101360015</v>
      </c>
      <c r="E41" s="407" t="s">
        <v>386</v>
      </c>
      <c r="F41" s="410">
        <v>10000</v>
      </c>
      <c r="G41" s="410"/>
      <c r="H41" s="14"/>
      <c r="I41" s="388">
        <v>10000</v>
      </c>
    </row>
    <row r="42" spans="1:9" ht="31.5">
      <c r="A42" s="389">
        <v>19</v>
      </c>
      <c r="B42" s="5" t="s">
        <v>398</v>
      </c>
      <c r="C42" s="387" t="s">
        <v>377</v>
      </c>
      <c r="D42" s="407">
        <v>4101360020</v>
      </c>
      <c r="E42" s="407" t="s">
        <v>389</v>
      </c>
      <c r="F42" s="410">
        <v>9031</v>
      </c>
      <c r="G42" s="410"/>
      <c r="H42" s="14"/>
      <c r="I42" s="388">
        <v>9031</v>
      </c>
    </row>
    <row r="43" spans="1:9" ht="31.5">
      <c r="A43" s="389">
        <v>20</v>
      </c>
      <c r="B43" s="5" t="s">
        <v>399</v>
      </c>
      <c r="C43" s="387" t="s">
        <v>377</v>
      </c>
      <c r="D43" s="407">
        <v>4101360021</v>
      </c>
      <c r="E43" s="407" t="s">
        <v>385</v>
      </c>
      <c r="F43" s="410">
        <v>8000</v>
      </c>
      <c r="G43" s="410"/>
      <c r="H43" s="14"/>
      <c r="I43" s="388">
        <v>8000</v>
      </c>
    </row>
    <row r="44" spans="1:9" ht="15" customHeight="1">
      <c r="A44" s="389">
        <v>21</v>
      </c>
      <c r="B44" s="5" t="s">
        <v>1528</v>
      </c>
      <c r="C44" s="387" t="s">
        <v>377</v>
      </c>
      <c r="D44" s="407">
        <v>4101360023</v>
      </c>
      <c r="E44" s="407" t="s">
        <v>1527</v>
      </c>
      <c r="F44" s="410">
        <v>325000</v>
      </c>
      <c r="G44" s="410"/>
      <c r="H44" s="14"/>
      <c r="I44" s="388">
        <v>94791.69</v>
      </c>
    </row>
    <row r="45" spans="1:9" ht="31.5">
      <c r="A45" s="389">
        <v>21</v>
      </c>
      <c r="B45" s="5" t="s">
        <v>1529</v>
      </c>
      <c r="C45" s="387" t="s">
        <v>377</v>
      </c>
      <c r="D45" s="407">
        <v>4101340022</v>
      </c>
      <c r="E45" s="407" t="s">
        <v>97</v>
      </c>
      <c r="F45" s="410">
        <v>133800</v>
      </c>
      <c r="G45" s="410"/>
      <c r="H45" s="14"/>
      <c r="I45" s="388">
        <v>133800</v>
      </c>
    </row>
    <row r="46" spans="1:9" ht="15" customHeight="1">
      <c r="A46" s="389">
        <v>22</v>
      </c>
      <c r="B46" s="5" t="s">
        <v>2152</v>
      </c>
      <c r="C46" s="387" t="s">
        <v>377</v>
      </c>
      <c r="D46" s="407">
        <v>4101340027</v>
      </c>
      <c r="E46" s="407" t="s">
        <v>2151</v>
      </c>
      <c r="F46" s="410">
        <v>29106.81</v>
      </c>
      <c r="G46" s="410"/>
      <c r="H46" s="14"/>
      <c r="I46" s="388">
        <v>29106.81</v>
      </c>
    </row>
    <row r="47" spans="1:9" ht="15" customHeight="1">
      <c r="A47" s="389"/>
      <c r="B47" s="5"/>
      <c r="C47" s="407"/>
      <c r="D47" s="7" t="s">
        <v>12</v>
      </c>
      <c r="E47" s="407"/>
      <c r="F47" s="409">
        <f>SUM(F33:F46)</f>
        <v>683737.81</v>
      </c>
      <c r="G47" s="409"/>
      <c r="H47" s="14"/>
      <c r="I47" s="216">
        <f>SUM(I33:I46)</f>
        <v>445878.44</v>
      </c>
    </row>
    <row r="48" spans="1:9" ht="15.75" customHeight="1">
      <c r="A48" s="389"/>
      <c r="B48" s="5"/>
      <c r="C48" s="407"/>
      <c r="D48" s="8" t="s">
        <v>111</v>
      </c>
      <c r="E48" s="407"/>
      <c r="F48" s="9">
        <v>2034367.31</v>
      </c>
      <c r="G48" s="9"/>
      <c r="H48" s="14"/>
      <c r="I48" s="39"/>
    </row>
    <row r="49" spans="1:7" ht="15" customHeight="1"/>
    <row r="52" spans="1:7">
      <c r="A52" s="412"/>
      <c r="B52" s="412"/>
      <c r="C52" s="821" t="s">
        <v>2974</v>
      </c>
      <c r="D52" s="822"/>
      <c r="E52" s="822"/>
      <c r="F52" s="822"/>
      <c r="G52" t="s">
        <v>2975</v>
      </c>
    </row>
    <row r="53" spans="1:7">
      <c r="A53" s="412"/>
      <c r="B53" s="412"/>
      <c r="C53" s="412"/>
      <c r="D53" s="412"/>
      <c r="E53" s="412"/>
    </row>
    <row r="54" spans="1:7">
      <c r="A54" s="412"/>
      <c r="B54" s="412"/>
      <c r="C54" s="412"/>
      <c r="D54" s="412"/>
      <c r="E54" s="412"/>
    </row>
  </sheetData>
  <mergeCells count="23">
    <mergeCell ref="A23:I23"/>
    <mergeCell ref="A32:I32"/>
    <mergeCell ref="C52:F52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1:I11"/>
    <mergeCell ref="A15:I15"/>
    <mergeCell ref="A20:I20"/>
    <mergeCell ref="A21:I21"/>
    <mergeCell ref="A22:I22"/>
    <mergeCell ref="G6:G7"/>
    <mergeCell ref="H6:H7"/>
    <mergeCell ref="I6:I7"/>
    <mergeCell ref="A9:I9"/>
    <mergeCell ref="A10:I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2:I152"/>
  <sheetViews>
    <sheetView workbookViewId="0">
      <selection activeCell="A11" sqref="A11:I11"/>
    </sheetView>
  </sheetViews>
  <sheetFormatPr defaultRowHeight="15"/>
  <cols>
    <col min="2" max="2" width="17.28515625" customWidth="1"/>
    <col min="3" max="3" width="17.7109375" customWidth="1"/>
    <col min="4" max="4" width="15.28515625" customWidth="1"/>
    <col min="5" max="5" width="13.85546875" customWidth="1"/>
    <col min="6" max="6" width="14.5703125" customWidth="1"/>
    <col min="7" max="7" width="14" customWidth="1"/>
    <col min="8" max="8" width="17.85546875" customWidth="1"/>
    <col min="9" max="9" width="22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2956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114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52.5">
      <c r="A12" s="392">
        <v>1</v>
      </c>
      <c r="B12" s="5" t="s">
        <v>88</v>
      </c>
      <c r="C12" s="387" t="s">
        <v>115</v>
      </c>
      <c r="D12" s="407">
        <v>1010002</v>
      </c>
      <c r="E12" s="6" t="s">
        <v>116</v>
      </c>
      <c r="F12" s="410">
        <v>475446.15</v>
      </c>
      <c r="G12" s="410"/>
      <c r="H12" s="393">
        <v>1966</v>
      </c>
      <c r="I12" s="388">
        <v>475446.15</v>
      </c>
    </row>
    <row r="13" spans="1:9" ht="52.5">
      <c r="A13" s="392">
        <v>2</v>
      </c>
      <c r="B13" s="5" t="s">
        <v>117</v>
      </c>
      <c r="C13" s="387" t="s">
        <v>115</v>
      </c>
      <c r="D13" s="407">
        <v>110102001</v>
      </c>
      <c r="E13" s="6">
        <v>39754</v>
      </c>
      <c r="F13" s="410">
        <v>878000</v>
      </c>
      <c r="G13" s="410"/>
      <c r="H13" s="393">
        <v>2008</v>
      </c>
      <c r="I13" s="388">
        <v>441439.08</v>
      </c>
    </row>
    <row r="14" spans="1:9" ht="52.5">
      <c r="A14" s="392">
        <v>3</v>
      </c>
      <c r="B14" s="5" t="s">
        <v>2957</v>
      </c>
      <c r="C14" s="387" t="s">
        <v>115</v>
      </c>
      <c r="D14" s="407">
        <v>110110531</v>
      </c>
      <c r="E14" s="6" t="s">
        <v>2958</v>
      </c>
      <c r="F14" s="410">
        <v>77590</v>
      </c>
      <c r="G14" s="410"/>
      <c r="H14" s="393">
        <v>2023</v>
      </c>
      <c r="I14" s="388">
        <v>77590</v>
      </c>
    </row>
    <row r="15" spans="1:9" ht="52.5">
      <c r="A15" s="392">
        <v>4</v>
      </c>
      <c r="B15" s="5" t="s">
        <v>2959</v>
      </c>
      <c r="C15" s="387" t="s">
        <v>115</v>
      </c>
      <c r="D15" s="407">
        <v>110110532</v>
      </c>
      <c r="E15" s="6" t="s">
        <v>2960</v>
      </c>
      <c r="F15" s="410">
        <v>45203</v>
      </c>
      <c r="G15" s="410"/>
      <c r="H15" s="393">
        <v>2023</v>
      </c>
      <c r="I15" s="388">
        <v>45203</v>
      </c>
    </row>
    <row r="16" spans="1:9">
      <c r="A16" s="392"/>
      <c r="B16" s="5"/>
      <c r="C16" s="394"/>
      <c r="D16" s="8" t="s">
        <v>12</v>
      </c>
      <c r="E16" s="8"/>
      <c r="F16" s="9">
        <v>1476239.15</v>
      </c>
      <c r="G16" s="409"/>
      <c r="H16" s="393"/>
      <c r="I16" s="330">
        <v>1039678.23</v>
      </c>
    </row>
    <row r="17" spans="1:9">
      <c r="A17" s="652" t="s">
        <v>58</v>
      </c>
      <c r="B17" s="652"/>
      <c r="C17" s="652"/>
      <c r="D17" s="652"/>
      <c r="E17" s="652"/>
      <c r="F17" s="652"/>
      <c r="G17" s="652"/>
      <c r="H17" s="652"/>
      <c r="I17" s="652"/>
    </row>
    <row r="18" spans="1:9">
      <c r="A18" s="394"/>
      <c r="B18" s="5"/>
      <c r="C18" s="387"/>
      <c r="D18" s="407"/>
      <c r="E18" s="407"/>
      <c r="F18" s="410"/>
      <c r="G18" s="410"/>
      <c r="H18" s="394"/>
      <c r="I18" s="387"/>
    </row>
    <row r="19" spans="1:9">
      <c r="A19" s="394"/>
      <c r="B19" s="394"/>
      <c r="C19" s="394"/>
      <c r="D19" s="8"/>
      <c r="E19" s="8"/>
      <c r="F19" s="9"/>
      <c r="G19" s="409"/>
      <c r="H19" s="394"/>
      <c r="I19" s="394"/>
    </row>
    <row r="20" spans="1:9">
      <c r="A20" s="394"/>
      <c r="B20" s="394"/>
      <c r="C20" s="394"/>
      <c r="D20" s="7" t="s">
        <v>59</v>
      </c>
      <c r="E20" s="407" t="s">
        <v>59</v>
      </c>
      <c r="F20" s="409" t="s">
        <v>59</v>
      </c>
      <c r="G20" s="409"/>
      <c r="H20" s="394"/>
      <c r="I20" s="394"/>
    </row>
    <row r="21" spans="1:9">
      <c r="A21" s="564" t="s">
        <v>60</v>
      </c>
      <c r="B21" s="565"/>
      <c r="C21" s="565"/>
      <c r="D21" s="565"/>
      <c r="E21" s="565"/>
      <c r="F21" s="565"/>
      <c r="G21" s="565"/>
      <c r="H21" s="565"/>
      <c r="I21" s="566"/>
    </row>
    <row r="22" spans="1:9">
      <c r="A22" s="394"/>
      <c r="B22" s="394"/>
      <c r="C22" s="394"/>
      <c r="D22" s="394"/>
      <c r="E22" s="394"/>
      <c r="F22" s="394"/>
      <c r="G22" s="394"/>
      <c r="H22" s="394"/>
      <c r="I22" s="394"/>
    </row>
    <row r="23" spans="1:9">
      <c r="A23" s="394"/>
      <c r="B23" s="394"/>
      <c r="C23" s="394"/>
      <c r="D23" s="394"/>
      <c r="E23" s="394"/>
      <c r="F23" s="394"/>
      <c r="G23" s="394"/>
      <c r="H23" s="394"/>
      <c r="I23" s="394"/>
    </row>
    <row r="24" spans="1:9">
      <c r="A24" s="394"/>
      <c r="B24" s="5" t="s">
        <v>64</v>
      </c>
      <c r="C24" s="407" t="s">
        <v>59</v>
      </c>
      <c r="D24" s="7" t="s">
        <v>59</v>
      </c>
      <c r="E24" s="407" t="s">
        <v>59</v>
      </c>
      <c r="F24" s="409" t="s">
        <v>59</v>
      </c>
      <c r="G24" s="409" t="s">
        <v>59</v>
      </c>
      <c r="H24" s="11"/>
      <c r="I24" s="38"/>
    </row>
    <row r="25" spans="1:9">
      <c r="A25" s="394"/>
      <c r="B25" s="5" t="s">
        <v>14</v>
      </c>
      <c r="C25" s="407" t="s">
        <v>59</v>
      </c>
      <c r="D25" s="7" t="s">
        <v>59</v>
      </c>
      <c r="E25" s="407" t="s">
        <v>59</v>
      </c>
      <c r="F25" s="409" t="s">
        <v>59</v>
      </c>
      <c r="G25" s="409" t="s">
        <v>59</v>
      </c>
      <c r="H25" s="11"/>
      <c r="I25" s="38"/>
    </row>
    <row r="26" spans="1:9" ht="18.75">
      <c r="A26" s="636" t="s">
        <v>90</v>
      </c>
      <c r="B26" s="637"/>
      <c r="C26" s="637"/>
      <c r="D26" s="637"/>
      <c r="E26" s="637"/>
      <c r="F26" s="637"/>
      <c r="G26" s="637"/>
      <c r="H26" s="637"/>
      <c r="I26" s="638"/>
    </row>
    <row r="27" spans="1:9" ht="15.75">
      <c r="A27" s="552" t="s">
        <v>15</v>
      </c>
      <c r="B27" s="553"/>
      <c r="C27" s="553"/>
      <c r="D27" s="553"/>
      <c r="E27" s="553"/>
      <c r="F27" s="553"/>
      <c r="G27" s="553"/>
      <c r="H27" s="553"/>
      <c r="I27" s="554"/>
    </row>
    <row r="28" spans="1:9">
      <c r="A28" s="652" t="s">
        <v>66</v>
      </c>
      <c r="B28" s="652"/>
      <c r="C28" s="652"/>
      <c r="D28" s="652"/>
      <c r="E28" s="652"/>
      <c r="F28" s="652"/>
      <c r="G28" s="652"/>
      <c r="H28" s="652"/>
      <c r="I28" s="652"/>
    </row>
    <row r="29" spans="1:9" ht="52.5">
      <c r="A29" s="394">
        <v>5</v>
      </c>
      <c r="B29" s="5" t="s">
        <v>121</v>
      </c>
      <c r="C29" s="387" t="s">
        <v>115</v>
      </c>
      <c r="D29" s="408">
        <v>110104030</v>
      </c>
      <c r="E29" s="407" t="s">
        <v>93</v>
      </c>
      <c r="F29" s="410" t="s">
        <v>122</v>
      </c>
      <c r="G29" s="410"/>
      <c r="H29" s="31">
        <v>2007</v>
      </c>
      <c r="I29" s="405">
        <v>112265</v>
      </c>
    </row>
    <row r="30" spans="1:9" ht="52.5">
      <c r="A30" s="394">
        <v>6</v>
      </c>
      <c r="B30" s="5" t="s">
        <v>123</v>
      </c>
      <c r="C30" s="387" t="s">
        <v>115</v>
      </c>
      <c r="D30" s="408">
        <v>110124036</v>
      </c>
      <c r="E30" s="407">
        <v>2014</v>
      </c>
      <c r="F30" s="410">
        <v>98500</v>
      </c>
      <c r="G30" s="410"/>
      <c r="H30" s="31">
        <v>2014</v>
      </c>
      <c r="I30" s="405">
        <v>98500</v>
      </c>
    </row>
    <row r="31" spans="1:9" ht="52.5">
      <c r="A31" s="394">
        <v>7</v>
      </c>
      <c r="B31" s="5" t="s">
        <v>124</v>
      </c>
      <c r="C31" s="387" t="s">
        <v>115</v>
      </c>
      <c r="D31" s="408">
        <v>1500002</v>
      </c>
      <c r="E31" s="407" t="s">
        <v>125</v>
      </c>
      <c r="F31" s="410">
        <v>15000</v>
      </c>
      <c r="G31" s="410"/>
      <c r="H31" s="11">
        <v>2007</v>
      </c>
      <c r="I31" s="405">
        <v>15000</v>
      </c>
    </row>
    <row r="32" spans="1:9" ht="52.5">
      <c r="A32" s="389">
        <v>8</v>
      </c>
      <c r="B32" s="5" t="s">
        <v>126</v>
      </c>
      <c r="C32" s="387" t="s">
        <v>115</v>
      </c>
      <c r="D32" s="408">
        <v>110124037</v>
      </c>
      <c r="E32" s="407">
        <v>2015</v>
      </c>
      <c r="F32" s="410">
        <v>74900</v>
      </c>
      <c r="G32" s="410"/>
      <c r="H32" s="12">
        <v>2015</v>
      </c>
      <c r="I32" s="405">
        <v>74900</v>
      </c>
    </row>
    <row r="33" spans="1:9">
      <c r="A33" s="389"/>
      <c r="B33" s="5"/>
      <c r="C33" s="387"/>
      <c r="D33" s="408"/>
      <c r="E33" s="407"/>
      <c r="F33" s="410"/>
      <c r="G33" s="410"/>
      <c r="H33" s="12"/>
      <c r="I33" s="13"/>
    </row>
    <row r="34" spans="1:9">
      <c r="A34" s="389"/>
      <c r="B34" s="5"/>
      <c r="C34" s="387"/>
      <c r="D34" s="408"/>
      <c r="E34" s="407"/>
      <c r="F34" s="410"/>
      <c r="G34" s="410"/>
      <c r="H34" s="12"/>
      <c r="I34" s="387"/>
    </row>
    <row r="35" spans="1:9">
      <c r="A35" s="389"/>
      <c r="B35" s="5"/>
      <c r="C35" s="407"/>
      <c r="D35" s="306" t="s">
        <v>12</v>
      </c>
      <c r="E35" s="8"/>
      <c r="F35" s="9">
        <v>300665</v>
      </c>
      <c r="G35" s="409"/>
      <c r="H35" s="12"/>
      <c r="I35" s="38">
        <v>300665</v>
      </c>
    </row>
    <row r="36" spans="1:9">
      <c r="A36" s="394"/>
      <c r="B36" s="5"/>
      <c r="C36" s="407"/>
      <c r="D36" s="7" t="s">
        <v>59</v>
      </c>
      <c r="E36" s="407" t="s">
        <v>59</v>
      </c>
      <c r="F36" s="409" t="s">
        <v>59</v>
      </c>
      <c r="G36" s="409" t="s">
        <v>59</v>
      </c>
      <c r="H36" s="11"/>
      <c r="I36" s="38"/>
    </row>
    <row r="37" spans="1:9">
      <c r="A37" s="564" t="s">
        <v>67</v>
      </c>
      <c r="B37" s="565"/>
      <c r="C37" s="565"/>
      <c r="D37" s="565"/>
      <c r="E37" s="565"/>
      <c r="F37" s="565"/>
      <c r="G37" s="565"/>
      <c r="H37" s="565"/>
      <c r="I37" s="566"/>
    </row>
    <row r="38" spans="1:9">
      <c r="A38" s="564" t="s">
        <v>68</v>
      </c>
      <c r="B38" s="653"/>
      <c r="C38" s="653"/>
      <c r="D38" s="653"/>
      <c r="E38" s="653"/>
      <c r="F38" s="653"/>
      <c r="G38" s="653"/>
      <c r="H38" s="565"/>
      <c r="I38" s="566"/>
    </row>
    <row r="39" spans="1:9" ht="52.5">
      <c r="A39" s="389">
        <v>9</v>
      </c>
      <c r="B39" s="5" t="s">
        <v>127</v>
      </c>
      <c r="C39" s="387" t="s">
        <v>115</v>
      </c>
      <c r="D39" s="408">
        <v>1300026</v>
      </c>
      <c r="E39" s="407">
        <v>2001</v>
      </c>
      <c r="F39" s="410">
        <v>90147.95</v>
      </c>
      <c r="G39" s="410"/>
      <c r="H39" s="14">
        <v>2001</v>
      </c>
      <c r="I39" s="406">
        <v>90147.95</v>
      </c>
    </row>
    <row r="40" spans="1:9" ht="52.5">
      <c r="A40" s="389">
        <v>10</v>
      </c>
      <c r="B40" s="5" t="s">
        <v>128</v>
      </c>
      <c r="C40" s="387" t="s">
        <v>115</v>
      </c>
      <c r="D40" s="408">
        <v>1300012</v>
      </c>
      <c r="E40" s="407">
        <v>1992</v>
      </c>
      <c r="F40" s="410">
        <v>18409.59</v>
      </c>
      <c r="G40" s="410"/>
      <c r="H40" s="14">
        <v>1992</v>
      </c>
      <c r="I40" s="406">
        <v>18409.59</v>
      </c>
    </row>
    <row r="41" spans="1:9" ht="52.5">
      <c r="A41" s="389">
        <v>11</v>
      </c>
      <c r="B41" s="5" t="s">
        <v>129</v>
      </c>
      <c r="C41" s="387" t="s">
        <v>115</v>
      </c>
      <c r="D41" s="408">
        <v>1300013</v>
      </c>
      <c r="E41" s="407">
        <v>1992</v>
      </c>
      <c r="F41" s="410">
        <v>35714.94</v>
      </c>
      <c r="G41" s="410"/>
      <c r="H41" s="14">
        <v>1992</v>
      </c>
      <c r="I41" s="406">
        <v>35714.94</v>
      </c>
    </row>
    <row r="42" spans="1:9" ht="52.5">
      <c r="A42" s="389">
        <v>12</v>
      </c>
      <c r="B42" s="5" t="s">
        <v>92</v>
      </c>
      <c r="C42" s="387" t="s">
        <v>115</v>
      </c>
      <c r="D42" s="408">
        <v>110104030</v>
      </c>
      <c r="E42" s="407" t="s">
        <v>130</v>
      </c>
      <c r="F42" s="410">
        <v>34311</v>
      </c>
      <c r="G42" s="410"/>
      <c r="H42" s="14">
        <v>2008</v>
      </c>
      <c r="I42" s="406">
        <v>34311</v>
      </c>
    </row>
    <row r="43" spans="1:9" ht="52.5">
      <c r="A43" s="389">
        <v>13</v>
      </c>
      <c r="B43" s="5" t="s">
        <v>95</v>
      </c>
      <c r="C43" s="387" t="s">
        <v>115</v>
      </c>
      <c r="D43" s="408">
        <v>1300027</v>
      </c>
      <c r="E43" s="407" t="s">
        <v>131</v>
      </c>
      <c r="F43" s="410">
        <v>3729</v>
      </c>
      <c r="G43" s="410"/>
      <c r="H43" s="14">
        <v>2005</v>
      </c>
      <c r="I43" s="406">
        <v>3729</v>
      </c>
    </row>
    <row r="44" spans="1:9" ht="52.5">
      <c r="A44" s="389">
        <v>14</v>
      </c>
      <c r="B44" s="5" t="s">
        <v>132</v>
      </c>
      <c r="C44" s="387" t="s">
        <v>115</v>
      </c>
      <c r="D44" s="408">
        <v>10100013</v>
      </c>
      <c r="E44" s="407" t="s">
        <v>133</v>
      </c>
      <c r="F44" s="410">
        <v>23218.2</v>
      </c>
      <c r="G44" s="410"/>
      <c r="H44" s="14">
        <v>2002</v>
      </c>
      <c r="I44" s="17">
        <v>13511.36</v>
      </c>
    </row>
    <row r="45" spans="1:9" ht="52.5">
      <c r="A45" s="389">
        <v>15</v>
      </c>
      <c r="B45" s="5" t="s">
        <v>94</v>
      </c>
      <c r="C45" s="387" t="s">
        <v>115</v>
      </c>
      <c r="D45" s="408">
        <v>110104028</v>
      </c>
      <c r="E45" s="407" t="s">
        <v>134</v>
      </c>
      <c r="F45" s="410">
        <v>9371.44</v>
      </c>
      <c r="G45" s="410"/>
      <c r="H45" s="14">
        <v>2006</v>
      </c>
      <c r="I45" s="406">
        <v>9371.44</v>
      </c>
    </row>
    <row r="46" spans="1:9" ht="52.5">
      <c r="A46" s="389">
        <v>16</v>
      </c>
      <c r="B46" s="5" t="s">
        <v>127</v>
      </c>
      <c r="C46" s="387" t="s">
        <v>115</v>
      </c>
      <c r="D46" s="408">
        <v>110104029</v>
      </c>
      <c r="E46" s="407" t="s">
        <v>93</v>
      </c>
      <c r="F46" s="410">
        <v>28067</v>
      </c>
      <c r="G46" s="410"/>
      <c r="H46" s="14">
        <v>2007</v>
      </c>
      <c r="I46" s="406">
        <v>28067</v>
      </c>
    </row>
    <row r="47" spans="1:9" ht="52.5">
      <c r="A47" s="389">
        <v>17</v>
      </c>
      <c r="B47" s="5" t="s">
        <v>135</v>
      </c>
      <c r="C47" s="387" t="s">
        <v>115</v>
      </c>
      <c r="D47" s="408">
        <v>110104028</v>
      </c>
      <c r="E47" s="407" t="s">
        <v>91</v>
      </c>
      <c r="F47" s="410">
        <v>20280</v>
      </c>
      <c r="G47" s="410"/>
      <c r="H47" s="14">
        <v>2006</v>
      </c>
      <c r="I47" s="406">
        <v>20280</v>
      </c>
    </row>
    <row r="48" spans="1:9" ht="52.5">
      <c r="A48" s="389">
        <v>18</v>
      </c>
      <c r="B48" s="5" t="s">
        <v>136</v>
      </c>
      <c r="C48" s="387" t="s">
        <v>115</v>
      </c>
      <c r="D48" s="408">
        <v>110104029</v>
      </c>
      <c r="E48" s="407" t="s">
        <v>93</v>
      </c>
      <c r="F48" s="410">
        <v>10000</v>
      </c>
      <c r="G48" s="410"/>
      <c r="H48" s="14">
        <v>2007</v>
      </c>
      <c r="I48" s="406">
        <v>10000</v>
      </c>
    </row>
    <row r="49" spans="1:9" ht="52.5">
      <c r="A49" s="389">
        <v>19</v>
      </c>
      <c r="B49" s="5" t="s">
        <v>127</v>
      </c>
      <c r="C49" s="387" t="s">
        <v>115</v>
      </c>
      <c r="D49" s="408">
        <v>1101040022</v>
      </c>
      <c r="E49" s="407" t="s">
        <v>137</v>
      </c>
      <c r="F49" s="410">
        <v>28908</v>
      </c>
      <c r="G49" s="410"/>
      <c r="H49" s="14">
        <v>2011</v>
      </c>
      <c r="I49" s="406">
        <v>28908</v>
      </c>
    </row>
    <row r="50" spans="1:9" ht="52.5">
      <c r="A50" s="389">
        <v>20</v>
      </c>
      <c r="B50" s="5" t="s">
        <v>127</v>
      </c>
      <c r="C50" s="387" t="s">
        <v>115</v>
      </c>
      <c r="D50" s="408">
        <v>1101040023</v>
      </c>
      <c r="E50" s="407">
        <v>2011</v>
      </c>
      <c r="F50" s="410">
        <v>28908</v>
      </c>
      <c r="G50" s="410"/>
      <c r="H50" s="14">
        <v>2011</v>
      </c>
      <c r="I50" s="406">
        <v>28908</v>
      </c>
    </row>
    <row r="51" spans="1:9" ht="52.5">
      <c r="A51" s="389">
        <v>21</v>
      </c>
      <c r="B51" s="5" t="s">
        <v>138</v>
      </c>
      <c r="C51" s="387" t="s">
        <v>115</v>
      </c>
      <c r="D51" s="408">
        <v>110104030</v>
      </c>
      <c r="E51" s="407">
        <v>2011</v>
      </c>
      <c r="F51" s="410">
        <v>10000</v>
      </c>
      <c r="G51" s="410"/>
      <c r="H51" s="14">
        <v>2011</v>
      </c>
      <c r="I51" s="406">
        <v>10000</v>
      </c>
    </row>
    <row r="52" spans="1:9" ht="52.5">
      <c r="A52" s="389">
        <v>22</v>
      </c>
      <c r="B52" s="5" t="s">
        <v>95</v>
      </c>
      <c r="C52" s="387" t="s">
        <v>115</v>
      </c>
      <c r="D52" s="408">
        <v>110134031</v>
      </c>
      <c r="E52" s="407">
        <v>2012</v>
      </c>
      <c r="F52" s="410">
        <v>3500</v>
      </c>
      <c r="G52" s="410"/>
      <c r="H52" s="14">
        <v>2012</v>
      </c>
      <c r="I52" s="406">
        <v>3500</v>
      </c>
    </row>
    <row r="53" spans="1:9" ht="52.5">
      <c r="A53" s="389">
        <v>23</v>
      </c>
      <c r="B53" s="5" t="s">
        <v>127</v>
      </c>
      <c r="C53" s="387" t="s">
        <v>115</v>
      </c>
      <c r="D53" s="408">
        <v>110134033</v>
      </c>
      <c r="E53" s="407">
        <v>2014</v>
      </c>
      <c r="F53" s="410">
        <v>20616.93</v>
      </c>
      <c r="G53" s="410"/>
      <c r="H53" s="14">
        <v>2014</v>
      </c>
      <c r="I53" s="406">
        <v>20616.93</v>
      </c>
    </row>
    <row r="54" spans="1:9" ht="52.5">
      <c r="A54" s="389">
        <v>24</v>
      </c>
      <c r="B54" s="5" t="s">
        <v>127</v>
      </c>
      <c r="C54" s="387" t="s">
        <v>115</v>
      </c>
      <c r="D54" s="408">
        <v>110134034</v>
      </c>
      <c r="E54" s="407">
        <v>2014</v>
      </c>
      <c r="F54" s="410">
        <v>20616.93</v>
      </c>
      <c r="G54" s="410"/>
      <c r="H54" s="14">
        <v>2014</v>
      </c>
      <c r="I54" s="406">
        <v>20616.93</v>
      </c>
    </row>
    <row r="55" spans="1:9" ht="52.5">
      <c r="A55" s="389">
        <v>25</v>
      </c>
      <c r="B55" s="5" t="s">
        <v>127</v>
      </c>
      <c r="C55" s="387" t="s">
        <v>115</v>
      </c>
      <c r="D55" s="408">
        <v>110134035</v>
      </c>
      <c r="E55" s="407">
        <v>2014</v>
      </c>
      <c r="F55" s="410">
        <v>20616.93</v>
      </c>
      <c r="G55" s="410"/>
      <c r="H55" s="14">
        <v>2014</v>
      </c>
      <c r="I55" s="406">
        <v>20616.93</v>
      </c>
    </row>
    <row r="56" spans="1:9" ht="52.5">
      <c r="A56" s="389">
        <v>26</v>
      </c>
      <c r="B56" s="5" t="s">
        <v>101</v>
      </c>
      <c r="C56" s="387" t="s">
        <v>115</v>
      </c>
      <c r="D56" s="408">
        <v>110134037</v>
      </c>
      <c r="E56" s="407">
        <v>2014</v>
      </c>
      <c r="F56" s="410">
        <v>43507</v>
      </c>
      <c r="G56" s="410"/>
      <c r="H56" s="14">
        <v>2014</v>
      </c>
      <c r="I56" s="406">
        <v>43507</v>
      </c>
    </row>
    <row r="57" spans="1:9" ht="52.5">
      <c r="A57" s="389">
        <v>27</v>
      </c>
      <c r="B57" s="5" t="s">
        <v>96</v>
      </c>
      <c r="C57" s="387" t="s">
        <v>115</v>
      </c>
      <c r="D57" s="408">
        <v>110134038</v>
      </c>
      <c r="E57" s="407">
        <v>2019</v>
      </c>
      <c r="F57" s="410">
        <v>25000</v>
      </c>
      <c r="G57" s="410"/>
      <c r="H57" s="14">
        <v>2019</v>
      </c>
      <c r="I57" s="406">
        <v>25000</v>
      </c>
    </row>
    <row r="58" spans="1:9" ht="52.5">
      <c r="A58" s="389">
        <v>28</v>
      </c>
      <c r="B58" s="5" t="s">
        <v>101</v>
      </c>
      <c r="C58" s="387" t="s">
        <v>115</v>
      </c>
      <c r="D58" s="408">
        <v>110134039</v>
      </c>
      <c r="E58" s="407">
        <v>2021</v>
      </c>
      <c r="F58" s="410">
        <v>70000</v>
      </c>
      <c r="G58" s="410"/>
      <c r="H58" s="14">
        <v>2021</v>
      </c>
      <c r="I58" s="406">
        <v>70000</v>
      </c>
    </row>
    <row r="59" spans="1:9" ht="52.5">
      <c r="A59" s="389">
        <v>29</v>
      </c>
      <c r="B59" s="5" t="s">
        <v>188</v>
      </c>
      <c r="C59" s="387" t="s">
        <v>115</v>
      </c>
      <c r="D59" s="408">
        <v>110134040</v>
      </c>
      <c r="E59" s="407">
        <v>2020</v>
      </c>
      <c r="F59" s="410">
        <v>22300</v>
      </c>
      <c r="G59" s="410"/>
      <c r="H59" s="14">
        <v>2021</v>
      </c>
      <c r="I59" s="406">
        <v>22300</v>
      </c>
    </row>
    <row r="60" spans="1:9" ht="52.5">
      <c r="A60" s="389">
        <v>30</v>
      </c>
      <c r="B60" s="5" t="s">
        <v>188</v>
      </c>
      <c r="C60" s="387" t="s">
        <v>115</v>
      </c>
      <c r="D60" s="408">
        <v>110134041</v>
      </c>
      <c r="E60" s="407">
        <v>2020</v>
      </c>
      <c r="F60" s="410">
        <v>22300</v>
      </c>
      <c r="G60" s="410"/>
      <c r="H60" s="14">
        <v>2021</v>
      </c>
      <c r="I60" s="406">
        <v>22300</v>
      </c>
    </row>
    <row r="61" spans="1:9" ht="52.5">
      <c r="A61" s="389">
        <v>31</v>
      </c>
      <c r="B61" s="5" t="s">
        <v>188</v>
      </c>
      <c r="C61" s="387" t="s">
        <v>115</v>
      </c>
      <c r="D61" s="408">
        <v>110134042</v>
      </c>
      <c r="E61" s="407">
        <v>2020</v>
      </c>
      <c r="F61" s="410">
        <v>22300</v>
      </c>
      <c r="G61" s="410"/>
      <c r="H61" s="14">
        <v>2021</v>
      </c>
      <c r="I61" s="406">
        <v>22300</v>
      </c>
    </row>
    <row r="62" spans="1:9" ht="52.5">
      <c r="A62" s="389">
        <v>32</v>
      </c>
      <c r="B62" s="5" t="s">
        <v>188</v>
      </c>
      <c r="C62" s="387" t="s">
        <v>115</v>
      </c>
      <c r="D62" s="408">
        <v>110134043</v>
      </c>
      <c r="E62" s="407">
        <v>2020</v>
      </c>
      <c r="F62" s="410">
        <v>22300</v>
      </c>
      <c r="G62" s="410"/>
      <c r="H62" s="14">
        <v>2021</v>
      </c>
      <c r="I62" s="406">
        <v>22300</v>
      </c>
    </row>
    <row r="63" spans="1:9" ht="52.5">
      <c r="A63" s="389">
        <v>33</v>
      </c>
      <c r="B63" s="5" t="s">
        <v>188</v>
      </c>
      <c r="C63" s="387" t="s">
        <v>115</v>
      </c>
      <c r="D63" s="408">
        <v>110134044</v>
      </c>
      <c r="E63" s="407">
        <v>2020</v>
      </c>
      <c r="F63" s="410">
        <v>22300</v>
      </c>
      <c r="G63" s="410"/>
      <c r="H63" s="14">
        <v>2021</v>
      </c>
      <c r="I63" s="406">
        <v>22300</v>
      </c>
    </row>
    <row r="64" spans="1:9" ht="52.5">
      <c r="A64" s="389">
        <v>34</v>
      </c>
      <c r="B64" s="5" t="s">
        <v>188</v>
      </c>
      <c r="C64" s="387" t="s">
        <v>115</v>
      </c>
      <c r="D64" s="408">
        <v>110134045</v>
      </c>
      <c r="E64" s="407">
        <v>2020</v>
      </c>
      <c r="F64" s="410">
        <v>22300</v>
      </c>
      <c r="G64" s="410"/>
      <c r="H64" s="14">
        <v>2021</v>
      </c>
      <c r="I64" s="406">
        <v>22300</v>
      </c>
    </row>
    <row r="65" spans="1:9" ht="52.5">
      <c r="A65" s="389">
        <v>35</v>
      </c>
      <c r="B65" s="5" t="s">
        <v>188</v>
      </c>
      <c r="C65" s="387" t="s">
        <v>115</v>
      </c>
      <c r="D65" s="408">
        <v>110134046</v>
      </c>
      <c r="E65" s="407">
        <v>2020</v>
      </c>
      <c r="F65" s="410">
        <v>22300</v>
      </c>
      <c r="G65" s="410"/>
      <c r="H65" s="14">
        <v>2021</v>
      </c>
      <c r="I65" s="406">
        <v>22300</v>
      </c>
    </row>
    <row r="66" spans="1:9" ht="52.5">
      <c r="A66" s="389">
        <v>36</v>
      </c>
      <c r="B66" s="5" t="s">
        <v>188</v>
      </c>
      <c r="C66" s="387" t="s">
        <v>115</v>
      </c>
      <c r="D66" s="408">
        <v>110134047</v>
      </c>
      <c r="E66" s="407">
        <v>2020</v>
      </c>
      <c r="F66" s="410">
        <v>22300</v>
      </c>
      <c r="G66" s="410"/>
      <c r="H66" s="14">
        <v>2021</v>
      </c>
      <c r="I66" s="406">
        <v>22300</v>
      </c>
    </row>
    <row r="67" spans="1:9" ht="52.5">
      <c r="A67" s="389">
        <v>37</v>
      </c>
      <c r="B67" s="5" t="s">
        <v>188</v>
      </c>
      <c r="C67" s="387" t="s">
        <v>115</v>
      </c>
      <c r="D67" s="408">
        <v>110134048</v>
      </c>
      <c r="E67" s="407">
        <v>2020</v>
      </c>
      <c r="F67" s="410">
        <v>22300</v>
      </c>
      <c r="G67" s="410"/>
      <c r="H67" s="14">
        <v>2021</v>
      </c>
      <c r="I67" s="406">
        <v>22300</v>
      </c>
    </row>
    <row r="68" spans="1:9" ht="52.5">
      <c r="A68" s="389">
        <v>38</v>
      </c>
      <c r="B68" s="5" t="s">
        <v>667</v>
      </c>
      <c r="C68" s="387" t="s">
        <v>115</v>
      </c>
      <c r="D68" s="408">
        <v>41013420196</v>
      </c>
      <c r="E68" s="407">
        <v>2022</v>
      </c>
      <c r="F68" s="410">
        <v>15845.34</v>
      </c>
      <c r="G68" s="410"/>
      <c r="H68" s="14">
        <v>2022</v>
      </c>
      <c r="I68" s="406">
        <v>15845.34</v>
      </c>
    </row>
    <row r="69" spans="1:9" ht="52.5">
      <c r="A69" s="389">
        <v>39</v>
      </c>
      <c r="B69" s="5" t="s">
        <v>104</v>
      </c>
      <c r="C69" s="387" t="s">
        <v>115</v>
      </c>
      <c r="D69" s="408" t="s">
        <v>2156</v>
      </c>
      <c r="E69" s="407">
        <v>2022</v>
      </c>
      <c r="F69" s="410">
        <v>51639.5</v>
      </c>
      <c r="G69" s="410"/>
      <c r="H69" s="14">
        <v>2022</v>
      </c>
      <c r="I69" s="406">
        <v>15845.34</v>
      </c>
    </row>
    <row r="70" spans="1:9" ht="52.5">
      <c r="A70" s="389">
        <v>40</v>
      </c>
      <c r="B70" s="5" t="s">
        <v>2096</v>
      </c>
      <c r="C70" s="387" t="s">
        <v>115</v>
      </c>
      <c r="D70" s="408" t="s">
        <v>2157</v>
      </c>
      <c r="E70" s="407">
        <v>2022</v>
      </c>
      <c r="F70" s="410">
        <v>48455</v>
      </c>
      <c r="G70" s="410"/>
      <c r="H70" s="14">
        <v>2022</v>
      </c>
      <c r="I70" s="406">
        <v>48455</v>
      </c>
    </row>
    <row r="71" spans="1:9" ht="52.5">
      <c r="A71" s="389">
        <v>41</v>
      </c>
      <c r="B71" s="5" t="s">
        <v>2096</v>
      </c>
      <c r="C71" s="387" t="s">
        <v>115</v>
      </c>
      <c r="D71" s="408" t="s">
        <v>2158</v>
      </c>
      <c r="E71" s="407">
        <v>2022</v>
      </c>
      <c r="F71" s="410">
        <v>48455</v>
      </c>
      <c r="G71" s="410"/>
      <c r="H71" s="14">
        <v>2022</v>
      </c>
      <c r="I71" s="406">
        <v>48455</v>
      </c>
    </row>
    <row r="72" spans="1:9" ht="52.5">
      <c r="A72" s="389">
        <v>42</v>
      </c>
      <c r="B72" s="5" t="s">
        <v>2096</v>
      </c>
      <c r="C72" s="387" t="s">
        <v>115</v>
      </c>
      <c r="D72" s="408" t="s">
        <v>2159</v>
      </c>
      <c r="E72" s="407">
        <v>2022</v>
      </c>
      <c r="F72" s="410">
        <v>48455</v>
      </c>
      <c r="G72" s="410"/>
      <c r="H72" s="14">
        <v>2022</v>
      </c>
      <c r="I72" s="406">
        <v>48455</v>
      </c>
    </row>
    <row r="73" spans="1:9" ht="52.5">
      <c r="A73" s="389">
        <v>43</v>
      </c>
      <c r="B73" s="5" t="s">
        <v>2160</v>
      </c>
      <c r="C73" s="387" t="s">
        <v>115</v>
      </c>
      <c r="D73" s="408" t="s">
        <v>2161</v>
      </c>
      <c r="E73" s="407">
        <v>2022</v>
      </c>
      <c r="F73" s="410">
        <v>56724.75</v>
      </c>
      <c r="G73" s="410"/>
      <c r="H73" s="14">
        <v>2022</v>
      </c>
      <c r="I73" s="406">
        <v>56724.75</v>
      </c>
    </row>
    <row r="74" spans="1:9" ht="52.5">
      <c r="A74" s="389">
        <v>44</v>
      </c>
      <c r="B74" s="5" t="s">
        <v>2160</v>
      </c>
      <c r="C74" s="387" t="s">
        <v>115</v>
      </c>
      <c r="D74" s="408" t="s">
        <v>2162</v>
      </c>
      <c r="E74" s="407">
        <v>2022</v>
      </c>
      <c r="F74" s="410">
        <v>56724.75</v>
      </c>
      <c r="G74" s="410"/>
      <c r="H74" s="14">
        <v>2022</v>
      </c>
      <c r="I74" s="406">
        <v>56724.75</v>
      </c>
    </row>
    <row r="75" spans="1:9" ht="52.5">
      <c r="A75" s="389">
        <v>45</v>
      </c>
      <c r="B75" s="5" t="s">
        <v>2163</v>
      </c>
      <c r="C75" s="387" t="s">
        <v>115</v>
      </c>
      <c r="D75" s="408" t="s">
        <v>2164</v>
      </c>
      <c r="E75" s="407">
        <v>2022</v>
      </c>
      <c r="F75" s="410">
        <v>48190.73</v>
      </c>
      <c r="G75" s="410"/>
      <c r="H75" s="14">
        <v>2022</v>
      </c>
      <c r="I75" s="406">
        <v>48190.73</v>
      </c>
    </row>
    <row r="76" spans="1:9" ht="52.5">
      <c r="A76" s="389">
        <v>46</v>
      </c>
      <c r="B76" s="5" t="s">
        <v>2163</v>
      </c>
      <c r="C76" s="387" t="s">
        <v>115</v>
      </c>
      <c r="D76" s="408" t="s">
        <v>2165</v>
      </c>
      <c r="E76" s="407">
        <v>2022</v>
      </c>
      <c r="F76" s="410">
        <v>48190.73</v>
      </c>
      <c r="G76" s="410"/>
      <c r="H76" s="14">
        <v>2022</v>
      </c>
      <c r="I76" s="406">
        <v>48190.73</v>
      </c>
    </row>
    <row r="77" spans="1:9" ht="52.5">
      <c r="A77" s="389">
        <v>47</v>
      </c>
      <c r="B77" s="5" t="s">
        <v>2166</v>
      </c>
      <c r="C77" s="387" t="s">
        <v>115</v>
      </c>
      <c r="D77" s="408" t="s">
        <v>2167</v>
      </c>
      <c r="E77" s="407">
        <v>2022</v>
      </c>
      <c r="F77" s="410">
        <v>52493.47</v>
      </c>
      <c r="G77" s="410"/>
      <c r="H77" s="14">
        <v>2022</v>
      </c>
      <c r="I77" s="406">
        <v>52493.47</v>
      </c>
    </row>
    <row r="78" spans="1:9" ht="52.5">
      <c r="A78" s="389">
        <v>48</v>
      </c>
      <c r="B78" s="5" t="s">
        <v>2166</v>
      </c>
      <c r="C78" s="387" t="s">
        <v>115</v>
      </c>
      <c r="D78" s="408" t="s">
        <v>2168</v>
      </c>
      <c r="E78" s="407">
        <v>2022</v>
      </c>
      <c r="F78" s="410">
        <v>52493.47</v>
      </c>
      <c r="G78" s="410"/>
      <c r="H78" s="14">
        <v>2022</v>
      </c>
      <c r="I78" s="406">
        <v>52493.47</v>
      </c>
    </row>
    <row r="79" spans="1:9" ht="52.5">
      <c r="A79" s="389">
        <v>49</v>
      </c>
      <c r="B79" s="5" t="s">
        <v>2169</v>
      </c>
      <c r="C79" s="387" t="s">
        <v>115</v>
      </c>
      <c r="D79" s="408" t="s">
        <v>2170</v>
      </c>
      <c r="E79" s="407">
        <v>2022</v>
      </c>
      <c r="F79" s="410">
        <v>48190.73</v>
      </c>
      <c r="G79" s="410"/>
      <c r="H79" s="14">
        <v>2022</v>
      </c>
      <c r="I79" s="406">
        <v>48190.73</v>
      </c>
    </row>
    <row r="80" spans="1:9" ht="52.5">
      <c r="A80" s="389">
        <v>50</v>
      </c>
      <c r="B80" s="5" t="s">
        <v>2169</v>
      </c>
      <c r="C80" s="387" t="s">
        <v>115</v>
      </c>
      <c r="D80" s="408" t="s">
        <v>2171</v>
      </c>
      <c r="E80" s="407">
        <v>2022</v>
      </c>
      <c r="F80" s="410">
        <v>48190.73</v>
      </c>
      <c r="G80" s="410"/>
      <c r="H80" s="14">
        <v>2022</v>
      </c>
      <c r="I80" s="406">
        <v>48190.73</v>
      </c>
    </row>
    <row r="81" spans="1:9" ht="52.5">
      <c r="A81" s="389">
        <v>51</v>
      </c>
      <c r="B81" s="5" t="s">
        <v>2172</v>
      </c>
      <c r="C81" s="387" t="s">
        <v>115</v>
      </c>
      <c r="D81" s="408" t="s">
        <v>2173</v>
      </c>
      <c r="E81" s="407">
        <v>2022</v>
      </c>
      <c r="F81" s="410">
        <v>17000</v>
      </c>
      <c r="G81" s="410"/>
      <c r="H81" s="14">
        <v>2022</v>
      </c>
      <c r="I81" s="406">
        <v>17000</v>
      </c>
    </row>
    <row r="82" spans="1:9" ht="52.5">
      <c r="A82" s="389">
        <v>52</v>
      </c>
      <c r="B82" s="5" t="s">
        <v>2174</v>
      </c>
      <c r="C82" s="387" t="s">
        <v>115</v>
      </c>
      <c r="D82" s="408" t="s">
        <v>2175</v>
      </c>
      <c r="E82" s="407">
        <v>2022</v>
      </c>
      <c r="F82" s="410">
        <v>60176.87</v>
      </c>
      <c r="G82" s="410"/>
      <c r="H82" s="14">
        <v>2022</v>
      </c>
      <c r="I82" s="406">
        <v>60176.87</v>
      </c>
    </row>
    <row r="83" spans="1:9" ht="52.5">
      <c r="A83" s="389">
        <v>53</v>
      </c>
      <c r="B83" s="5" t="s">
        <v>2174</v>
      </c>
      <c r="C83" s="387" t="s">
        <v>115</v>
      </c>
      <c r="D83" s="408" t="s">
        <v>2176</v>
      </c>
      <c r="E83" s="407">
        <v>2022</v>
      </c>
      <c r="F83" s="410">
        <v>60176.87</v>
      </c>
      <c r="G83" s="410"/>
      <c r="H83" s="14">
        <v>2022</v>
      </c>
      <c r="I83" s="410">
        <v>60176.87</v>
      </c>
    </row>
    <row r="84" spans="1:9" ht="52.5">
      <c r="A84" s="389">
        <v>54</v>
      </c>
      <c r="B84" s="5" t="s">
        <v>2174</v>
      </c>
      <c r="C84" s="387" t="s">
        <v>115</v>
      </c>
      <c r="D84" s="408" t="s">
        <v>2177</v>
      </c>
      <c r="E84" s="407">
        <v>2022</v>
      </c>
      <c r="F84" s="410">
        <v>60176.87</v>
      </c>
      <c r="G84" s="410"/>
      <c r="H84" s="14">
        <v>2022</v>
      </c>
      <c r="I84" s="410">
        <v>60176.87</v>
      </c>
    </row>
    <row r="85" spans="1:9" ht="52.5">
      <c r="A85" s="389">
        <v>55</v>
      </c>
      <c r="B85" s="5" t="s">
        <v>2174</v>
      </c>
      <c r="C85" s="387" t="s">
        <v>115</v>
      </c>
      <c r="D85" s="408" t="s">
        <v>2178</v>
      </c>
      <c r="E85" s="407">
        <v>2022</v>
      </c>
      <c r="F85" s="410">
        <v>60176.87</v>
      </c>
      <c r="G85" s="410"/>
      <c r="H85" s="14">
        <v>2022</v>
      </c>
      <c r="I85" s="410">
        <v>60176.87</v>
      </c>
    </row>
    <row r="86" spans="1:9" ht="52.5">
      <c r="A86" s="389">
        <v>56</v>
      </c>
      <c r="B86" s="5" t="s">
        <v>2174</v>
      </c>
      <c r="C86" s="387" t="s">
        <v>115</v>
      </c>
      <c r="D86" s="408" t="s">
        <v>2179</v>
      </c>
      <c r="E86" s="407">
        <v>2022</v>
      </c>
      <c r="F86" s="410">
        <v>60176.87</v>
      </c>
      <c r="G86" s="410"/>
      <c r="H86" s="14">
        <v>2022</v>
      </c>
      <c r="I86" s="410">
        <v>60176.87</v>
      </c>
    </row>
    <row r="87" spans="1:9" ht="52.5">
      <c r="A87" s="389">
        <v>57</v>
      </c>
      <c r="B87" s="5" t="s">
        <v>2174</v>
      </c>
      <c r="C87" s="387" t="s">
        <v>115</v>
      </c>
      <c r="D87" s="408" t="s">
        <v>2180</v>
      </c>
      <c r="E87" s="407">
        <v>2022</v>
      </c>
      <c r="F87" s="410">
        <v>60176.87</v>
      </c>
      <c r="G87" s="410"/>
      <c r="H87" s="14">
        <v>2022</v>
      </c>
      <c r="I87" s="410">
        <v>60176.87</v>
      </c>
    </row>
    <row r="88" spans="1:9" ht="52.5">
      <c r="A88" s="389">
        <v>58</v>
      </c>
      <c r="B88" s="5" t="s">
        <v>2174</v>
      </c>
      <c r="C88" s="387" t="s">
        <v>115</v>
      </c>
      <c r="D88" s="408" t="s">
        <v>2181</v>
      </c>
      <c r="E88" s="407">
        <v>2022</v>
      </c>
      <c r="F88" s="410">
        <v>60176.87</v>
      </c>
      <c r="G88" s="410"/>
      <c r="H88" s="14">
        <v>2022</v>
      </c>
      <c r="I88" s="410">
        <v>60176.87</v>
      </c>
    </row>
    <row r="89" spans="1:9" ht="52.5">
      <c r="A89" s="389">
        <v>59</v>
      </c>
      <c r="B89" s="5" t="s">
        <v>2174</v>
      </c>
      <c r="C89" s="387" t="s">
        <v>115</v>
      </c>
      <c r="D89" s="408" t="s">
        <v>2182</v>
      </c>
      <c r="E89" s="407">
        <v>2022</v>
      </c>
      <c r="F89" s="410">
        <v>60176.87</v>
      </c>
      <c r="G89" s="410"/>
      <c r="H89" s="14">
        <v>2022</v>
      </c>
      <c r="I89" s="410">
        <v>60176.87</v>
      </c>
    </row>
    <row r="90" spans="1:9" ht="52.5">
      <c r="A90" s="389">
        <v>60</v>
      </c>
      <c r="B90" s="5" t="s">
        <v>2174</v>
      </c>
      <c r="C90" s="387" t="s">
        <v>115</v>
      </c>
      <c r="D90" s="408" t="s">
        <v>2183</v>
      </c>
      <c r="E90" s="407">
        <v>2022</v>
      </c>
      <c r="F90" s="410">
        <v>60176.87</v>
      </c>
      <c r="G90" s="410"/>
      <c r="H90" s="14">
        <v>2022</v>
      </c>
      <c r="I90" s="410">
        <v>60176.87</v>
      </c>
    </row>
    <row r="91" spans="1:9" ht="52.5">
      <c r="A91" s="389">
        <v>61</v>
      </c>
      <c r="B91" s="5" t="s">
        <v>2184</v>
      </c>
      <c r="C91" s="387" t="s">
        <v>115</v>
      </c>
      <c r="D91" s="408" t="s">
        <v>2185</v>
      </c>
      <c r="E91" s="407">
        <v>2022</v>
      </c>
      <c r="F91" s="410">
        <v>298738.8</v>
      </c>
      <c r="G91" s="410"/>
      <c r="H91" s="12">
        <v>2022</v>
      </c>
      <c r="I91" s="13">
        <v>49789.8</v>
      </c>
    </row>
    <row r="92" spans="1:9" ht="52.5">
      <c r="A92" s="389">
        <v>62</v>
      </c>
      <c r="B92" s="5" t="s">
        <v>2186</v>
      </c>
      <c r="C92" s="387" t="s">
        <v>115</v>
      </c>
      <c r="D92" s="408" t="s">
        <v>2187</v>
      </c>
      <c r="E92" s="407">
        <v>2022</v>
      </c>
      <c r="F92" s="410">
        <v>102684</v>
      </c>
      <c r="G92" s="410"/>
      <c r="H92" s="12">
        <v>2022</v>
      </c>
      <c r="I92" s="13">
        <v>17114</v>
      </c>
    </row>
    <row r="93" spans="1:9" ht="52.5">
      <c r="A93" s="389">
        <v>63</v>
      </c>
      <c r="B93" s="5" t="s">
        <v>2186</v>
      </c>
      <c r="C93" s="387" t="s">
        <v>115</v>
      </c>
      <c r="D93" s="408" t="s">
        <v>2188</v>
      </c>
      <c r="E93" s="407">
        <v>2022</v>
      </c>
      <c r="F93" s="410">
        <v>120355.2</v>
      </c>
      <c r="G93" s="410"/>
      <c r="H93" s="12">
        <v>2022</v>
      </c>
      <c r="I93" s="13">
        <v>20059.2</v>
      </c>
    </row>
    <row r="94" spans="1:9" ht="52.5">
      <c r="A94" s="389">
        <v>64</v>
      </c>
      <c r="B94" s="5" t="s">
        <v>2186</v>
      </c>
      <c r="C94" s="387" t="s">
        <v>115</v>
      </c>
      <c r="D94" s="408" t="s">
        <v>2189</v>
      </c>
      <c r="E94" s="407">
        <v>2022</v>
      </c>
      <c r="F94" s="410">
        <v>176123.57</v>
      </c>
      <c r="G94" s="410"/>
      <c r="H94" s="12">
        <v>2022</v>
      </c>
      <c r="I94" s="13">
        <v>29354</v>
      </c>
    </row>
    <row r="95" spans="1:9" ht="52.5">
      <c r="A95" s="389">
        <v>65</v>
      </c>
      <c r="B95" s="5" t="s">
        <v>2190</v>
      </c>
      <c r="C95" s="387" t="s">
        <v>115</v>
      </c>
      <c r="D95" s="408" t="s">
        <v>2191</v>
      </c>
      <c r="E95" s="407">
        <v>2022</v>
      </c>
      <c r="F95" s="410">
        <v>456750</v>
      </c>
      <c r="G95" s="410"/>
      <c r="H95" s="12">
        <v>2022</v>
      </c>
      <c r="I95" s="394">
        <v>49481.25</v>
      </c>
    </row>
    <row r="96" spans="1:9" ht="52.5">
      <c r="A96" s="389">
        <v>66</v>
      </c>
      <c r="B96" s="5" t="s">
        <v>2961</v>
      </c>
      <c r="C96" s="387" t="s">
        <v>115</v>
      </c>
      <c r="D96" s="410">
        <v>110100600007</v>
      </c>
      <c r="E96" s="407">
        <v>2016</v>
      </c>
      <c r="F96" s="410">
        <v>13800</v>
      </c>
      <c r="G96" s="410"/>
      <c r="H96" s="14">
        <v>2023</v>
      </c>
      <c r="I96" s="406">
        <v>13800</v>
      </c>
    </row>
    <row r="97" spans="1:9" ht="52.5">
      <c r="A97" s="389">
        <v>67</v>
      </c>
      <c r="B97" s="5" t="s">
        <v>1118</v>
      </c>
      <c r="C97" s="387" t="s">
        <v>115</v>
      </c>
      <c r="D97" s="408" t="s">
        <v>2962</v>
      </c>
      <c r="E97" s="407">
        <v>2011</v>
      </c>
      <c r="F97" s="410">
        <v>10000</v>
      </c>
      <c r="G97" s="410"/>
      <c r="H97" s="14">
        <v>2023</v>
      </c>
      <c r="I97" s="406">
        <v>10000</v>
      </c>
    </row>
    <row r="98" spans="1:9" ht="52.5">
      <c r="A98" s="389">
        <v>68</v>
      </c>
      <c r="B98" s="5" t="s">
        <v>96</v>
      </c>
      <c r="C98" s="387" t="s">
        <v>115</v>
      </c>
      <c r="D98" s="410">
        <v>110100600004</v>
      </c>
      <c r="E98" s="407">
        <v>2014</v>
      </c>
      <c r="F98" s="410">
        <v>20200</v>
      </c>
      <c r="G98" s="410"/>
      <c r="H98" s="14">
        <v>2023</v>
      </c>
      <c r="I98" s="406">
        <v>20200</v>
      </c>
    </row>
    <row r="99" spans="1:9" ht="52.5">
      <c r="A99" s="389">
        <v>69</v>
      </c>
      <c r="B99" s="5" t="s">
        <v>188</v>
      </c>
      <c r="C99" s="387" t="s">
        <v>115</v>
      </c>
      <c r="D99" s="410">
        <v>110100600013</v>
      </c>
      <c r="E99" s="407">
        <v>2020</v>
      </c>
      <c r="F99" s="410">
        <v>133814</v>
      </c>
      <c r="G99" s="410"/>
      <c r="H99" s="14">
        <v>2023</v>
      </c>
      <c r="I99" s="406">
        <v>133814</v>
      </c>
    </row>
    <row r="100" spans="1:9" ht="52.5">
      <c r="A100" s="389">
        <v>70</v>
      </c>
      <c r="B100" s="5" t="s">
        <v>1829</v>
      </c>
      <c r="C100" s="387" t="s">
        <v>115</v>
      </c>
      <c r="D100" s="410">
        <v>110100600016</v>
      </c>
      <c r="E100" s="407">
        <v>2019</v>
      </c>
      <c r="F100" s="410">
        <v>260000</v>
      </c>
      <c r="G100" s="410"/>
      <c r="H100" s="14">
        <v>2023</v>
      </c>
      <c r="I100" s="406">
        <v>260000</v>
      </c>
    </row>
    <row r="101" spans="1:9" ht="52.5">
      <c r="A101" s="389">
        <v>71</v>
      </c>
      <c r="B101" s="5" t="s">
        <v>2963</v>
      </c>
      <c r="C101" s="387" t="s">
        <v>115</v>
      </c>
      <c r="D101" s="410">
        <v>110100600018</v>
      </c>
      <c r="E101" s="407">
        <v>2016</v>
      </c>
      <c r="F101" s="410">
        <v>13780</v>
      </c>
      <c r="G101" s="410"/>
      <c r="H101" s="14">
        <v>2023</v>
      </c>
      <c r="I101" s="406">
        <v>13780</v>
      </c>
    </row>
    <row r="102" spans="1:9" ht="52.5">
      <c r="A102" s="389">
        <v>72</v>
      </c>
      <c r="B102" s="5" t="s">
        <v>2964</v>
      </c>
      <c r="C102" s="387" t="s">
        <v>115</v>
      </c>
      <c r="D102" s="410">
        <v>110100600022</v>
      </c>
      <c r="E102" s="407">
        <v>2013</v>
      </c>
      <c r="F102" s="410">
        <v>47397.18</v>
      </c>
      <c r="G102" s="410"/>
      <c r="H102" s="14">
        <v>2023</v>
      </c>
      <c r="I102" s="406">
        <v>47397.18</v>
      </c>
    </row>
    <row r="103" spans="1:9" ht="52.5">
      <c r="A103" s="389">
        <v>73</v>
      </c>
      <c r="B103" s="5" t="s">
        <v>391</v>
      </c>
      <c r="C103" s="387" t="s">
        <v>115</v>
      </c>
      <c r="D103" s="410">
        <v>110100600023</v>
      </c>
      <c r="E103" s="407">
        <v>2014</v>
      </c>
      <c r="F103" s="410">
        <v>60000</v>
      </c>
      <c r="G103" s="410"/>
      <c r="H103" s="14">
        <v>2023</v>
      </c>
      <c r="I103" s="406">
        <v>60000</v>
      </c>
    </row>
    <row r="104" spans="1:9" ht="52.5">
      <c r="A104" s="389">
        <v>74</v>
      </c>
      <c r="B104" s="5" t="s">
        <v>96</v>
      </c>
      <c r="C104" s="387" t="s">
        <v>115</v>
      </c>
      <c r="D104" s="410">
        <v>110100600026</v>
      </c>
      <c r="E104" s="407">
        <v>2011</v>
      </c>
      <c r="F104" s="410">
        <v>10000</v>
      </c>
      <c r="G104" s="410"/>
      <c r="H104" s="14">
        <v>2023</v>
      </c>
      <c r="I104" s="406">
        <v>10000</v>
      </c>
    </row>
    <row r="105" spans="1:9" ht="52.5">
      <c r="A105" s="389">
        <v>75</v>
      </c>
      <c r="B105" s="5" t="s">
        <v>1117</v>
      </c>
      <c r="C105" s="387" t="s">
        <v>115</v>
      </c>
      <c r="D105" s="410">
        <v>110100600029</v>
      </c>
      <c r="E105" s="407">
        <v>2013</v>
      </c>
      <c r="F105" s="410">
        <v>13000</v>
      </c>
      <c r="G105" s="410"/>
      <c r="H105" s="14">
        <v>2023</v>
      </c>
      <c r="I105" s="406">
        <v>13000</v>
      </c>
    </row>
    <row r="106" spans="1:9" ht="52.5">
      <c r="A106" s="389">
        <v>76</v>
      </c>
      <c r="B106" s="5" t="s">
        <v>1829</v>
      </c>
      <c r="C106" s="387" t="s">
        <v>115</v>
      </c>
      <c r="D106" s="410">
        <v>110100600030</v>
      </c>
      <c r="E106" s="407">
        <v>2008</v>
      </c>
      <c r="F106" s="410">
        <v>12600</v>
      </c>
      <c r="G106" s="410"/>
      <c r="H106" s="14">
        <v>2023</v>
      </c>
      <c r="I106" s="406">
        <v>12600</v>
      </c>
    </row>
    <row r="107" spans="1:9" ht="52.5">
      <c r="A107" s="389">
        <v>77</v>
      </c>
      <c r="B107" s="5" t="s">
        <v>1830</v>
      </c>
      <c r="C107" s="387" t="s">
        <v>115</v>
      </c>
      <c r="D107" s="410">
        <v>110100600031</v>
      </c>
      <c r="E107" s="407">
        <v>2019</v>
      </c>
      <c r="F107" s="410">
        <v>15628</v>
      </c>
      <c r="G107" s="410"/>
      <c r="H107" s="14">
        <v>2023</v>
      </c>
      <c r="I107" s="406">
        <v>15628</v>
      </c>
    </row>
    <row r="108" spans="1:9" ht="52.5">
      <c r="A108" s="389">
        <v>78</v>
      </c>
      <c r="B108" s="5" t="s">
        <v>803</v>
      </c>
      <c r="C108" s="387" t="s">
        <v>115</v>
      </c>
      <c r="D108" s="408" t="s">
        <v>2134</v>
      </c>
      <c r="E108" s="407">
        <v>2023</v>
      </c>
      <c r="F108" s="410">
        <v>410000</v>
      </c>
      <c r="G108" s="410"/>
      <c r="H108" s="14">
        <v>2023</v>
      </c>
      <c r="I108" s="17">
        <v>30750.03</v>
      </c>
    </row>
    <row r="109" spans="1:9" ht="52.5">
      <c r="A109" s="389">
        <v>79</v>
      </c>
      <c r="B109" s="5" t="s">
        <v>1829</v>
      </c>
      <c r="C109" s="387" t="s">
        <v>115</v>
      </c>
      <c r="D109" s="408" t="s">
        <v>2965</v>
      </c>
      <c r="E109" s="407">
        <v>2023</v>
      </c>
      <c r="F109" s="410">
        <v>24652.25</v>
      </c>
      <c r="G109" s="410"/>
      <c r="H109" s="14">
        <v>2023</v>
      </c>
      <c r="I109" s="406">
        <v>24652.25</v>
      </c>
    </row>
    <row r="110" spans="1:9">
      <c r="A110" s="389"/>
      <c r="B110" s="5"/>
      <c r="C110" s="387"/>
      <c r="D110" s="407"/>
      <c r="E110" s="407"/>
      <c r="F110" s="410"/>
      <c r="G110" s="410"/>
      <c r="H110" s="14"/>
      <c r="I110" s="406"/>
    </row>
    <row r="111" spans="1:9">
      <c r="A111" s="389"/>
      <c r="B111" s="5"/>
      <c r="C111" s="387"/>
      <c r="D111" s="407"/>
      <c r="E111" s="407"/>
      <c r="F111" s="410"/>
      <c r="G111" s="410"/>
      <c r="H111" s="14"/>
      <c r="I111" s="406"/>
    </row>
    <row r="112" spans="1:9">
      <c r="A112" s="389"/>
      <c r="B112" s="5"/>
      <c r="C112" s="387"/>
      <c r="D112" s="407"/>
      <c r="E112" s="407"/>
      <c r="F112" s="410"/>
      <c r="G112" s="410"/>
      <c r="H112" s="14"/>
      <c r="I112" s="406"/>
    </row>
    <row r="113" spans="1:9">
      <c r="A113" s="389"/>
      <c r="B113" s="5"/>
      <c r="C113" s="407"/>
      <c r="D113" s="8" t="s">
        <v>12</v>
      </c>
      <c r="E113" s="8"/>
      <c r="F113" s="9">
        <v>4127786.94</v>
      </c>
      <c r="G113" s="409"/>
      <c r="H113" s="14"/>
      <c r="I113" s="40">
        <v>2749976.81</v>
      </c>
    </row>
    <row r="114" spans="1:9">
      <c r="A114" s="666" t="s">
        <v>78</v>
      </c>
      <c r="B114" s="667"/>
      <c r="C114" s="667"/>
      <c r="D114" s="667"/>
      <c r="E114" s="667"/>
      <c r="F114" s="667"/>
      <c r="G114" s="667"/>
      <c r="H114" s="668"/>
      <c r="I114" s="669"/>
    </row>
    <row r="115" spans="1:9" ht="52.5">
      <c r="A115" s="389">
        <v>80</v>
      </c>
      <c r="B115" s="5" t="s">
        <v>139</v>
      </c>
      <c r="C115" s="387" t="s">
        <v>115</v>
      </c>
      <c r="D115" s="407">
        <v>1101060021</v>
      </c>
      <c r="E115" s="407" t="s">
        <v>140</v>
      </c>
      <c r="F115" s="410">
        <v>6266</v>
      </c>
      <c r="G115" s="410"/>
      <c r="H115" s="14">
        <v>2011</v>
      </c>
      <c r="I115" s="406">
        <v>6266</v>
      </c>
    </row>
    <row r="116" spans="1:9" ht="52.5">
      <c r="A116" s="389">
        <v>81</v>
      </c>
      <c r="B116" s="5" t="s">
        <v>141</v>
      </c>
      <c r="C116" s="387" t="s">
        <v>115</v>
      </c>
      <c r="D116" s="407">
        <v>1101060022</v>
      </c>
      <c r="E116" s="407">
        <v>2009</v>
      </c>
      <c r="F116" s="410">
        <v>4350.6000000000004</v>
      </c>
      <c r="G116" s="410"/>
      <c r="H116" s="14">
        <v>2009</v>
      </c>
      <c r="I116" s="406">
        <v>4350.6000000000004</v>
      </c>
    </row>
    <row r="117" spans="1:9" ht="52.5">
      <c r="A117" s="389">
        <v>82</v>
      </c>
      <c r="B117" s="5" t="s">
        <v>142</v>
      </c>
      <c r="C117" s="387" t="s">
        <v>115</v>
      </c>
      <c r="D117" s="407">
        <v>1101060023</v>
      </c>
      <c r="E117" s="407">
        <v>2009</v>
      </c>
      <c r="F117" s="410">
        <v>8656.42</v>
      </c>
      <c r="G117" s="410"/>
      <c r="H117" s="14">
        <v>2009</v>
      </c>
      <c r="I117" s="406">
        <v>8656.42</v>
      </c>
    </row>
    <row r="118" spans="1:9" ht="52.5">
      <c r="A118" s="389">
        <v>83</v>
      </c>
      <c r="B118" s="5" t="s">
        <v>143</v>
      </c>
      <c r="C118" s="387" t="s">
        <v>115</v>
      </c>
      <c r="D118" s="407">
        <v>1101060025</v>
      </c>
      <c r="E118" s="407">
        <v>2009</v>
      </c>
      <c r="F118" s="410">
        <v>3316.07</v>
      </c>
      <c r="G118" s="410"/>
      <c r="H118" s="14">
        <v>2009</v>
      </c>
      <c r="I118" s="406">
        <v>3316.07</v>
      </c>
    </row>
    <row r="119" spans="1:9" ht="52.5">
      <c r="A119" s="389">
        <v>84</v>
      </c>
      <c r="B119" s="5" t="s">
        <v>45</v>
      </c>
      <c r="C119" s="387" t="s">
        <v>115</v>
      </c>
      <c r="D119" s="407">
        <v>1101060026</v>
      </c>
      <c r="E119" s="407">
        <v>2009</v>
      </c>
      <c r="F119" s="410">
        <v>8720</v>
      </c>
      <c r="G119" s="410"/>
      <c r="H119" s="14">
        <v>2009</v>
      </c>
      <c r="I119" s="406">
        <v>8720</v>
      </c>
    </row>
    <row r="120" spans="1:9" ht="52.5">
      <c r="A120" s="389">
        <v>85</v>
      </c>
      <c r="B120" s="5" t="s">
        <v>16</v>
      </c>
      <c r="C120" s="387" t="s">
        <v>115</v>
      </c>
      <c r="D120" s="407">
        <v>1101060027</v>
      </c>
      <c r="E120" s="407">
        <v>2009</v>
      </c>
      <c r="F120" s="410">
        <v>6000</v>
      </c>
      <c r="G120" s="410"/>
      <c r="H120" s="14">
        <v>2009</v>
      </c>
      <c r="I120" s="406">
        <v>6000</v>
      </c>
    </row>
    <row r="121" spans="1:9" ht="52.5">
      <c r="A121" s="389">
        <v>86</v>
      </c>
      <c r="B121" s="5" t="s">
        <v>144</v>
      </c>
      <c r="C121" s="387" t="s">
        <v>115</v>
      </c>
      <c r="D121" s="407">
        <v>1101060028</v>
      </c>
      <c r="E121" s="407">
        <v>2009</v>
      </c>
      <c r="F121" s="410">
        <v>4200</v>
      </c>
      <c r="G121" s="410"/>
      <c r="H121" s="14">
        <v>2009</v>
      </c>
      <c r="I121" s="406">
        <v>4200</v>
      </c>
    </row>
    <row r="122" spans="1:9" ht="52.5">
      <c r="A122" s="389">
        <v>87</v>
      </c>
      <c r="B122" s="5" t="s">
        <v>144</v>
      </c>
      <c r="C122" s="387" t="s">
        <v>115</v>
      </c>
      <c r="D122" s="407">
        <v>1101060029</v>
      </c>
      <c r="E122" s="407">
        <v>2009</v>
      </c>
      <c r="F122" s="410">
        <v>4200</v>
      </c>
      <c r="G122" s="410"/>
      <c r="H122" s="14">
        <v>2009</v>
      </c>
      <c r="I122" s="406">
        <v>4200</v>
      </c>
    </row>
    <row r="123" spans="1:9" ht="52.5">
      <c r="A123" s="389">
        <v>88</v>
      </c>
      <c r="B123" s="5" t="s">
        <v>144</v>
      </c>
      <c r="C123" s="387" t="s">
        <v>115</v>
      </c>
      <c r="D123" s="407">
        <v>1101060030</v>
      </c>
      <c r="E123" s="407">
        <v>2009</v>
      </c>
      <c r="F123" s="410">
        <v>4200</v>
      </c>
      <c r="G123" s="410"/>
      <c r="H123" s="14">
        <v>2009</v>
      </c>
      <c r="I123" s="406">
        <v>4200</v>
      </c>
    </row>
    <row r="124" spans="1:9" ht="52.5">
      <c r="A124" s="389">
        <v>89</v>
      </c>
      <c r="B124" s="5" t="s">
        <v>144</v>
      </c>
      <c r="C124" s="387" t="s">
        <v>115</v>
      </c>
      <c r="D124" s="407">
        <v>11010600031</v>
      </c>
      <c r="E124" s="407">
        <v>2009</v>
      </c>
      <c r="F124" s="410">
        <v>4200</v>
      </c>
      <c r="G124" s="410"/>
      <c r="H124" s="14">
        <v>2009</v>
      </c>
      <c r="I124" s="406">
        <v>4200</v>
      </c>
    </row>
    <row r="125" spans="1:9" ht="52.5">
      <c r="A125" s="389">
        <v>90</v>
      </c>
      <c r="B125" s="5" t="s">
        <v>144</v>
      </c>
      <c r="C125" s="387" t="s">
        <v>115</v>
      </c>
      <c r="D125" s="407">
        <v>1101060032</v>
      </c>
      <c r="E125" s="407">
        <v>2009</v>
      </c>
      <c r="F125" s="410">
        <v>4200</v>
      </c>
      <c r="G125" s="410"/>
      <c r="H125" s="14">
        <v>2009</v>
      </c>
      <c r="I125" s="406">
        <v>4200</v>
      </c>
    </row>
    <row r="126" spans="1:9" ht="52.5">
      <c r="A126" s="389">
        <v>91</v>
      </c>
      <c r="B126" s="5" t="s">
        <v>145</v>
      </c>
      <c r="C126" s="387" t="s">
        <v>115</v>
      </c>
      <c r="D126" s="407">
        <v>1101060023</v>
      </c>
      <c r="E126" s="407">
        <v>2011</v>
      </c>
      <c r="F126" s="410">
        <v>3665</v>
      </c>
      <c r="G126" s="410"/>
      <c r="H126" s="14">
        <v>2011</v>
      </c>
      <c r="I126" s="406">
        <v>3665</v>
      </c>
    </row>
    <row r="127" spans="1:9" ht="52.5">
      <c r="A127" s="389">
        <v>92</v>
      </c>
      <c r="B127" s="5" t="s">
        <v>145</v>
      </c>
      <c r="C127" s="387" t="s">
        <v>115</v>
      </c>
      <c r="D127" s="407">
        <v>1101060034</v>
      </c>
      <c r="E127" s="407">
        <v>2011</v>
      </c>
      <c r="F127" s="410">
        <v>3665</v>
      </c>
      <c r="G127" s="410"/>
      <c r="H127" s="14">
        <v>2011</v>
      </c>
      <c r="I127" s="406">
        <v>3665</v>
      </c>
    </row>
    <row r="128" spans="1:9" ht="52.5">
      <c r="A128" s="389">
        <v>93</v>
      </c>
      <c r="B128" s="5" t="s">
        <v>146</v>
      </c>
      <c r="C128" s="387" t="s">
        <v>115</v>
      </c>
      <c r="D128" s="407">
        <v>1101060035</v>
      </c>
      <c r="E128" s="407">
        <v>2016</v>
      </c>
      <c r="F128" s="410">
        <v>8480</v>
      </c>
      <c r="G128" s="410"/>
      <c r="H128" s="14">
        <v>2016</v>
      </c>
      <c r="I128" s="406">
        <v>8480</v>
      </c>
    </row>
    <row r="129" spans="1:9" ht="52.5">
      <c r="A129" s="389">
        <v>94</v>
      </c>
      <c r="B129" s="5" t="s">
        <v>146</v>
      </c>
      <c r="C129" s="387" t="s">
        <v>115</v>
      </c>
      <c r="D129" s="407">
        <v>1101060036</v>
      </c>
      <c r="E129" s="407">
        <v>2016</v>
      </c>
      <c r="F129" s="410">
        <v>8480</v>
      </c>
      <c r="G129" s="410"/>
      <c r="H129" s="14">
        <v>2016</v>
      </c>
      <c r="I129" s="406">
        <v>8480</v>
      </c>
    </row>
    <row r="130" spans="1:9" ht="52.5">
      <c r="A130" s="389">
        <v>95</v>
      </c>
      <c r="B130" s="5" t="s">
        <v>2192</v>
      </c>
      <c r="C130" s="387" t="s">
        <v>115</v>
      </c>
      <c r="D130" s="407">
        <v>110134049</v>
      </c>
      <c r="E130" s="407">
        <v>2021</v>
      </c>
      <c r="F130" s="410">
        <v>35000</v>
      </c>
      <c r="G130" s="410"/>
      <c r="H130" s="14">
        <v>2021</v>
      </c>
      <c r="I130" s="406">
        <v>35000</v>
      </c>
    </row>
    <row r="131" spans="1:9" ht="52.5">
      <c r="A131" s="389">
        <v>96</v>
      </c>
      <c r="B131" s="5" t="s">
        <v>2192</v>
      </c>
      <c r="C131" s="387" t="s">
        <v>115</v>
      </c>
      <c r="D131" s="407">
        <v>110134050</v>
      </c>
      <c r="E131" s="407">
        <v>2021</v>
      </c>
      <c r="F131" s="410">
        <v>35000</v>
      </c>
      <c r="G131" s="410"/>
      <c r="H131" s="14">
        <v>2021</v>
      </c>
      <c r="I131" s="406">
        <v>35000</v>
      </c>
    </row>
    <row r="132" spans="1:9" ht="52.5">
      <c r="A132" s="389">
        <v>97</v>
      </c>
      <c r="B132" s="5" t="s">
        <v>476</v>
      </c>
      <c r="C132" s="387" t="s">
        <v>115</v>
      </c>
      <c r="D132" s="407">
        <v>110134051</v>
      </c>
      <c r="E132" s="407">
        <v>2021</v>
      </c>
      <c r="F132" s="410">
        <v>31228</v>
      </c>
      <c r="G132" s="410"/>
      <c r="H132" s="14">
        <v>2021</v>
      </c>
      <c r="I132" s="406">
        <v>31228</v>
      </c>
    </row>
    <row r="133" spans="1:9" ht="52.5">
      <c r="A133" s="389">
        <v>98</v>
      </c>
      <c r="B133" s="5" t="s">
        <v>2193</v>
      </c>
      <c r="C133" s="387" t="s">
        <v>115</v>
      </c>
      <c r="D133" s="407">
        <v>110134052</v>
      </c>
      <c r="E133" s="407">
        <v>2021</v>
      </c>
      <c r="F133" s="410">
        <v>12414</v>
      </c>
      <c r="G133" s="410"/>
      <c r="H133" s="14">
        <v>2021</v>
      </c>
      <c r="I133" s="406">
        <v>12414</v>
      </c>
    </row>
    <row r="134" spans="1:9" ht="52.5">
      <c r="A134" s="389">
        <v>99</v>
      </c>
      <c r="B134" s="5" t="s">
        <v>1541</v>
      </c>
      <c r="C134" s="387" t="s">
        <v>115</v>
      </c>
      <c r="D134" s="407">
        <v>110134053</v>
      </c>
      <c r="E134" s="407">
        <v>2021</v>
      </c>
      <c r="F134" s="410">
        <v>14428</v>
      </c>
      <c r="G134" s="410"/>
      <c r="H134" s="14">
        <v>2021</v>
      </c>
      <c r="I134" s="406">
        <v>14428</v>
      </c>
    </row>
    <row r="135" spans="1:9">
      <c r="A135" s="389"/>
      <c r="B135" s="5"/>
      <c r="C135" s="407"/>
      <c r="D135" s="8" t="s">
        <v>12</v>
      </c>
      <c r="E135" s="8"/>
      <c r="F135" s="9">
        <v>210669.09</v>
      </c>
      <c r="G135" s="409"/>
      <c r="H135" s="14"/>
      <c r="I135" s="39">
        <v>210669.09</v>
      </c>
    </row>
    <row r="136" spans="1:9">
      <c r="A136" s="389"/>
      <c r="B136" s="5"/>
      <c r="C136" s="407"/>
      <c r="D136" s="8" t="s">
        <v>111</v>
      </c>
      <c r="E136" s="407"/>
      <c r="F136" s="9">
        <v>6115360.1799999997</v>
      </c>
      <c r="G136" s="9"/>
      <c r="H136" s="14"/>
      <c r="I136" s="39">
        <v>4300989.13</v>
      </c>
    </row>
    <row r="137" spans="1:9">
      <c r="A137" s="671" t="s">
        <v>112</v>
      </c>
      <c r="B137" s="671"/>
      <c r="C137" s="671"/>
      <c r="D137" s="671"/>
      <c r="E137" s="671"/>
      <c r="F137" s="671"/>
      <c r="G137" s="671"/>
      <c r="H137" s="671"/>
      <c r="I137" s="671"/>
    </row>
    <row r="138" spans="1:9">
      <c r="A138" s="544" t="s">
        <v>22</v>
      </c>
      <c r="B138" s="545"/>
      <c r="C138" s="545"/>
      <c r="D138" s="545"/>
      <c r="E138" s="545"/>
      <c r="F138" s="545"/>
      <c r="G138" s="545"/>
      <c r="H138" s="545"/>
      <c r="I138" s="546"/>
    </row>
    <row r="139" spans="1:9">
      <c r="A139" s="672" t="s">
        <v>23</v>
      </c>
      <c r="B139" s="673" t="s">
        <v>24</v>
      </c>
      <c r="C139" s="555" t="s">
        <v>3</v>
      </c>
      <c r="D139" s="555" t="s">
        <v>4</v>
      </c>
      <c r="E139" s="555" t="s">
        <v>5</v>
      </c>
      <c r="F139" s="555" t="s">
        <v>6</v>
      </c>
      <c r="G139" s="555" t="s">
        <v>7</v>
      </c>
      <c r="H139" s="555" t="s">
        <v>8</v>
      </c>
      <c r="I139" s="555" t="s">
        <v>51</v>
      </c>
    </row>
    <row r="140" spans="1:9">
      <c r="A140" s="672"/>
      <c r="B140" s="673"/>
      <c r="C140" s="577"/>
      <c r="D140" s="556"/>
      <c r="E140" s="555"/>
      <c r="F140" s="556"/>
      <c r="G140" s="555"/>
      <c r="H140" s="556"/>
      <c r="I140" s="556"/>
    </row>
    <row r="141" spans="1:9" ht="15.75">
      <c r="A141" s="649" t="s">
        <v>26</v>
      </c>
      <c r="B141" s="650"/>
      <c r="C141" s="650"/>
      <c r="D141" s="650"/>
      <c r="E141" s="650"/>
      <c r="F141" s="650"/>
      <c r="G141" s="650"/>
      <c r="H141" s="650"/>
      <c r="I141" s="651"/>
    </row>
    <row r="142" spans="1:9">
      <c r="A142" s="670" t="s">
        <v>113</v>
      </c>
      <c r="B142" s="670"/>
      <c r="C142" s="670"/>
      <c r="D142" s="670"/>
      <c r="E142" s="670"/>
      <c r="F142" s="670"/>
      <c r="G142" s="670"/>
      <c r="H142" s="670"/>
      <c r="I142" s="670"/>
    </row>
    <row r="143" spans="1:9" ht="108.75" thickBot="1">
      <c r="A143" s="18" t="s">
        <v>27</v>
      </c>
      <c r="B143" s="19" t="s">
        <v>28</v>
      </c>
      <c r="C143" s="19" t="s">
        <v>29</v>
      </c>
      <c r="D143" s="20" t="s">
        <v>30</v>
      </c>
      <c r="E143" s="21" t="s">
        <v>31</v>
      </c>
      <c r="F143" s="22"/>
      <c r="G143" s="23"/>
      <c r="H143" s="24"/>
      <c r="I143" s="25"/>
    </row>
    <row r="144" spans="1:9">
      <c r="A144" s="394">
        <v>1</v>
      </c>
      <c r="B144" s="5">
        <v>2</v>
      </c>
      <c r="C144" s="407">
        <v>3</v>
      </c>
      <c r="D144" s="8">
        <v>4</v>
      </c>
      <c r="E144" s="407">
        <v>5</v>
      </c>
      <c r="F144" s="23"/>
      <c r="G144" s="23"/>
      <c r="H144" s="24"/>
      <c r="I144" s="25"/>
    </row>
    <row r="145" spans="1:5">
      <c r="A145" s="646" t="s">
        <v>32</v>
      </c>
      <c r="B145" s="647"/>
      <c r="C145" s="647"/>
      <c r="D145" s="647"/>
      <c r="E145" s="648"/>
    </row>
    <row r="149" spans="1:5">
      <c r="A149" s="412"/>
      <c r="B149" s="412"/>
      <c r="C149" s="412"/>
      <c r="D149" s="412"/>
      <c r="E149" s="412"/>
    </row>
    <row r="150" spans="1:5">
      <c r="A150" s="412"/>
      <c r="B150" s="412"/>
      <c r="C150" s="412"/>
      <c r="D150" s="412"/>
      <c r="E150" s="412"/>
    </row>
    <row r="151" spans="1:5">
      <c r="A151" s="412"/>
      <c r="B151" s="412"/>
      <c r="C151" s="412"/>
      <c r="D151" s="412"/>
      <c r="E151" s="412"/>
    </row>
    <row r="152" spans="1:5">
      <c r="B152" t="s">
        <v>221</v>
      </c>
      <c r="D152" t="s">
        <v>2194</v>
      </c>
    </row>
  </sheetData>
  <mergeCells count="38">
    <mergeCell ref="A142:I142"/>
    <mergeCell ref="A145:E145"/>
    <mergeCell ref="F139:F140"/>
    <mergeCell ref="G139:G140"/>
    <mergeCell ref="H139:H140"/>
    <mergeCell ref="I139:I140"/>
    <mergeCell ref="A141:I141"/>
    <mergeCell ref="A139:A140"/>
    <mergeCell ref="B139:B140"/>
    <mergeCell ref="C139:C140"/>
    <mergeCell ref="D139:D140"/>
    <mergeCell ref="E139:E140"/>
    <mergeCell ref="A27:I27"/>
    <mergeCell ref="A28:I28"/>
    <mergeCell ref="A37:I37"/>
    <mergeCell ref="A38:I38"/>
    <mergeCell ref="A114:I114"/>
    <mergeCell ref="A137:I137"/>
    <mergeCell ref="A138:I138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26:I26"/>
    <mergeCell ref="A9:I9"/>
    <mergeCell ref="A10:I10"/>
    <mergeCell ref="A11:I11"/>
    <mergeCell ref="A17:I17"/>
    <mergeCell ref="A21:I2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2:I139"/>
  <sheetViews>
    <sheetView workbookViewId="0">
      <selection activeCell="A15" sqref="A15:I15"/>
    </sheetView>
  </sheetViews>
  <sheetFormatPr defaultRowHeight="15"/>
  <cols>
    <col min="2" max="2" width="18.140625" customWidth="1"/>
    <col min="3" max="3" width="23.5703125" customWidth="1"/>
    <col min="4" max="4" width="20.5703125" customWidth="1"/>
    <col min="5" max="5" width="17" customWidth="1"/>
    <col min="6" max="6" width="11.7109375" customWidth="1"/>
    <col min="7" max="7" width="13.28515625" customWidth="1"/>
    <col min="8" max="8" width="17.42578125" customWidth="1"/>
    <col min="9" max="9" width="13.570312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630" t="s">
        <v>2954</v>
      </c>
      <c r="B3" s="625"/>
      <c r="C3" s="625"/>
      <c r="D3" s="625"/>
      <c r="E3" s="625"/>
      <c r="F3" s="625"/>
      <c r="G3" s="625"/>
      <c r="H3" s="625"/>
      <c r="I3" s="625"/>
    </row>
    <row r="4" spans="1:9">
      <c r="A4" s="631" t="s">
        <v>199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31.5">
      <c r="A12" s="392">
        <v>1</v>
      </c>
      <c r="B12" s="5" t="s">
        <v>200</v>
      </c>
      <c r="C12" s="387" t="s">
        <v>201</v>
      </c>
      <c r="D12" s="407">
        <v>1010001</v>
      </c>
      <c r="E12" s="6" t="s">
        <v>202</v>
      </c>
      <c r="F12" s="410">
        <v>203095</v>
      </c>
      <c r="G12" s="410"/>
      <c r="H12" s="393" t="s">
        <v>203</v>
      </c>
      <c r="I12" s="388">
        <v>203095</v>
      </c>
    </row>
    <row r="13" spans="1:9" ht="31.5">
      <c r="A13" s="392">
        <v>2</v>
      </c>
      <c r="B13" s="5" t="s">
        <v>204</v>
      </c>
      <c r="C13" s="387" t="s">
        <v>201</v>
      </c>
      <c r="D13" s="407">
        <v>1010002</v>
      </c>
      <c r="E13" s="6" t="s">
        <v>205</v>
      </c>
      <c r="F13" s="410">
        <v>16153</v>
      </c>
      <c r="G13" s="410"/>
      <c r="H13" s="393" t="s">
        <v>203</v>
      </c>
      <c r="I13" s="388">
        <v>16153</v>
      </c>
    </row>
    <row r="14" spans="1:9">
      <c r="A14" s="392"/>
      <c r="B14" s="5"/>
      <c r="C14" s="394"/>
      <c r="D14" s="7" t="s">
        <v>12</v>
      </c>
      <c r="E14" s="407"/>
      <c r="F14" s="409">
        <v>219248</v>
      </c>
      <c r="G14" s="409"/>
      <c r="H14" s="393"/>
      <c r="I14" s="330">
        <v>219248</v>
      </c>
    </row>
    <row r="15" spans="1:9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>
      <c r="A16" s="394"/>
      <c r="B16" s="5"/>
      <c r="C16" s="387"/>
      <c r="D16" s="407"/>
      <c r="E16" s="407"/>
      <c r="F16" s="410"/>
      <c r="G16" s="410"/>
      <c r="H16" s="394"/>
      <c r="I16" s="387"/>
    </row>
    <row r="17" spans="1:9">
      <c r="A17" s="394"/>
      <c r="B17" s="394"/>
      <c r="C17" s="394"/>
      <c r="D17" s="7" t="s">
        <v>12</v>
      </c>
      <c r="E17" s="407"/>
      <c r="F17" s="409"/>
      <c r="G17" s="409"/>
      <c r="H17" s="394"/>
      <c r="I17" s="394"/>
    </row>
    <row r="18" spans="1:9">
      <c r="A18" s="394"/>
      <c r="B18" s="394"/>
      <c r="C18" s="394"/>
      <c r="D18" s="7" t="s">
        <v>59</v>
      </c>
      <c r="E18" s="407" t="s">
        <v>59</v>
      </c>
      <c r="F18" s="409" t="s">
        <v>59</v>
      </c>
      <c r="G18" s="409"/>
      <c r="H18" s="394"/>
      <c r="I18" s="394"/>
    </row>
    <row r="19" spans="1:9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>
      <c r="A20" s="394"/>
      <c r="B20" s="394"/>
      <c r="C20" s="394"/>
      <c r="D20" s="394"/>
      <c r="E20" s="394"/>
      <c r="F20" s="394"/>
      <c r="G20" s="394"/>
      <c r="H20" s="394"/>
      <c r="I20" s="394"/>
    </row>
    <row r="21" spans="1:9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>
      <c r="A22" s="394"/>
      <c r="B22" s="5" t="s">
        <v>64</v>
      </c>
      <c r="C22" s="407" t="s">
        <v>59</v>
      </c>
      <c r="D22" s="7" t="s">
        <v>59</v>
      </c>
      <c r="E22" s="407" t="s">
        <v>59</v>
      </c>
      <c r="F22" s="409" t="s">
        <v>59</v>
      </c>
      <c r="G22" s="409" t="s">
        <v>59</v>
      </c>
      <c r="H22" s="11"/>
      <c r="I22" s="38"/>
    </row>
    <row r="23" spans="1:9">
      <c r="A23" s="394"/>
      <c r="B23" s="5" t="s">
        <v>14</v>
      </c>
      <c r="C23" s="407" t="s">
        <v>59</v>
      </c>
      <c r="D23" s="7" t="s">
        <v>59</v>
      </c>
      <c r="E23" s="407" t="s">
        <v>59</v>
      </c>
      <c r="F23" s="409" t="s">
        <v>59</v>
      </c>
      <c r="G23" s="409" t="s">
        <v>59</v>
      </c>
      <c r="H23" s="11"/>
      <c r="I23" s="38"/>
    </row>
    <row r="24" spans="1:9" ht="18.75">
      <c r="A24" s="636" t="s">
        <v>206</v>
      </c>
      <c r="B24" s="637"/>
      <c r="C24" s="637"/>
      <c r="D24" s="637"/>
      <c r="E24" s="637"/>
      <c r="F24" s="637"/>
      <c r="G24" s="637"/>
      <c r="H24" s="637"/>
      <c r="I24" s="638"/>
    </row>
    <row r="25" spans="1:9" ht="15.75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 ht="31.5">
      <c r="A27" s="394">
        <v>3</v>
      </c>
      <c r="B27" s="5" t="s">
        <v>18</v>
      </c>
      <c r="C27" s="387" t="s">
        <v>201</v>
      </c>
      <c r="D27" s="407">
        <v>1380464</v>
      </c>
      <c r="E27" s="407">
        <v>2012</v>
      </c>
      <c r="F27" s="410">
        <v>69239.89</v>
      </c>
      <c r="G27" s="410"/>
      <c r="H27" s="394">
        <v>2012</v>
      </c>
      <c r="I27" s="387">
        <v>69239.89</v>
      </c>
    </row>
    <row r="28" spans="1:9">
      <c r="A28" s="394"/>
      <c r="B28" s="5"/>
      <c r="C28" s="387"/>
      <c r="D28" s="407"/>
      <c r="E28" s="407"/>
      <c r="F28" s="410"/>
      <c r="G28" s="410"/>
      <c r="H28" s="394"/>
      <c r="I28" s="387"/>
    </row>
    <row r="29" spans="1:9">
      <c r="A29" s="394"/>
      <c r="B29" s="5"/>
      <c r="C29" s="387"/>
      <c r="D29" s="407"/>
      <c r="E29" s="407"/>
      <c r="F29" s="410"/>
      <c r="G29" s="410"/>
      <c r="H29" s="11"/>
      <c r="I29" s="387"/>
    </row>
    <row r="30" spans="1:9">
      <c r="A30" s="389"/>
      <c r="B30" s="5"/>
      <c r="C30" s="387"/>
      <c r="D30" s="407"/>
      <c r="E30" s="407"/>
      <c r="F30" s="410"/>
      <c r="G30" s="410"/>
      <c r="H30" s="12"/>
      <c r="I30" s="387"/>
    </row>
    <row r="31" spans="1:9">
      <c r="A31" s="389" t="s">
        <v>41</v>
      </c>
      <c r="B31" s="434"/>
      <c r="C31" s="8"/>
      <c r="D31" s="7"/>
      <c r="E31" s="8"/>
      <c r="F31" s="409">
        <v>69239.89</v>
      </c>
      <c r="G31" s="409"/>
      <c r="H31" s="435"/>
      <c r="I31" s="183"/>
    </row>
    <row r="32" spans="1:9">
      <c r="A32" s="394"/>
      <c r="B32" s="5"/>
      <c r="C32" s="407"/>
      <c r="D32" s="7" t="s">
        <v>59</v>
      </c>
      <c r="E32" s="407" t="s">
        <v>59</v>
      </c>
      <c r="F32" s="409" t="s">
        <v>59</v>
      </c>
      <c r="G32" s="409" t="s">
        <v>59</v>
      </c>
      <c r="H32" s="11"/>
      <c r="I32" s="38"/>
    </row>
    <row r="33" spans="1:9">
      <c r="A33" s="564" t="s">
        <v>67</v>
      </c>
      <c r="B33" s="565"/>
      <c r="C33" s="565"/>
      <c r="D33" s="565"/>
      <c r="E33" s="565"/>
      <c r="F33" s="565"/>
      <c r="G33" s="565"/>
      <c r="H33" s="565"/>
      <c r="I33" s="566"/>
    </row>
    <row r="34" spans="1:9">
      <c r="A34" s="564" t="s">
        <v>68</v>
      </c>
      <c r="B34" s="653"/>
      <c r="C34" s="653"/>
      <c r="D34" s="653"/>
      <c r="E34" s="653"/>
      <c r="F34" s="653"/>
      <c r="G34" s="653"/>
      <c r="H34" s="565"/>
      <c r="I34" s="566"/>
    </row>
    <row r="35" spans="1:9" ht="31.5">
      <c r="A35" s="389">
        <v>4</v>
      </c>
      <c r="B35" s="5" t="s">
        <v>207</v>
      </c>
      <c r="C35" s="387" t="s">
        <v>201</v>
      </c>
      <c r="D35" s="69">
        <v>1380392</v>
      </c>
      <c r="E35" s="407">
        <v>2008</v>
      </c>
      <c r="F35" s="410">
        <v>7750</v>
      </c>
      <c r="G35" s="410"/>
      <c r="H35" s="14">
        <v>2008</v>
      </c>
      <c r="I35" s="307">
        <v>7750</v>
      </c>
    </row>
    <row r="36" spans="1:9" ht="31.5">
      <c r="A36" s="389">
        <v>5</v>
      </c>
      <c r="B36" s="5" t="s">
        <v>208</v>
      </c>
      <c r="C36" s="387" t="s">
        <v>201</v>
      </c>
      <c r="D36" s="407">
        <v>1380393</v>
      </c>
      <c r="E36" s="407">
        <v>2008</v>
      </c>
      <c r="F36" s="410">
        <v>3900</v>
      </c>
      <c r="G36" s="410"/>
      <c r="H36" s="14">
        <v>2008</v>
      </c>
      <c r="I36" s="307">
        <v>3900</v>
      </c>
    </row>
    <row r="37" spans="1:9" ht="31.5">
      <c r="A37" s="389">
        <v>6</v>
      </c>
      <c r="B37" s="5" t="s">
        <v>95</v>
      </c>
      <c r="C37" s="387" t="s">
        <v>201</v>
      </c>
      <c r="D37" s="407">
        <v>1380430</v>
      </c>
      <c r="E37" s="407">
        <v>2011</v>
      </c>
      <c r="F37" s="410">
        <v>10280</v>
      </c>
      <c r="G37" s="410"/>
      <c r="H37" s="14">
        <v>2011</v>
      </c>
      <c r="I37" s="307">
        <v>10280</v>
      </c>
    </row>
    <row r="38" spans="1:9" ht="31.5">
      <c r="A38" s="389">
        <v>7</v>
      </c>
      <c r="B38" s="5" t="s">
        <v>209</v>
      </c>
      <c r="C38" s="387" t="s">
        <v>201</v>
      </c>
      <c r="D38" s="407">
        <v>1380432</v>
      </c>
      <c r="E38" s="407">
        <v>2011</v>
      </c>
      <c r="F38" s="410">
        <v>22990</v>
      </c>
      <c r="G38" s="410"/>
      <c r="H38" s="14">
        <v>2011</v>
      </c>
      <c r="I38" s="307">
        <v>22990</v>
      </c>
    </row>
    <row r="39" spans="1:9" ht="31.5">
      <c r="A39" s="389">
        <v>8</v>
      </c>
      <c r="B39" s="5" t="s">
        <v>95</v>
      </c>
      <c r="C39" s="387" t="s">
        <v>201</v>
      </c>
      <c r="D39" s="407">
        <v>1380431</v>
      </c>
      <c r="E39" s="407">
        <v>2011</v>
      </c>
      <c r="F39" s="410">
        <v>7010</v>
      </c>
      <c r="G39" s="410"/>
      <c r="H39" s="14">
        <v>2011</v>
      </c>
      <c r="I39" s="307">
        <v>7010</v>
      </c>
    </row>
    <row r="40" spans="1:9" ht="31.5">
      <c r="A40" s="389">
        <v>9</v>
      </c>
      <c r="B40" s="5" t="s">
        <v>209</v>
      </c>
      <c r="C40" s="387" t="s">
        <v>201</v>
      </c>
      <c r="D40" s="407">
        <v>1380460</v>
      </c>
      <c r="E40" s="407">
        <v>2012</v>
      </c>
      <c r="F40" s="410">
        <v>23455.89</v>
      </c>
      <c r="G40" s="410"/>
      <c r="H40" s="14">
        <v>2012</v>
      </c>
      <c r="I40" s="307">
        <v>23455.89</v>
      </c>
    </row>
    <row r="41" spans="1:9" ht="31.5">
      <c r="A41" s="389">
        <v>10</v>
      </c>
      <c r="B41" s="5" t="s">
        <v>209</v>
      </c>
      <c r="C41" s="387" t="s">
        <v>201</v>
      </c>
      <c r="D41" s="407">
        <v>1380461</v>
      </c>
      <c r="E41" s="407">
        <v>2012</v>
      </c>
      <c r="F41" s="410">
        <v>23455.89</v>
      </c>
      <c r="G41" s="410"/>
      <c r="H41" s="14">
        <v>2012</v>
      </c>
      <c r="I41" s="307">
        <v>23455.89</v>
      </c>
    </row>
    <row r="42" spans="1:9" ht="31.5">
      <c r="A42" s="389">
        <v>11</v>
      </c>
      <c r="B42" s="5" t="s">
        <v>18</v>
      </c>
      <c r="C42" s="387" t="s">
        <v>201</v>
      </c>
      <c r="D42" s="407">
        <v>1380462</v>
      </c>
      <c r="E42" s="407">
        <v>2012</v>
      </c>
      <c r="F42" s="410">
        <v>23455.89</v>
      </c>
      <c r="G42" s="410"/>
      <c r="H42" s="14">
        <v>2012</v>
      </c>
      <c r="I42" s="307">
        <v>23455.89</v>
      </c>
    </row>
    <row r="43" spans="1:9" ht="31.5">
      <c r="A43" s="389">
        <v>12</v>
      </c>
      <c r="B43" s="5" t="s">
        <v>210</v>
      </c>
      <c r="C43" s="387" t="s">
        <v>201</v>
      </c>
      <c r="D43" s="407">
        <v>1380465</v>
      </c>
      <c r="E43" s="407">
        <v>2014</v>
      </c>
      <c r="F43" s="410">
        <v>7980</v>
      </c>
      <c r="G43" s="410"/>
      <c r="H43" s="14">
        <v>2014</v>
      </c>
      <c r="I43" s="307">
        <v>7980</v>
      </c>
    </row>
    <row r="44" spans="1:9" ht="31.5">
      <c r="A44" s="389">
        <v>13</v>
      </c>
      <c r="B44" s="5" t="s">
        <v>95</v>
      </c>
      <c r="C44" s="387" t="s">
        <v>201</v>
      </c>
      <c r="D44" s="407">
        <v>1380466</v>
      </c>
      <c r="E44" s="407">
        <v>2014</v>
      </c>
      <c r="F44" s="410">
        <v>8000</v>
      </c>
      <c r="G44" s="410"/>
      <c r="H44" s="14">
        <v>2014</v>
      </c>
      <c r="I44" s="307">
        <v>8000</v>
      </c>
    </row>
    <row r="45" spans="1:9" ht="31.5">
      <c r="A45" s="389">
        <v>14</v>
      </c>
      <c r="B45" s="5" t="s">
        <v>104</v>
      </c>
      <c r="C45" s="387" t="s">
        <v>201</v>
      </c>
      <c r="D45" s="407">
        <v>1380467</v>
      </c>
      <c r="E45" s="407">
        <v>2014</v>
      </c>
      <c r="F45" s="410">
        <v>20720</v>
      </c>
      <c r="G45" s="410"/>
      <c r="H45" s="14">
        <v>2014</v>
      </c>
      <c r="I45" s="307">
        <v>20720</v>
      </c>
    </row>
    <row r="46" spans="1:9" ht="31.5">
      <c r="A46" s="389">
        <v>15</v>
      </c>
      <c r="B46" s="5" t="s">
        <v>18</v>
      </c>
      <c r="C46" s="387" t="s">
        <v>201</v>
      </c>
      <c r="D46" s="407">
        <v>1380468</v>
      </c>
      <c r="E46" s="407">
        <v>2015</v>
      </c>
      <c r="F46" s="410">
        <v>23455.89</v>
      </c>
      <c r="G46" s="410"/>
      <c r="H46" s="14">
        <v>2015</v>
      </c>
      <c r="I46" s="307">
        <v>23455.89</v>
      </c>
    </row>
    <row r="47" spans="1:9" ht="31.5">
      <c r="A47" s="389">
        <v>16</v>
      </c>
      <c r="B47" s="5" t="s">
        <v>209</v>
      </c>
      <c r="C47" s="387" t="s">
        <v>201</v>
      </c>
      <c r="D47" s="407">
        <v>1380469</v>
      </c>
      <c r="E47" s="407">
        <v>2015</v>
      </c>
      <c r="F47" s="410">
        <v>23455.89</v>
      </c>
      <c r="G47" s="410"/>
      <c r="H47" s="14">
        <v>2015</v>
      </c>
      <c r="I47" s="307">
        <v>23455.89</v>
      </c>
    </row>
    <row r="48" spans="1:9" ht="31.5">
      <c r="A48" s="389">
        <v>17</v>
      </c>
      <c r="B48" s="5" t="s">
        <v>209</v>
      </c>
      <c r="C48" s="387" t="s">
        <v>201</v>
      </c>
      <c r="D48" s="407">
        <v>1380470</v>
      </c>
      <c r="E48" s="407">
        <v>2015</v>
      </c>
      <c r="F48" s="410">
        <v>23455.89</v>
      </c>
      <c r="G48" s="410"/>
      <c r="H48" s="14">
        <v>2015</v>
      </c>
      <c r="I48" s="307">
        <v>23455.89</v>
      </c>
    </row>
    <row r="49" spans="1:9" ht="31.5">
      <c r="A49" s="389">
        <v>18</v>
      </c>
      <c r="B49" s="5" t="s">
        <v>79</v>
      </c>
      <c r="C49" s="387" t="s">
        <v>201</v>
      </c>
      <c r="D49" s="407">
        <v>1380471</v>
      </c>
      <c r="E49" s="407">
        <v>2015</v>
      </c>
      <c r="F49" s="410">
        <v>5300</v>
      </c>
      <c r="G49" s="410"/>
      <c r="H49" s="14">
        <v>2015</v>
      </c>
      <c r="I49" s="307">
        <v>5300</v>
      </c>
    </row>
    <row r="50" spans="1:9" ht="31.5">
      <c r="A50" s="389">
        <v>19</v>
      </c>
      <c r="B50" s="5" t="s">
        <v>211</v>
      </c>
      <c r="C50" s="387" t="s">
        <v>201</v>
      </c>
      <c r="D50" s="407">
        <v>1380472</v>
      </c>
      <c r="E50" s="407">
        <v>2015</v>
      </c>
      <c r="F50" s="410">
        <v>16480</v>
      </c>
      <c r="G50" s="410"/>
      <c r="H50" s="14">
        <v>2015</v>
      </c>
      <c r="I50" s="307">
        <v>16480</v>
      </c>
    </row>
    <row r="51" spans="1:9" ht="31.5">
      <c r="A51" s="389">
        <v>20</v>
      </c>
      <c r="B51" s="5" t="s">
        <v>127</v>
      </c>
      <c r="C51" s="387" t="s">
        <v>201</v>
      </c>
      <c r="D51" s="407">
        <v>1380473</v>
      </c>
      <c r="E51" s="407">
        <v>2015</v>
      </c>
      <c r="F51" s="410">
        <v>40000</v>
      </c>
      <c r="G51" s="410"/>
      <c r="H51" s="14">
        <v>2015</v>
      </c>
      <c r="I51" s="307">
        <v>40000</v>
      </c>
    </row>
    <row r="52" spans="1:9" ht="31.5">
      <c r="A52" s="389">
        <v>21</v>
      </c>
      <c r="B52" s="5" t="s">
        <v>95</v>
      </c>
      <c r="C52" s="387" t="s">
        <v>201</v>
      </c>
      <c r="D52" s="407">
        <v>1380474</v>
      </c>
      <c r="E52" s="407">
        <v>2015</v>
      </c>
      <c r="F52" s="410">
        <v>10000</v>
      </c>
      <c r="G52" s="410"/>
      <c r="H52" s="14">
        <v>2015</v>
      </c>
      <c r="I52" s="307">
        <v>10000</v>
      </c>
    </row>
    <row r="53" spans="1:9" ht="31.5">
      <c r="A53" s="389">
        <v>22</v>
      </c>
      <c r="B53" s="5" t="s">
        <v>212</v>
      </c>
      <c r="C53" s="387" t="s">
        <v>201</v>
      </c>
      <c r="D53" s="407">
        <v>1380475</v>
      </c>
      <c r="E53" s="407">
        <v>2015</v>
      </c>
      <c r="F53" s="410">
        <v>30000</v>
      </c>
      <c r="G53" s="410"/>
      <c r="H53" s="14">
        <v>2015</v>
      </c>
      <c r="I53" s="307">
        <v>30000</v>
      </c>
    </row>
    <row r="54" spans="1:9" ht="31.5">
      <c r="A54" s="389">
        <v>23</v>
      </c>
      <c r="B54" s="5" t="s">
        <v>213</v>
      </c>
      <c r="C54" s="387" t="s">
        <v>201</v>
      </c>
      <c r="D54" s="407">
        <v>1380476</v>
      </c>
      <c r="E54" s="407">
        <v>2015</v>
      </c>
      <c r="F54" s="410">
        <v>10000</v>
      </c>
      <c r="G54" s="410"/>
      <c r="H54" s="14">
        <v>2015</v>
      </c>
      <c r="I54" s="307">
        <v>10000</v>
      </c>
    </row>
    <row r="55" spans="1:9" ht="31.5">
      <c r="A55" s="389">
        <v>24</v>
      </c>
      <c r="B55" s="5" t="s">
        <v>214</v>
      </c>
      <c r="C55" s="387" t="s">
        <v>201</v>
      </c>
      <c r="D55" s="407">
        <v>1380477</v>
      </c>
      <c r="E55" s="407">
        <v>2015</v>
      </c>
      <c r="F55" s="410">
        <v>10000</v>
      </c>
      <c r="G55" s="410"/>
      <c r="H55" s="14">
        <v>2015</v>
      </c>
      <c r="I55" s="307">
        <v>10000</v>
      </c>
    </row>
    <row r="56" spans="1:9" ht="31.5">
      <c r="A56" s="389">
        <v>25</v>
      </c>
      <c r="B56" s="5" t="s">
        <v>127</v>
      </c>
      <c r="C56" s="387" t="s">
        <v>201</v>
      </c>
      <c r="D56" s="407">
        <v>1380478</v>
      </c>
      <c r="E56" s="407">
        <v>2017</v>
      </c>
      <c r="F56" s="410">
        <v>22407</v>
      </c>
      <c r="G56" s="410"/>
      <c r="H56" s="14">
        <v>2017</v>
      </c>
      <c r="I56" s="307">
        <v>22407</v>
      </c>
    </row>
    <row r="57" spans="1:9" ht="31.5">
      <c r="A57" s="389">
        <v>26</v>
      </c>
      <c r="B57" s="5" t="s">
        <v>127</v>
      </c>
      <c r="C57" s="387" t="s">
        <v>201</v>
      </c>
      <c r="D57" s="407">
        <v>1380479</v>
      </c>
      <c r="E57" s="407">
        <v>2017</v>
      </c>
      <c r="F57" s="410">
        <v>36986</v>
      </c>
      <c r="G57" s="410"/>
      <c r="H57" s="14">
        <v>2017</v>
      </c>
      <c r="I57" s="307">
        <v>36986</v>
      </c>
    </row>
    <row r="58" spans="1:9" ht="31.5">
      <c r="A58" s="389">
        <v>27</v>
      </c>
      <c r="B58" s="5" t="s">
        <v>95</v>
      </c>
      <c r="C58" s="387" t="s">
        <v>201</v>
      </c>
      <c r="D58" s="407">
        <v>1380480</v>
      </c>
      <c r="E58" s="407">
        <v>2017</v>
      </c>
      <c r="F58" s="410">
        <v>9333</v>
      </c>
      <c r="G58" s="410"/>
      <c r="H58" s="14">
        <v>2017</v>
      </c>
      <c r="I58" s="307">
        <v>9333</v>
      </c>
    </row>
    <row r="59" spans="1:9" ht="31.5">
      <c r="A59" s="389">
        <v>28</v>
      </c>
      <c r="B59" s="5" t="s">
        <v>104</v>
      </c>
      <c r="C59" s="387" t="s">
        <v>201</v>
      </c>
      <c r="D59" s="407">
        <v>1380481</v>
      </c>
      <c r="E59" s="407">
        <v>2018</v>
      </c>
      <c r="F59" s="410">
        <v>20000</v>
      </c>
      <c r="G59" s="410"/>
      <c r="H59" s="14">
        <v>2018</v>
      </c>
      <c r="I59" s="307">
        <v>20000</v>
      </c>
    </row>
    <row r="60" spans="1:9" ht="31.5">
      <c r="A60" s="389">
        <v>29</v>
      </c>
      <c r="B60" s="5" t="s">
        <v>127</v>
      </c>
      <c r="C60" s="387" t="s">
        <v>201</v>
      </c>
      <c r="D60" s="407">
        <v>1380482</v>
      </c>
      <c r="E60" s="407">
        <v>2018</v>
      </c>
      <c r="F60" s="410">
        <v>28992</v>
      </c>
      <c r="G60" s="410"/>
      <c r="H60" s="14">
        <v>2018</v>
      </c>
      <c r="I60" s="307">
        <v>28992</v>
      </c>
    </row>
    <row r="61" spans="1:9" ht="31.5">
      <c r="A61" s="389">
        <v>30</v>
      </c>
      <c r="B61" s="5" t="s">
        <v>127</v>
      </c>
      <c r="C61" s="387" t="s">
        <v>201</v>
      </c>
      <c r="D61" s="407">
        <v>1380483</v>
      </c>
      <c r="E61" s="407">
        <v>2019</v>
      </c>
      <c r="F61" s="410">
        <v>55195</v>
      </c>
      <c r="G61" s="410"/>
      <c r="H61" s="14">
        <v>2019</v>
      </c>
      <c r="I61" s="307">
        <v>55195</v>
      </c>
    </row>
    <row r="62" spans="1:9" ht="31.5">
      <c r="A62" s="389">
        <v>31</v>
      </c>
      <c r="B62" s="5" t="s">
        <v>127</v>
      </c>
      <c r="C62" s="387" t="s">
        <v>201</v>
      </c>
      <c r="D62" s="407">
        <v>1380484</v>
      </c>
      <c r="E62" s="407">
        <v>2019</v>
      </c>
      <c r="F62" s="410">
        <v>46394</v>
      </c>
      <c r="G62" s="410"/>
      <c r="H62" s="14">
        <v>2019</v>
      </c>
      <c r="I62" s="307">
        <v>46394</v>
      </c>
    </row>
    <row r="63" spans="1:9" ht="31.5">
      <c r="A63" s="389">
        <v>32</v>
      </c>
      <c r="B63" s="5" t="s">
        <v>79</v>
      </c>
      <c r="C63" s="387" t="s">
        <v>201</v>
      </c>
      <c r="D63" s="407">
        <v>1380486</v>
      </c>
      <c r="E63" s="407">
        <v>2019</v>
      </c>
      <c r="F63" s="410">
        <v>23999</v>
      </c>
      <c r="G63" s="410"/>
      <c r="H63" s="14">
        <v>2019</v>
      </c>
      <c r="I63" s="307">
        <v>23999</v>
      </c>
    </row>
    <row r="64" spans="1:9" ht="31.5">
      <c r="A64" s="389">
        <v>33</v>
      </c>
      <c r="B64" s="5" t="s">
        <v>18</v>
      </c>
      <c r="C64" s="387" t="s">
        <v>201</v>
      </c>
      <c r="D64" s="407">
        <v>1380487</v>
      </c>
      <c r="E64" s="407">
        <v>2019</v>
      </c>
      <c r="F64" s="410">
        <v>28499</v>
      </c>
      <c r="G64" s="410"/>
      <c r="H64" s="14">
        <v>2019</v>
      </c>
      <c r="I64" s="307">
        <v>28499</v>
      </c>
    </row>
    <row r="65" spans="1:9" ht="31.5">
      <c r="A65" s="389">
        <v>34</v>
      </c>
      <c r="B65" s="5" t="s">
        <v>215</v>
      </c>
      <c r="C65" s="387" t="s">
        <v>201</v>
      </c>
      <c r="D65" s="407">
        <v>1380488</v>
      </c>
      <c r="E65" s="407">
        <v>2019</v>
      </c>
      <c r="F65" s="410">
        <v>17320</v>
      </c>
      <c r="G65" s="410"/>
      <c r="H65" s="14">
        <v>2019</v>
      </c>
      <c r="I65" s="307">
        <v>17320</v>
      </c>
    </row>
    <row r="66" spans="1:9" ht="31.5">
      <c r="A66" s="389">
        <v>35</v>
      </c>
      <c r="B66" s="5" t="s">
        <v>104</v>
      </c>
      <c r="C66" s="387" t="s">
        <v>201</v>
      </c>
      <c r="D66" s="407">
        <v>1380489</v>
      </c>
      <c r="E66" s="407">
        <v>2020</v>
      </c>
      <c r="F66" s="410">
        <v>16999</v>
      </c>
      <c r="G66" s="410"/>
      <c r="H66" s="14">
        <v>2020</v>
      </c>
      <c r="I66" s="307">
        <v>16999</v>
      </c>
    </row>
    <row r="67" spans="1:9" ht="31.5">
      <c r="A67" s="389">
        <v>36</v>
      </c>
      <c r="B67" s="5" t="s">
        <v>104</v>
      </c>
      <c r="C67" s="387" t="s">
        <v>201</v>
      </c>
      <c r="D67" s="407">
        <v>1380490</v>
      </c>
      <c r="E67" s="407">
        <v>2020</v>
      </c>
      <c r="F67" s="410">
        <v>17499</v>
      </c>
      <c r="G67" s="410"/>
      <c r="H67" s="14">
        <v>2020</v>
      </c>
      <c r="I67" s="307">
        <v>17499</v>
      </c>
    </row>
    <row r="68" spans="1:9" ht="31.5">
      <c r="A68" s="389">
        <v>37</v>
      </c>
      <c r="B68" s="5" t="s">
        <v>104</v>
      </c>
      <c r="C68" s="387" t="s">
        <v>201</v>
      </c>
      <c r="D68" s="407">
        <v>13804105</v>
      </c>
      <c r="E68" s="407">
        <v>2022</v>
      </c>
      <c r="F68" s="410">
        <v>50000</v>
      </c>
      <c r="G68" s="410"/>
      <c r="H68" s="14">
        <v>2022</v>
      </c>
      <c r="I68" s="308">
        <v>50000</v>
      </c>
    </row>
    <row r="69" spans="1:9" ht="31.5">
      <c r="A69" s="389">
        <v>38</v>
      </c>
      <c r="B69" s="5" t="s">
        <v>92</v>
      </c>
      <c r="C69" s="387" t="s">
        <v>201</v>
      </c>
      <c r="D69" s="7">
        <v>13804107</v>
      </c>
      <c r="E69" s="407">
        <v>2023</v>
      </c>
      <c r="F69" s="409">
        <v>44748</v>
      </c>
      <c r="G69" s="409"/>
      <c r="H69" s="14">
        <v>2023</v>
      </c>
      <c r="I69" s="436">
        <v>44748</v>
      </c>
    </row>
    <row r="70" spans="1:9" ht="31.5">
      <c r="A70" s="389">
        <v>39</v>
      </c>
      <c r="B70" s="5" t="s">
        <v>92</v>
      </c>
      <c r="C70" s="387" t="s">
        <v>201</v>
      </c>
      <c r="D70" s="7">
        <v>13804109</v>
      </c>
      <c r="E70" s="407">
        <v>2023</v>
      </c>
      <c r="F70" s="409">
        <v>60796</v>
      </c>
      <c r="G70" s="409"/>
      <c r="H70" s="14">
        <v>2023</v>
      </c>
      <c r="I70" s="436">
        <v>60796</v>
      </c>
    </row>
    <row r="71" spans="1:9" ht="31.5">
      <c r="A71" s="389">
        <v>40</v>
      </c>
      <c r="B71" s="5" t="s">
        <v>127</v>
      </c>
      <c r="C71" s="387" t="s">
        <v>201</v>
      </c>
      <c r="D71" s="7">
        <v>13804110</v>
      </c>
      <c r="E71" s="407">
        <v>2023</v>
      </c>
      <c r="F71" s="409">
        <v>60796</v>
      </c>
      <c r="G71" s="409"/>
      <c r="H71" s="14">
        <v>2023</v>
      </c>
      <c r="I71" s="39">
        <v>60796</v>
      </c>
    </row>
    <row r="72" spans="1:9" ht="31.5">
      <c r="A72" s="389">
        <v>41</v>
      </c>
      <c r="B72" s="5" t="s">
        <v>127</v>
      </c>
      <c r="C72" s="387" t="s">
        <v>201</v>
      </c>
      <c r="D72" s="7">
        <v>13804111</v>
      </c>
      <c r="E72" s="407">
        <v>2023</v>
      </c>
      <c r="F72" s="409">
        <v>60796</v>
      </c>
      <c r="G72" s="409"/>
      <c r="H72" s="14">
        <v>2023</v>
      </c>
      <c r="I72" s="39">
        <v>60796</v>
      </c>
    </row>
    <row r="73" spans="1:9" ht="31.5">
      <c r="A73" s="389">
        <v>42</v>
      </c>
      <c r="B73" s="5" t="s">
        <v>2955</v>
      </c>
      <c r="C73" s="387" t="s">
        <v>201</v>
      </c>
      <c r="D73" s="7">
        <v>13804112</v>
      </c>
      <c r="E73" s="407">
        <v>2023</v>
      </c>
      <c r="F73" s="409">
        <v>11999</v>
      </c>
      <c r="G73" s="409"/>
      <c r="H73" s="14">
        <v>2023</v>
      </c>
      <c r="I73" s="39">
        <v>11999</v>
      </c>
    </row>
    <row r="74" spans="1:9" ht="31.5">
      <c r="A74" s="389">
        <v>43</v>
      </c>
      <c r="B74" s="5" t="s">
        <v>2955</v>
      </c>
      <c r="C74" s="387" t="s">
        <v>201</v>
      </c>
      <c r="D74" s="7">
        <v>13804113</v>
      </c>
      <c r="E74" s="407">
        <v>2023</v>
      </c>
      <c r="F74" s="409">
        <v>11999</v>
      </c>
      <c r="G74" s="409"/>
      <c r="H74" s="14">
        <v>2023</v>
      </c>
      <c r="I74" s="39">
        <v>11999</v>
      </c>
    </row>
    <row r="75" spans="1:9" ht="31.5">
      <c r="A75" s="389">
        <v>44</v>
      </c>
      <c r="B75" s="5" t="s">
        <v>2955</v>
      </c>
      <c r="C75" s="387" t="s">
        <v>201</v>
      </c>
      <c r="D75" s="7">
        <v>13804114</v>
      </c>
      <c r="E75" s="407">
        <v>2023</v>
      </c>
      <c r="F75" s="409">
        <v>11999</v>
      </c>
      <c r="G75" s="409"/>
      <c r="H75" s="14">
        <v>2023</v>
      </c>
      <c r="I75" s="39">
        <v>11999</v>
      </c>
    </row>
    <row r="76" spans="1:9" ht="31.5">
      <c r="A76" s="389">
        <v>45</v>
      </c>
      <c r="B76" s="5" t="s">
        <v>2955</v>
      </c>
      <c r="C76" s="387" t="s">
        <v>201</v>
      </c>
      <c r="D76" s="7">
        <v>13804115</v>
      </c>
      <c r="E76" s="407">
        <v>2023</v>
      </c>
      <c r="F76" s="409">
        <v>11999</v>
      </c>
      <c r="G76" s="409"/>
      <c r="H76" s="14">
        <v>2023</v>
      </c>
      <c r="I76" s="39">
        <v>11999</v>
      </c>
    </row>
    <row r="77" spans="1:9" ht="31.5">
      <c r="A77" s="389">
        <v>46</v>
      </c>
      <c r="B77" s="5" t="s">
        <v>2955</v>
      </c>
      <c r="C77" s="387" t="s">
        <v>201</v>
      </c>
      <c r="D77" s="7">
        <v>13804116</v>
      </c>
      <c r="E77" s="407">
        <v>2023</v>
      </c>
      <c r="F77" s="409">
        <v>11999</v>
      </c>
      <c r="G77" s="409"/>
      <c r="H77" s="14">
        <v>2023</v>
      </c>
      <c r="I77" s="39">
        <v>11999</v>
      </c>
    </row>
    <row r="78" spans="1:9" ht="31.5">
      <c r="A78" s="389">
        <v>47</v>
      </c>
      <c r="B78" s="5" t="s">
        <v>2955</v>
      </c>
      <c r="C78" s="387" t="s">
        <v>201</v>
      </c>
      <c r="D78" s="7">
        <v>13804117</v>
      </c>
      <c r="E78" s="407">
        <v>2023</v>
      </c>
      <c r="F78" s="409">
        <v>11999</v>
      </c>
      <c r="G78" s="409"/>
      <c r="H78" s="14">
        <v>2023</v>
      </c>
      <c r="I78" s="39">
        <v>11999</v>
      </c>
    </row>
    <row r="79" spans="1:9" ht="31.5">
      <c r="A79" s="389">
        <v>48</v>
      </c>
      <c r="B79" s="5" t="s">
        <v>2955</v>
      </c>
      <c r="C79" s="387" t="s">
        <v>201</v>
      </c>
      <c r="D79" s="7">
        <v>13804118</v>
      </c>
      <c r="E79" s="407">
        <v>2023</v>
      </c>
      <c r="F79" s="409">
        <v>11999</v>
      </c>
      <c r="G79" s="409"/>
      <c r="H79" s="14">
        <v>2023</v>
      </c>
      <c r="I79" s="39">
        <v>11999</v>
      </c>
    </row>
    <row r="80" spans="1:9" ht="31.5">
      <c r="A80" s="389">
        <v>49</v>
      </c>
      <c r="B80" s="5" t="s">
        <v>2955</v>
      </c>
      <c r="C80" s="387" t="s">
        <v>201</v>
      </c>
      <c r="D80" s="7">
        <v>13804119</v>
      </c>
      <c r="E80" s="407">
        <v>2023</v>
      </c>
      <c r="F80" s="409">
        <v>11999</v>
      </c>
      <c r="G80" s="409"/>
      <c r="H80" s="14">
        <v>2023</v>
      </c>
      <c r="I80" s="39">
        <v>11999</v>
      </c>
    </row>
    <row r="81" spans="1:9" ht="31.5">
      <c r="A81" s="389">
        <v>50</v>
      </c>
      <c r="B81" s="5" t="s">
        <v>2955</v>
      </c>
      <c r="C81" s="387" t="s">
        <v>201</v>
      </c>
      <c r="D81" s="7">
        <v>13804120</v>
      </c>
      <c r="E81" s="407">
        <v>2023</v>
      </c>
      <c r="F81" s="409">
        <v>11999</v>
      </c>
      <c r="G81" s="409"/>
      <c r="H81" s="14">
        <v>2023</v>
      </c>
      <c r="I81" s="39">
        <v>11999</v>
      </c>
    </row>
    <row r="82" spans="1:9" ht="31.5">
      <c r="A82" s="389">
        <v>51</v>
      </c>
      <c r="B82" s="5" t="s">
        <v>2955</v>
      </c>
      <c r="C82" s="387" t="s">
        <v>201</v>
      </c>
      <c r="D82" s="7">
        <v>13804121</v>
      </c>
      <c r="E82" s="407">
        <v>2023</v>
      </c>
      <c r="F82" s="409">
        <v>11999</v>
      </c>
      <c r="G82" s="409"/>
      <c r="H82" s="14">
        <v>2023</v>
      </c>
      <c r="I82" s="39">
        <v>11999</v>
      </c>
    </row>
    <row r="83" spans="1:9" ht="31.5">
      <c r="A83" s="389">
        <v>52</v>
      </c>
      <c r="B83" s="5" t="s">
        <v>251</v>
      </c>
      <c r="C83" s="387" t="s">
        <v>201</v>
      </c>
      <c r="D83" s="7">
        <v>13804131</v>
      </c>
      <c r="E83" s="407">
        <v>2023</v>
      </c>
      <c r="F83" s="409">
        <v>22199</v>
      </c>
      <c r="G83" s="409"/>
      <c r="H83" s="14">
        <v>2023</v>
      </c>
      <c r="I83" s="39">
        <v>22199</v>
      </c>
    </row>
    <row r="84" spans="1:9" ht="31.5">
      <c r="A84" s="389">
        <v>53</v>
      </c>
      <c r="B84" s="5" t="s">
        <v>251</v>
      </c>
      <c r="C84" s="387" t="s">
        <v>201</v>
      </c>
      <c r="D84" s="7">
        <v>13804132</v>
      </c>
      <c r="E84" s="407">
        <v>2023</v>
      </c>
      <c r="F84" s="409">
        <v>22199</v>
      </c>
      <c r="G84" s="409"/>
      <c r="H84" s="14">
        <v>2023</v>
      </c>
      <c r="I84" s="39">
        <v>22199</v>
      </c>
    </row>
    <row r="85" spans="1:9" ht="31.5">
      <c r="A85" s="389">
        <v>54</v>
      </c>
      <c r="B85" s="5" t="s">
        <v>251</v>
      </c>
      <c r="C85" s="387" t="s">
        <v>201</v>
      </c>
      <c r="D85" s="7">
        <v>13804133</v>
      </c>
      <c r="E85" s="407">
        <v>2023</v>
      </c>
      <c r="F85" s="409">
        <v>22199</v>
      </c>
      <c r="G85" s="409"/>
      <c r="H85" s="14">
        <v>2023</v>
      </c>
      <c r="I85" s="39">
        <v>22199</v>
      </c>
    </row>
    <row r="86" spans="1:9" ht="31.5">
      <c r="A86" s="389">
        <v>55</v>
      </c>
      <c r="B86" s="5" t="s">
        <v>251</v>
      </c>
      <c r="C86" s="387" t="s">
        <v>201</v>
      </c>
      <c r="D86" s="7">
        <v>13804134</v>
      </c>
      <c r="E86" s="407">
        <v>2023</v>
      </c>
      <c r="F86" s="409">
        <v>22199</v>
      </c>
      <c r="G86" s="409"/>
      <c r="H86" s="14">
        <v>2023</v>
      </c>
      <c r="I86" s="39">
        <v>22199</v>
      </c>
    </row>
    <row r="87" spans="1:9" ht="31.5">
      <c r="A87" s="389">
        <v>56</v>
      </c>
      <c r="B87" s="5" t="s">
        <v>104</v>
      </c>
      <c r="C87" s="387" t="s">
        <v>201</v>
      </c>
      <c r="D87" s="7">
        <v>13804122</v>
      </c>
      <c r="E87" s="407">
        <v>2023</v>
      </c>
      <c r="F87" s="409">
        <v>28999</v>
      </c>
      <c r="G87" s="409"/>
      <c r="H87" s="14">
        <v>2023</v>
      </c>
      <c r="I87" s="39">
        <v>28999</v>
      </c>
    </row>
    <row r="88" spans="1:9" ht="31.5">
      <c r="A88" s="389">
        <v>57</v>
      </c>
      <c r="B88" s="5" t="s">
        <v>104</v>
      </c>
      <c r="C88" s="387" t="s">
        <v>201</v>
      </c>
      <c r="D88" s="7">
        <v>13804123</v>
      </c>
      <c r="E88" s="407">
        <v>2023</v>
      </c>
      <c r="F88" s="409">
        <v>28999</v>
      </c>
      <c r="G88" s="409"/>
      <c r="H88" s="14">
        <v>2023</v>
      </c>
      <c r="I88" s="39">
        <v>28999</v>
      </c>
    </row>
    <row r="89" spans="1:9" ht="31.5">
      <c r="A89" s="389">
        <v>58</v>
      </c>
      <c r="B89" s="5" t="s">
        <v>104</v>
      </c>
      <c r="C89" s="387" t="s">
        <v>201</v>
      </c>
      <c r="D89" s="7">
        <v>13804124</v>
      </c>
      <c r="E89" s="407">
        <v>2023</v>
      </c>
      <c r="F89" s="409">
        <v>28999</v>
      </c>
      <c r="G89" s="409"/>
      <c r="H89" s="14">
        <v>2023</v>
      </c>
      <c r="I89" s="39">
        <v>28999</v>
      </c>
    </row>
    <row r="90" spans="1:9" ht="31.5">
      <c r="A90" s="389">
        <v>59</v>
      </c>
      <c r="B90" s="5" t="s">
        <v>104</v>
      </c>
      <c r="C90" s="387" t="s">
        <v>201</v>
      </c>
      <c r="D90" s="7">
        <v>13804125</v>
      </c>
      <c r="E90" s="407">
        <v>2023</v>
      </c>
      <c r="F90" s="409">
        <v>28999</v>
      </c>
      <c r="G90" s="409"/>
      <c r="H90" s="14">
        <v>2023</v>
      </c>
      <c r="I90" s="39">
        <v>28999</v>
      </c>
    </row>
    <row r="91" spans="1:9" ht="31.5">
      <c r="A91" s="389">
        <v>60</v>
      </c>
      <c r="B91" s="5" t="s">
        <v>104</v>
      </c>
      <c r="C91" s="387" t="s">
        <v>201</v>
      </c>
      <c r="D91" s="7">
        <v>13804126</v>
      </c>
      <c r="E91" s="407">
        <v>2023</v>
      </c>
      <c r="F91" s="409">
        <v>28999</v>
      </c>
      <c r="G91" s="409"/>
      <c r="H91" s="14">
        <v>2023</v>
      </c>
      <c r="I91" s="39">
        <v>28999</v>
      </c>
    </row>
    <row r="92" spans="1:9" ht="31.5">
      <c r="A92" s="389">
        <v>61</v>
      </c>
      <c r="B92" s="5" t="s">
        <v>104</v>
      </c>
      <c r="C92" s="387" t="s">
        <v>201</v>
      </c>
      <c r="D92" s="7">
        <v>13804127</v>
      </c>
      <c r="E92" s="407">
        <v>2023</v>
      </c>
      <c r="F92" s="409">
        <v>28999</v>
      </c>
      <c r="G92" s="409"/>
      <c r="H92" s="14">
        <v>2023</v>
      </c>
      <c r="I92" s="39">
        <v>28999</v>
      </c>
    </row>
    <row r="93" spans="1:9" ht="31.5">
      <c r="A93" s="389">
        <v>62</v>
      </c>
      <c r="B93" s="5" t="s">
        <v>104</v>
      </c>
      <c r="C93" s="387" t="s">
        <v>201</v>
      </c>
      <c r="D93" s="7">
        <v>13804128</v>
      </c>
      <c r="E93" s="407">
        <v>2023</v>
      </c>
      <c r="F93" s="409">
        <v>28999</v>
      </c>
      <c r="G93" s="409"/>
      <c r="H93" s="14">
        <v>2023</v>
      </c>
      <c r="I93" s="39">
        <v>28999</v>
      </c>
    </row>
    <row r="94" spans="1:9" ht="31.5">
      <c r="A94" s="389">
        <v>63</v>
      </c>
      <c r="B94" s="5" t="s">
        <v>104</v>
      </c>
      <c r="C94" s="387" t="s">
        <v>201</v>
      </c>
      <c r="D94" s="7">
        <v>13804129</v>
      </c>
      <c r="E94" s="407">
        <v>2023</v>
      </c>
      <c r="F94" s="409">
        <v>28999</v>
      </c>
      <c r="G94" s="409"/>
      <c r="H94" s="14">
        <v>2023</v>
      </c>
      <c r="I94" s="39">
        <v>28999</v>
      </c>
    </row>
    <row r="95" spans="1:9" ht="31.5">
      <c r="A95" s="389">
        <v>64</v>
      </c>
      <c r="B95" s="5" t="s">
        <v>104</v>
      </c>
      <c r="C95" s="387" t="s">
        <v>201</v>
      </c>
      <c r="D95" s="7">
        <v>13804130</v>
      </c>
      <c r="E95" s="407">
        <v>2023</v>
      </c>
      <c r="F95" s="409">
        <v>28999</v>
      </c>
      <c r="G95" s="409"/>
      <c r="H95" s="14">
        <v>2023</v>
      </c>
      <c r="I95" s="39">
        <v>28999</v>
      </c>
    </row>
    <row r="96" spans="1:9">
      <c r="A96" s="389"/>
      <c r="B96" s="5"/>
      <c r="C96" s="387"/>
      <c r="D96" s="7"/>
      <c r="E96" s="407"/>
      <c r="F96" s="409"/>
      <c r="G96" s="409"/>
      <c r="H96" s="14"/>
      <c r="I96" s="39"/>
    </row>
    <row r="97" spans="1:9">
      <c r="A97" s="389"/>
      <c r="B97" s="5"/>
      <c r="C97" s="387"/>
      <c r="D97" s="7"/>
      <c r="E97" s="407"/>
      <c r="F97" s="409"/>
      <c r="G97" s="409"/>
      <c r="H97" s="14"/>
      <c r="I97" s="39"/>
    </row>
    <row r="98" spans="1:9">
      <c r="A98" s="389"/>
      <c r="B98" s="5"/>
      <c r="C98" s="387"/>
      <c r="D98" s="7"/>
      <c r="E98" s="407"/>
      <c r="F98" s="409"/>
      <c r="G98" s="409"/>
      <c r="H98" s="14"/>
      <c r="I98" s="39"/>
    </row>
    <row r="99" spans="1:9">
      <c r="A99" s="389"/>
      <c r="B99" s="5"/>
      <c r="C99" s="387"/>
      <c r="D99" s="7"/>
      <c r="E99" s="407"/>
      <c r="F99" s="409"/>
      <c r="G99" s="409"/>
      <c r="H99" s="14"/>
      <c r="I99" s="39"/>
    </row>
    <row r="100" spans="1:9">
      <c r="A100" s="389"/>
      <c r="B100" s="5"/>
      <c r="C100" s="387"/>
      <c r="D100" s="7"/>
      <c r="E100" s="407"/>
      <c r="F100" s="409"/>
      <c r="G100" s="409"/>
      <c r="H100" s="14"/>
      <c r="I100" s="39"/>
    </row>
    <row r="101" spans="1:9">
      <c r="A101" s="389"/>
      <c r="B101" s="309"/>
      <c r="C101" s="310"/>
      <c r="D101" s="7" t="s">
        <v>12</v>
      </c>
      <c r="E101" s="36"/>
      <c r="F101" s="437">
        <v>1421681.34</v>
      </c>
      <c r="G101" s="409"/>
      <c r="H101" s="311"/>
      <c r="I101" s="312">
        <v>1421681.34</v>
      </c>
    </row>
    <row r="102" spans="1:9">
      <c r="A102" s="666" t="s">
        <v>78</v>
      </c>
      <c r="B102" s="667"/>
      <c r="C102" s="667"/>
      <c r="D102" s="667"/>
      <c r="E102" s="667"/>
      <c r="F102" s="667"/>
      <c r="G102" s="667"/>
      <c r="H102" s="668"/>
      <c r="I102" s="669"/>
    </row>
    <row r="103" spans="1:9" ht="31.5">
      <c r="A103" s="389">
        <v>65</v>
      </c>
      <c r="B103" s="5" t="s">
        <v>216</v>
      </c>
      <c r="C103" s="387" t="s">
        <v>201</v>
      </c>
      <c r="D103" s="407">
        <v>1380485</v>
      </c>
      <c r="E103" s="407">
        <v>2019</v>
      </c>
      <c r="F103" s="410">
        <v>20350</v>
      </c>
      <c r="G103" s="410"/>
      <c r="H103" s="14">
        <v>2019</v>
      </c>
      <c r="I103" s="406">
        <v>20350</v>
      </c>
    </row>
    <row r="104" spans="1:9" ht="31.5">
      <c r="A104" s="389">
        <v>66</v>
      </c>
      <c r="B104" s="5" t="s">
        <v>217</v>
      </c>
      <c r="C104" s="387" t="s">
        <v>201</v>
      </c>
      <c r="D104" s="407">
        <v>1380491</v>
      </c>
      <c r="E104" s="407">
        <v>2020</v>
      </c>
      <c r="F104" s="410">
        <v>11180</v>
      </c>
      <c r="G104" s="410"/>
      <c r="H104" s="14">
        <v>2020</v>
      </c>
      <c r="I104" s="406">
        <v>11180</v>
      </c>
    </row>
    <row r="105" spans="1:9" ht="31.5">
      <c r="A105" s="389">
        <v>67</v>
      </c>
      <c r="B105" s="5" t="s">
        <v>217</v>
      </c>
      <c r="C105" s="387" t="s">
        <v>201</v>
      </c>
      <c r="D105" s="407">
        <v>1380492</v>
      </c>
      <c r="E105" s="407">
        <v>2020</v>
      </c>
      <c r="F105" s="410">
        <v>11180</v>
      </c>
      <c r="G105" s="410"/>
      <c r="H105" s="14">
        <v>2020</v>
      </c>
      <c r="I105" s="406">
        <v>11180</v>
      </c>
    </row>
    <row r="106" spans="1:9" ht="31.5">
      <c r="A106" s="389">
        <v>68</v>
      </c>
      <c r="B106" s="5" t="s">
        <v>217</v>
      </c>
      <c r="C106" s="387" t="s">
        <v>201</v>
      </c>
      <c r="D106" s="407">
        <v>1380493</v>
      </c>
      <c r="E106" s="407">
        <v>2020</v>
      </c>
      <c r="F106" s="410">
        <v>11180</v>
      </c>
      <c r="G106" s="410"/>
      <c r="H106" s="14">
        <v>2020</v>
      </c>
      <c r="I106" s="406">
        <v>11180</v>
      </c>
    </row>
    <row r="107" spans="1:9" ht="31.5">
      <c r="A107" s="389">
        <v>69</v>
      </c>
      <c r="B107" s="5" t="s">
        <v>217</v>
      </c>
      <c r="C107" s="387" t="s">
        <v>201</v>
      </c>
      <c r="D107" s="407">
        <v>1380494</v>
      </c>
      <c r="E107" s="407">
        <v>2020</v>
      </c>
      <c r="F107" s="410">
        <v>11260</v>
      </c>
      <c r="G107" s="410"/>
      <c r="H107" s="14">
        <v>2020</v>
      </c>
      <c r="I107" s="406">
        <v>11260</v>
      </c>
    </row>
    <row r="108" spans="1:9" ht="31.5">
      <c r="A108" s="389">
        <v>70</v>
      </c>
      <c r="B108" s="5" t="s">
        <v>2195</v>
      </c>
      <c r="C108" s="387" t="s">
        <v>201</v>
      </c>
      <c r="D108" s="407">
        <v>1380495</v>
      </c>
      <c r="E108" s="407">
        <v>2022</v>
      </c>
      <c r="F108" s="410">
        <v>10600</v>
      </c>
      <c r="G108" s="410"/>
      <c r="H108" s="14">
        <v>2022</v>
      </c>
      <c r="I108" s="406">
        <v>10600</v>
      </c>
    </row>
    <row r="109" spans="1:9" ht="31.5">
      <c r="A109" s="389">
        <v>71</v>
      </c>
      <c r="B109" s="5" t="s">
        <v>2195</v>
      </c>
      <c r="C109" s="387" t="s">
        <v>201</v>
      </c>
      <c r="D109" s="407">
        <v>1380496</v>
      </c>
      <c r="E109" s="407">
        <v>2022</v>
      </c>
      <c r="F109" s="410">
        <v>15200</v>
      </c>
      <c r="G109" s="410"/>
      <c r="H109" s="14">
        <v>2022</v>
      </c>
      <c r="I109" s="406">
        <v>15200</v>
      </c>
    </row>
    <row r="110" spans="1:9" ht="31.5">
      <c r="A110" s="389">
        <v>72</v>
      </c>
      <c r="B110" s="5" t="s">
        <v>2195</v>
      </c>
      <c r="C110" s="387" t="s">
        <v>201</v>
      </c>
      <c r="D110" s="407">
        <v>1380497</v>
      </c>
      <c r="E110" s="407">
        <v>2022</v>
      </c>
      <c r="F110" s="410">
        <v>15200</v>
      </c>
      <c r="G110" s="410"/>
      <c r="H110" s="14">
        <v>2022</v>
      </c>
      <c r="I110" s="406">
        <v>15200</v>
      </c>
    </row>
    <row r="111" spans="1:9" ht="31.5">
      <c r="A111" s="389">
        <v>73</v>
      </c>
      <c r="B111" s="5" t="s">
        <v>2195</v>
      </c>
      <c r="C111" s="387" t="s">
        <v>201</v>
      </c>
      <c r="D111" s="407">
        <v>1380498</v>
      </c>
      <c r="E111" s="407">
        <v>2022</v>
      </c>
      <c r="F111" s="410">
        <v>10900</v>
      </c>
      <c r="G111" s="410"/>
      <c r="H111" s="14">
        <v>2022</v>
      </c>
      <c r="I111" s="406">
        <v>10900</v>
      </c>
    </row>
    <row r="112" spans="1:9" ht="31.5">
      <c r="A112" s="389">
        <v>74</v>
      </c>
      <c r="B112" s="5" t="s">
        <v>2195</v>
      </c>
      <c r="C112" s="387" t="s">
        <v>201</v>
      </c>
      <c r="D112" s="407">
        <v>1380499</v>
      </c>
      <c r="E112" s="407">
        <v>2022</v>
      </c>
      <c r="F112" s="410">
        <v>11200</v>
      </c>
      <c r="G112" s="410"/>
      <c r="H112" s="14">
        <v>2022</v>
      </c>
      <c r="I112" s="406">
        <v>11200</v>
      </c>
    </row>
    <row r="113" spans="1:9" ht="31.5">
      <c r="A113" s="389">
        <v>75</v>
      </c>
      <c r="B113" s="5" t="s">
        <v>164</v>
      </c>
      <c r="C113" s="387" t="s">
        <v>201</v>
      </c>
      <c r="D113" s="407">
        <v>13804100</v>
      </c>
      <c r="E113" s="407">
        <v>2022</v>
      </c>
      <c r="F113" s="410">
        <v>11107</v>
      </c>
      <c r="G113" s="410"/>
      <c r="H113" s="14">
        <v>2022</v>
      </c>
      <c r="I113" s="406">
        <v>11107</v>
      </c>
    </row>
    <row r="114" spans="1:9" ht="31.5">
      <c r="A114" s="389">
        <v>76</v>
      </c>
      <c r="B114" s="5" t="s">
        <v>164</v>
      </c>
      <c r="C114" s="387" t="s">
        <v>201</v>
      </c>
      <c r="D114" s="407">
        <v>13804101</v>
      </c>
      <c r="E114" s="407">
        <v>2022</v>
      </c>
      <c r="F114" s="410">
        <v>11107</v>
      </c>
      <c r="G114" s="410"/>
      <c r="H114" s="14">
        <v>2022</v>
      </c>
      <c r="I114" s="406">
        <v>11107</v>
      </c>
    </row>
    <row r="115" spans="1:9" ht="31.5">
      <c r="A115" s="389">
        <v>77</v>
      </c>
      <c r="B115" s="5" t="s">
        <v>164</v>
      </c>
      <c r="C115" s="387" t="s">
        <v>201</v>
      </c>
      <c r="D115" s="407">
        <v>13804102</v>
      </c>
      <c r="E115" s="407">
        <v>2022</v>
      </c>
      <c r="F115" s="410">
        <v>11107</v>
      </c>
      <c r="G115" s="410"/>
      <c r="H115" s="14">
        <v>2022</v>
      </c>
      <c r="I115" s="406">
        <v>11107</v>
      </c>
    </row>
    <row r="116" spans="1:9" ht="31.5">
      <c r="A116" s="389">
        <v>78</v>
      </c>
      <c r="B116" s="5" t="s">
        <v>164</v>
      </c>
      <c r="C116" s="387" t="s">
        <v>201</v>
      </c>
      <c r="D116" s="407">
        <v>13804103</v>
      </c>
      <c r="E116" s="407">
        <v>2022</v>
      </c>
      <c r="F116" s="410">
        <v>11107</v>
      </c>
      <c r="G116" s="410"/>
      <c r="H116" s="14">
        <v>2022</v>
      </c>
      <c r="I116" s="406">
        <v>11107</v>
      </c>
    </row>
    <row r="117" spans="1:9" ht="31.5">
      <c r="A117" s="389">
        <v>79</v>
      </c>
      <c r="B117" s="5" t="s">
        <v>164</v>
      </c>
      <c r="C117" s="387" t="s">
        <v>201</v>
      </c>
      <c r="D117" s="407">
        <v>13804104</v>
      </c>
      <c r="E117" s="407">
        <v>2022</v>
      </c>
      <c r="F117" s="410">
        <v>13150</v>
      </c>
      <c r="G117" s="410"/>
      <c r="H117" s="14">
        <v>2022</v>
      </c>
      <c r="I117" s="406">
        <v>13150</v>
      </c>
    </row>
    <row r="118" spans="1:9" ht="31.5">
      <c r="A118" s="389">
        <v>80</v>
      </c>
      <c r="B118" s="5" t="s">
        <v>1422</v>
      </c>
      <c r="C118" s="387" t="s">
        <v>201</v>
      </c>
      <c r="D118" s="407">
        <v>13804108</v>
      </c>
      <c r="E118" s="407">
        <v>2023</v>
      </c>
      <c r="F118" s="410">
        <v>34400</v>
      </c>
      <c r="G118" s="410"/>
      <c r="H118" s="14">
        <v>2023</v>
      </c>
      <c r="I118" s="388">
        <v>34400</v>
      </c>
    </row>
    <row r="119" spans="1:9">
      <c r="A119" s="389"/>
      <c r="B119" s="5"/>
      <c r="C119" s="387"/>
      <c r="D119" s="407"/>
      <c r="E119" s="407"/>
      <c r="F119" s="410"/>
      <c r="G119" s="410"/>
      <c r="H119" s="14"/>
      <c r="I119" s="388"/>
    </row>
    <row r="120" spans="1:9">
      <c r="A120" s="389"/>
      <c r="B120" s="5"/>
      <c r="C120" s="387"/>
      <c r="D120" s="407"/>
      <c r="E120" s="407"/>
      <c r="F120" s="410"/>
      <c r="G120" s="410"/>
      <c r="H120" s="14"/>
      <c r="I120" s="388"/>
    </row>
    <row r="121" spans="1:9">
      <c r="A121" s="389"/>
      <c r="B121" s="5"/>
      <c r="C121" s="387"/>
      <c r="D121" s="407"/>
      <c r="E121" s="407"/>
      <c r="F121" s="410"/>
      <c r="G121" s="410"/>
      <c r="H121" s="14"/>
      <c r="I121" s="388"/>
    </row>
    <row r="122" spans="1:9">
      <c r="A122" s="389"/>
      <c r="B122" s="5"/>
      <c r="C122" s="387"/>
      <c r="D122" s="407" t="s">
        <v>921</v>
      </c>
      <c r="E122" s="407"/>
      <c r="F122" s="410">
        <v>220228</v>
      </c>
      <c r="G122" s="410"/>
      <c r="H122" s="14"/>
      <c r="I122" s="406">
        <v>220228</v>
      </c>
    </row>
    <row r="123" spans="1:9">
      <c r="A123" s="389"/>
      <c r="B123" s="5"/>
      <c r="C123" s="407"/>
      <c r="D123" s="8" t="s">
        <v>218</v>
      </c>
      <c r="E123" s="407"/>
      <c r="F123" s="9">
        <v>1930397.23</v>
      </c>
      <c r="G123" s="9"/>
      <c r="H123" s="14"/>
      <c r="I123" s="313">
        <v>1930397.23</v>
      </c>
    </row>
    <row r="124" spans="1:9">
      <c r="A124" s="671" t="s">
        <v>219</v>
      </c>
      <c r="B124" s="671"/>
      <c r="C124" s="671"/>
      <c r="D124" s="671"/>
      <c r="E124" s="671"/>
      <c r="F124" s="671"/>
      <c r="G124" s="671"/>
      <c r="H124" s="671"/>
      <c r="I124" s="671"/>
    </row>
    <row r="125" spans="1:9">
      <c r="A125" s="544" t="s">
        <v>22</v>
      </c>
      <c r="B125" s="545"/>
      <c r="C125" s="545"/>
      <c r="D125" s="545"/>
      <c r="E125" s="545"/>
      <c r="F125" s="545"/>
      <c r="G125" s="545"/>
      <c r="H125" s="545"/>
      <c r="I125" s="546"/>
    </row>
    <row r="126" spans="1:9">
      <c r="A126" s="672" t="s">
        <v>23</v>
      </c>
      <c r="B126" s="673" t="s">
        <v>24</v>
      </c>
      <c r="C126" s="555" t="s">
        <v>3</v>
      </c>
      <c r="D126" s="555" t="s">
        <v>4</v>
      </c>
      <c r="E126" s="555" t="s">
        <v>5</v>
      </c>
      <c r="F126" s="555" t="s">
        <v>6</v>
      </c>
      <c r="G126" s="555" t="s">
        <v>7</v>
      </c>
      <c r="H126" s="555" t="s">
        <v>8</v>
      </c>
      <c r="I126" s="555" t="s">
        <v>51</v>
      </c>
    </row>
    <row r="127" spans="1:9">
      <c r="A127" s="672"/>
      <c r="B127" s="673"/>
      <c r="C127" s="577"/>
      <c r="D127" s="556"/>
      <c r="E127" s="555"/>
      <c r="F127" s="556"/>
      <c r="G127" s="555"/>
      <c r="H127" s="556"/>
      <c r="I127" s="556"/>
    </row>
    <row r="128" spans="1:9" ht="15.75">
      <c r="A128" s="649" t="s">
        <v>26</v>
      </c>
      <c r="B128" s="650"/>
      <c r="C128" s="650"/>
      <c r="D128" s="650"/>
      <c r="E128" s="650"/>
      <c r="F128" s="650"/>
      <c r="G128" s="650"/>
      <c r="H128" s="650"/>
      <c r="I128" s="651"/>
    </row>
    <row r="129" spans="1:9">
      <c r="A129" s="670" t="s">
        <v>220</v>
      </c>
      <c r="B129" s="670"/>
      <c r="C129" s="670"/>
      <c r="D129" s="670"/>
      <c r="E129" s="670"/>
      <c r="F129" s="670"/>
      <c r="G129" s="670"/>
      <c r="H129" s="670"/>
      <c r="I129" s="670"/>
    </row>
    <row r="130" spans="1:9" ht="108.75" thickBot="1">
      <c r="A130" s="18" t="s">
        <v>27</v>
      </c>
      <c r="B130" s="19" t="s">
        <v>28</v>
      </c>
      <c r="C130" s="19" t="s">
        <v>29</v>
      </c>
      <c r="D130" s="20" t="s">
        <v>30</v>
      </c>
      <c r="E130" s="21" t="s">
        <v>31</v>
      </c>
      <c r="F130" s="22"/>
      <c r="G130" s="23"/>
      <c r="H130" s="24"/>
      <c r="I130" s="25"/>
    </row>
    <row r="131" spans="1:9">
      <c r="A131" s="394">
        <v>1</v>
      </c>
      <c r="B131" s="5">
        <v>2</v>
      </c>
      <c r="C131" s="407">
        <v>3</v>
      </c>
      <c r="D131" s="8">
        <v>4</v>
      </c>
      <c r="E131" s="407">
        <v>5</v>
      </c>
      <c r="F131" s="23"/>
      <c r="G131" s="23"/>
      <c r="H131" s="24"/>
      <c r="I131" s="25"/>
    </row>
    <row r="132" spans="1:9">
      <c r="A132" s="646" t="s">
        <v>32</v>
      </c>
      <c r="B132" s="647"/>
      <c r="C132" s="647"/>
      <c r="D132" s="647"/>
      <c r="E132" s="648"/>
    </row>
    <row r="136" spans="1:9">
      <c r="A136" s="412"/>
      <c r="B136" s="412"/>
      <c r="C136" s="412"/>
      <c r="D136" s="412"/>
      <c r="E136" s="412"/>
    </row>
    <row r="137" spans="1:9">
      <c r="A137" s="412"/>
      <c r="B137" s="412"/>
      <c r="C137" s="412"/>
      <c r="D137" s="412"/>
      <c r="E137" s="412"/>
    </row>
    <row r="138" spans="1:9">
      <c r="A138" s="412"/>
      <c r="B138" s="412"/>
      <c r="C138" s="412"/>
      <c r="D138" s="412"/>
      <c r="E138" s="412"/>
    </row>
    <row r="139" spans="1:9">
      <c r="B139" t="s">
        <v>221</v>
      </c>
      <c r="D139" t="s">
        <v>222</v>
      </c>
    </row>
  </sheetData>
  <mergeCells count="38">
    <mergeCell ref="A128:I128"/>
    <mergeCell ref="A129:I129"/>
    <mergeCell ref="A132:E132"/>
    <mergeCell ref="A124:I124"/>
    <mergeCell ref="A125:I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A102:I102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4:I34"/>
    <mergeCell ref="A33:I33"/>
    <mergeCell ref="G6:G7"/>
    <mergeCell ref="H6:H7"/>
    <mergeCell ref="I6:I7"/>
    <mergeCell ref="A24:I24"/>
    <mergeCell ref="A25:I25"/>
    <mergeCell ref="A26:I26"/>
    <mergeCell ref="A9:I9"/>
    <mergeCell ref="A10:I10"/>
    <mergeCell ref="A11:I11"/>
    <mergeCell ref="A15:I15"/>
    <mergeCell ref="A19:I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J63"/>
  <sheetViews>
    <sheetView topLeftCell="A16" workbookViewId="0">
      <selection activeCell="H15" sqref="H15"/>
    </sheetView>
  </sheetViews>
  <sheetFormatPr defaultRowHeight="15"/>
  <cols>
    <col min="2" max="2" width="24.42578125" customWidth="1"/>
    <col min="3" max="3" width="28.5703125" customWidth="1"/>
    <col min="4" max="4" width="15.28515625" customWidth="1"/>
    <col min="5" max="5" width="13.5703125" customWidth="1"/>
    <col min="8" max="8" width="15.85546875" customWidth="1"/>
  </cols>
  <sheetData>
    <row r="1" spans="1:10" ht="1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557" t="s">
        <v>33</v>
      </c>
      <c r="B2" s="557"/>
      <c r="C2" s="557"/>
      <c r="D2" s="557"/>
      <c r="E2" s="557"/>
      <c r="F2" s="557"/>
      <c r="G2" s="557"/>
      <c r="H2" s="557"/>
      <c r="I2" s="557"/>
      <c r="J2" s="120"/>
    </row>
    <row r="3" spans="1:10">
      <c r="A3" s="558" t="s">
        <v>3014</v>
      </c>
      <c r="B3" s="557"/>
      <c r="C3" s="557"/>
      <c r="D3" s="557"/>
      <c r="E3" s="557"/>
      <c r="F3" s="557"/>
      <c r="G3" s="557"/>
      <c r="H3" s="557"/>
      <c r="I3" s="557"/>
      <c r="J3" s="120"/>
    </row>
    <row r="4" spans="1:10">
      <c r="A4" s="823" t="s">
        <v>745</v>
      </c>
      <c r="B4" s="823"/>
      <c r="C4" s="823"/>
      <c r="D4" s="823"/>
      <c r="E4" s="823"/>
      <c r="F4" s="823"/>
      <c r="G4" s="823"/>
      <c r="H4" s="823"/>
      <c r="I4" s="823"/>
    </row>
    <row r="5" spans="1:10">
      <c r="A5" s="823" t="s">
        <v>0</v>
      </c>
      <c r="B5" s="823"/>
      <c r="C5" s="823"/>
      <c r="D5" s="823"/>
      <c r="E5" s="823"/>
      <c r="F5" s="823"/>
      <c r="G5" s="823"/>
      <c r="H5" s="823"/>
      <c r="I5" s="823"/>
    </row>
    <row r="6" spans="1:10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10">
      <c r="A7" s="556"/>
      <c r="B7" s="567"/>
      <c r="C7" s="567"/>
      <c r="D7" s="556"/>
      <c r="E7" s="555"/>
      <c r="F7" s="556"/>
      <c r="G7" s="563"/>
      <c r="H7" s="556"/>
      <c r="I7" s="556"/>
    </row>
    <row r="8" spans="1:10">
      <c r="A8" s="80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</row>
    <row r="9" spans="1:10">
      <c r="A9" s="564"/>
      <c r="B9" s="565"/>
      <c r="C9" s="565"/>
      <c r="D9" s="565"/>
      <c r="E9" s="565"/>
      <c r="F9" s="565"/>
      <c r="G9" s="565"/>
      <c r="H9" s="565"/>
      <c r="I9" s="566"/>
    </row>
    <row r="10" spans="1:10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10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10" ht="31.5">
      <c r="A12" s="443">
        <v>1</v>
      </c>
      <c r="B12" s="121" t="s">
        <v>746</v>
      </c>
      <c r="C12" s="440" t="s">
        <v>747</v>
      </c>
      <c r="D12" s="122" t="s">
        <v>748</v>
      </c>
      <c r="E12" s="85" t="s">
        <v>749</v>
      </c>
      <c r="F12" s="87">
        <v>125019.92</v>
      </c>
      <c r="G12" s="87"/>
      <c r="H12" s="444" t="s">
        <v>750</v>
      </c>
      <c r="I12" s="441">
        <v>125019.92</v>
      </c>
    </row>
    <row r="13" spans="1:10">
      <c r="A13" s="443"/>
      <c r="B13" s="446"/>
      <c r="C13" s="445"/>
      <c r="D13" s="89" t="s">
        <v>12</v>
      </c>
      <c r="E13" s="446"/>
      <c r="F13" s="90">
        <f>SUM(F12)</f>
        <v>125019.92</v>
      </c>
      <c r="G13" s="90"/>
      <c r="H13" s="444"/>
      <c r="I13" s="90">
        <f>SUM(I12)</f>
        <v>125019.92</v>
      </c>
    </row>
    <row r="14" spans="1:10">
      <c r="A14" s="652" t="s">
        <v>58</v>
      </c>
      <c r="B14" s="652"/>
      <c r="C14" s="652"/>
      <c r="D14" s="652"/>
      <c r="E14" s="652"/>
      <c r="F14" s="652"/>
      <c r="G14" s="652"/>
      <c r="H14" s="652"/>
      <c r="I14" s="652"/>
    </row>
    <row r="15" spans="1:10">
      <c r="A15" s="445"/>
      <c r="B15" s="446"/>
      <c r="C15" s="440"/>
      <c r="D15" s="446"/>
      <c r="E15" s="446"/>
      <c r="F15" s="87"/>
      <c r="G15" s="87"/>
      <c r="H15" s="445"/>
      <c r="I15" s="440"/>
    </row>
    <row r="16" spans="1:10">
      <c r="A16" s="445"/>
      <c r="B16" s="445"/>
      <c r="C16" s="445"/>
      <c r="D16" s="89" t="s">
        <v>12</v>
      </c>
      <c r="E16" s="446"/>
      <c r="F16" s="90"/>
      <c r="G16" s="90"/>
      <c r="H16" s="445"/>
      <c r="I16" s="445"/>
    </row>
    <row r="17" spans="1:9">
      <c r="A17" s="445"/>
      <c r="B17" s="445"/>
      <c r="C17" s="445"/>
      <c r="D17" s="89" t="s">
        <v>59</v>
      </c>
      <c r="E17" s="446" t="s">
        <v>59</v>
      </c>
      <c r="F17" s="90" t="s">
        <v>59</v>
      </c>
      <c r="G17" s="90"/>
      <c r="H17" s="445"/>
      <c r="I17" s="445"/>
    </row>
    <row r="18" spans="1:9">
      <c r="A18" s="564" t="s">
        <v>60</v>
      </c>
      <c r="B18" s="565"/>
      <c r="C18" s="565"/>
      <c r="D18" s="565"/>
      <c r="E18" s="565"/>
      <c r="F18" s="565"/>
      <c r="G18" s="565"/>
      <c r="H18" s="565"/>
      <c r="I18" s="566"/>
    </row>
    <row r="19" spans="1:9">
      <c r="A19" s="445"/>
      <c r="B19" s="445"/>
      <c r="C19" s="445"/>
      <c r="D19" s="445"/>
      <c r="E19" s="445"/>
      <c r="F19" s="445"/>
      <c r="G19" s="445"/>
      <c r="H19" s="445"/>
      <c r="I19" s="445"/>
    </row>
    <row r="20" spans="1:9">
      <c r="A20" s="445"/>
      <c r="B20" s="445"/>
      <c r="C20" s="445"/>
      <c r="D20" s="445"/>
      <c r="E20" s="445"/>
      <c r="F20" s="445"/>
      <c r="G20" s="445"/>
      <c r="H20" s="445"/>
      <c r="I20" s="445"/>
    </row>
    <row r="21" spans="1:9">
      <c r="A21" s="445"/>
      <c r="B21" s="446" t="s">
        <v>64</v>
      </c>
      <c r="C21" s="446" t="s">
        <v>59</v>
      </c>
      <c r="D21" s="89" t="s">
        <v>59</v>
      </c>
      <c r="E21" s="446" t="s">
        <v>59</v>
      </c>
      <c r="F21" s="90" t="s">
        <v>59</v>
      </c>
      <c r="G21" s="90" t="s">
        <v>59</v>
      </c>
      <c r="H21" s="447"/>
      <c r="I21" s="447"/>
    </row>
    <row r="22" spans="1:9">
      <c r="A22" s="445"/>
      <c r="B22" s="446" t="s">
        <v>14</v>
      </c>
      <c r="C22" s="446" t="s">
        <v>59</v>
      </c>
      <c r="D22" s="89" t="s">
        <v>59</v>
      </c>
      <c r="E22" s="446" t="s">
        <v>59</v>
      </c>
      <c r="F22" s="90" t="s">
        <v>59</v>
      </c>
      <c r="G22" s="90" t="s">
        <v>59</v>
      </c>
      <c r="H22" s="447"/>
      <c r="I22" s="447"/>
    </row>
    <row r="23" spans="1:9" ht="18.75">
      <c r="A23" s="636" t="s">
        <v>751</v>
      </c>
      <c r="B23" s="637"/>
      <c r="C23" s="637"/>
      <c r="D23" s="637"/>
      <c r="E23" s="637"/>
      <c r="F23" s="637"/>
      <c r="G23" s="637"/>
      <c r="H23" s="637"/>
      <c r="I23" s="638"/>
    </row>
    <row r="24" spans="1:9" ht="15.75">
      <c r="A24" s="549" t="s">
        <v>15</v>
      </c>
      <c r="B24" s="550"/>
      <c r="C24" s="550"/>
      <c r="D24" s="550"/>
      <c r="E24" s="550"/>
      <c r="F24" s="550"/>
      <c r="G24" s="550"/>
      <c r="H24" s="550"/>
      <c r="I24" s="551"/>
    </row>
    <row r="25" spans="1:9">
      <c r="A25" s="652" t="s">
        <v>66</v>
      </c>
      <c r="B25" s="652"/>
      <c r="C25" s="652"/>
      <c r="D25" s="652"/>
      <c r="E25" s="652"/>
      <c r="F25" s="652"/>
      <c r="G25" s="652"/>
      <c r="H25" s="652"/>
      <c r="I25" s="652"/>
    </row>
    <row r="26" spans="1:9">
      <c r="A26" s="445"/>
      <c r="B26" s="446"/>
      <c r="C26" s="440"/>
      <c r="D26" s="446"/>
      <c r="E26" s="446"/>
      <c r="F26" s="87"/>
      <c r="G26" s="87"/>
      <c r="H26" s="445"/>
      <c r="I26" s="440"/>
    </row>
    <row r="27" spans="1:9">
      <c r="A27" s="442"/>
      <c r="B27" s="446"/>
      <c r="C27" s="446"/>
      <c r="D27" s="89" t="s">
        <v>12</v>
      </c>
      <c r="E27" s="446"/>
      <c r="F27" s="90">
        <v>0</v>
      </c>
      <c r="G27" s="90"/>
      <c r="H27" s="101"/>
      <c r="I27" s="447"/>
    </row>
    <row r="28" spans="1:9">
      <c r="A28" s="445"/>
      <c r="B28" s="446"/>
      <c r="C28" s="446"/>
      <c r="D28" s="89" t="s">
        <v>59</v>
      </c>
      <c r="E28" s="446" t="s">
        <v>59</v>
      </c>
      <c r="F28" s="90" t="s">
        <v>59</v>
      </c>
      <c r="G28" s="90" t="s">
        <v>59</v>
      </c>
      <c r="H28" s="447"/>
      <c r="I28" s="447"/>
    </row>
    <row r="29" spans="1:9">
      <c r="A29" s="564" t="s">
        <v>67</v>
      </c>
      <c r="B29" s="565"/>
      <c r="C29" s="565"/>
      <c r="D29" s="565"/>
      <c r="E29" s="565"/>
      <c r="F29" s="565"/>
      <c r="G29" s="565"/>
      <c r="H29" s="565"/>
      <c r="I29" s="566"/>
    </row>
    <row r="30" spans="1:9">
      <c r="A30" s="564" t="s">
        <v>68</v>
      </c>
      <c r="B30" s="653"/>
      <c r="C30" s="653"/>
      <c r="D30" s="653"/>
      <c r="E30" s="653"/>
      <c r="F30" s="653"/>
      <c r="G30" s="653"/>
      <c r="H30" s="565"/>
      <c r="I30" s="566"/>
    </row>
    <row r="31" spans="1:9" ht="31.5">
      <c r="A31" s="442">
        <v>7</v>
      </c>
      <c r="B31" s="123" t="s">
        <v>752</v>
      </c>
      <c r="C31" s="440" t="s">
        <v>747</v>
      </c>
      <c r="D31" s="124" t="s">
        <v>753</v>
      </c>
      <c r="E31" s="446" t="s">
        <v>754</v>
      </c>
      <c r="F31" s="125">
        <v>11566.8</v>
      </c>
      <c r="G31" s="87"/>
      <c r="H31" s="126" t="s">
        <v>755</v>
      </c>
      <c r="I31" s="125">
        <v>11566.8</v>
      </c>
    </row>
    <row r="32" spans="1:9" ht="31.5">
      <c r="A32" s="442">
        <v>8</v>
      </c>
      <c r="B32" s="123" t="s">
        <v>756</v>
      </c>
      <c r="C32" s="440" t="s">
        <v>747</v>
      </c>
      <c r="D32" s="124" t="s">
        <v>757</v>
      </c>
      <c r="E32" s="446" t="s">
        <v>758</v>
      </c>
      <c r="F32" s="125">
        <v>21150</v>
      </c>
      <c r="G32" s="87"/>
      <c r="H32" s="127" t="s">
        <v>755</v>
      </c>
      <c r="I32" s="125">
        <v>21150</v>
      </c>
    </row>
    <row r="33" spans="1:9" ht="31.5">
      <c r="A33" s="442">
        <v>11</v>
      </c>
      <c r="B33" s="123" t="s">
        <v>759</v>
      </c>
      <c r="C33" s="440" t="s">
        <v>747</v>
      </c>
      <c r="D33" s="124" t="s">
        <v>760</v>
      </c>
      <c r="E33" s="446"/>
      <c r="F33" s="125">
        <v>7000</v>
      </c>
      <c r="G33" s="87"/>
      <c r="H33" s="126" t="s">
        <v>755</v>
      </c>
      <c r="I33" s="317">
        <v>7000</v>
      </c>
    </row>
    <row r="34" spans="1:9" ht="31.5">
      <c r="A34" s="442">
        <v>12</v>
      </c>
      <c r="B34" s="123" t="s">
        <v>761</v>
      </c>
      <c r="C34" s="440" t="s">
        <v>747</v>
      </c>
      <c r="D34" s="124" t="s">
        <v>762</v>
      </c>
      <c r="E34" s="446"/>
      <c r="F34" s="125">
        <v>108000</v>
      </c>
      <c r="G34" s="87"/>
      <c r="H34" s="447"/>
      <c r="I34" s="317">
        <v>108000</v>
      </c>
    </row>
    <row r="35" spans="1:9" ht="31.5">
      <c r="A35" s="442">
        <v>13</v>
      </c>
      <c r="B35" s="123" t="s">
        <v>763</v>
      </c>
      <c r="C35" s="440" t="s">
        <v>747</v>
      </c>
      <c r="D35" s="124" t="s">
        <v>764</v>
      </c>
      <c r="E35" s="446"/>
      <c r="F35" s="125">
        <v>25000</v>
      </c>
      <c r="G35" s="87"/>
      <c r="H35" s="108"/>
      <c r="I35" s="125">
        <v>25000</v>
      </c>
    </row>
    <row r="36" spans="1:9" ht="31.5">
      <c r="A36" s="442">
        <v>14</v>
      </c>
      <c r="B36" s="123" t="s">
        <v>765</v>
      </c>
      <c r="C36" s="440" t="s">
        <v>747</v>
      </c>
      <c r="D36" s="124" t="s">
        <v>766</v>
      </c>
      <c r="E36" s="446"/>
      <c r="F36" s="125">
        <v>5200</v>
      </c>
      <c r="G36" s="87"/>
      <c r="H36" s="108"/>
      <c r="I36" s="125">
        <v>5200</v>
      </c>
    </row>
    <row r="37" spans="1:9" ht="31.5">
      <c r="A37" s="442">
        <v>15</v>
      </c>
      <c r="B37" s="123" t="s">
        <v>767</v>
      </c>
      <c r="C37" s="440" t="s">
        <v>747</v>
      </c>
      <c r="D37" s="124" t="s">
        <v>764</v>
      </c>
      <c r="E37" s="446"/>
      <c r="F37" s="125">
        <v>5500</v>
      </c>
      <c r="G37" s="87"/>
      <c r="H37" s="108"/>
      <c r="I37" s="125">
        <v>5500</v>
      </c>
    </row>
    <row r="38" spans="1:9" ht="31.5">
      <c r="A38" s="442">
        <v>16</v>
      </c>
      <c r="B38" s="123" t="s">
        <v>768</v>
      </c>
      <c r="C38" s="440" t="s">
        <v>747</v>
      </c>
      <c r="D38" s="124" t="s">
        <v>769</v>
      </c>
      <c r="E38" s="446"/>
      <c r="F38" s="125">
        <v>3550</v>
      </c>
      <c r="G38" s="87"/>
      <c r="H38" s="108"/>
      <c r="I38" s="125">
        <v>3550</v>
      </c>
    </row>
    <row r="39" spans="1:9" ht="31.5">
      <c r="A39" s="442">
        <v>17</v>
      </c>
      <c r="B39" s="123" t="s">
        <v>770</v>
      </c>
      <c r="C39" s="440" t="s">
        <v>747</v>
      </c>
      <c r="D39" s="124" t="s">
        <v>771</v>
      </c>
      <c r="E39" s="446"/>
      <c r="F39" s="125">
        <v>6800</v>
      </c>
      <c r="G39" s="87"/>
      <c r="H39" s="108"/>
      <c r="I39" s="125">
        <v>6800</v>
      </c>
    </row>
    <row r="40" spans="1:9" ht="31.5">
      <c r="A40" s="442">
        <v>18</v>
      </c>
      <c r="B40" s="123" t="s">
        <v>772</v>
      </c>
      <c r="C40" s="440" t="s">
        <v>747</v>
      </c>
      <c r="D40" s="124" t="s">
        <v>773</v>
      </c>
      <c r="E40" s="446"/>
      <c r="F40" s="125">
        <v>3000</v>
      </c>
      <c r="G40" s="87"/>
      <c r="H40" s="108"/>
      <c r="I40" s="125">
        <v>3000</v>
      </c>
    </row>
    <row r="41" spans="1:9" ht="31.5">
      <c r="A41" s="442">
        <v>19</v>
      </c>
      <c r="B41" s="123" t="s">
        <v>763</v>
      </c>
      <c r="C41" s="440" t="s">
        <v>747</v>
      </c>
      <c r="D41" s="124" t="s">
        <v>774</v>
      </c>
      <c r="E41" s="446"/>
      <c r="F41" s="125">
        <v>21499</v>
      </c>
      <c r="G41" s="87"/>
      <c r="H41" s="108"/>
      <c r="I41" s="125">
        <v>21499</v>
      </c>
    </row>
    <row r="42" spans="1:9" ht="31.5">
      <c r="A42" s="442">
        <v>20</v>
      </c>
      <c r="B42" s="123" t="s">
        <v>763</v>
      </c>
      <c r="C42" s="440" t="s">
        <v>747</v>
      </c>
      <c r="D42" s="124" t="s">
        <v>775</v>
      </c>
      <c r="E42" s="446"/>
      <c r="F42" s="125">
        <v>17990</v>
      </c>
      <c r="G42" s="87"/>
      <c r="H42" s="108"/>
      <c r="I42" s="125">
        <v>17990</v>
      </c>
    </row>
    <row r="43" spans="1:9" ht="31.5">
      <c r="A43" s="442">
        <v>22</v>
      </c>
      <c r="B43" s="123" t="s">
        <v>776</v>
      </c>
      <c r="C43" s="440" t="s">
        <v>747</v>
      </c>
      <c r="D43" s="124" t="s">
        <v>777</v>
      </c>
      <c r="E43" s="446"/>
      <c r="F43" s="125">
        <v>13900</v>
      </c>
      <c r="G43" s="87"/>
      <c r="H43" s="108"/>
      <c r="I43" s="125">
        <v>13900</v>
      </c>
    </row>
    <row r="44" spans="1:9" ht="31.5">
      <c r="A44" s="442">
        <v>23</v>
      </c>
      <c r="B44" s="123" t="s">
        <v>2210</v>
      </c>
      <c r="C44" s="440" t="s">
        <v>747</v>
      </c>
      <c r="D44" s="124" t="s">
        <v>1521</v>
      </c>
      <c r="E44" s="446"/>
      <c r="F44" s="125">
        <v>89200</v>
      </c>
      <c r="G44" s="87"/>
      <c r="H44" s="108"/>
      <c r="I44" s="125">
        <v>89200</v>
      </c>
    </row>
    <row r="45" spans="1:9" ht="31.5">
      <c r="A45" s="442">
        <v>24</v>
      </c>
      <c r="B45" s="123" t="s">
        <v>2211</v>
      </c>
      <c r="C45" s="440" t="s">
        <v>747</v>
      </c>
      <c r="D45" s="124" t="s">
        <v>2212</v>
      </c>
      <c r="E45" s="446"/>
      <c r="F45" s="125">
        <v>19404.54</v>
      </c>
      <c r="G45" s="87"/>
      <c r="H45" s="108"/>
      <c r="I45" s="125">
        <v>19404.54</v>
      </c>
    </row>
    <row r="46" spans="1:9">
      <c r="A46" s="442"/>
      <c r="B46" s="128"/>
      <c r="C46" s="446"/>
      <c r="D46" s="89" t="s">
        <v>12</v>
      </c>
      <c r="E46" s="446"/>
      <c r="F46" s="90">
        <f>SUM(F31:F45)</f>
        <v>358760.33999999997</v>
      </c>
      <c r="G46" s="90"/>
      <c r="H46" s="108"/>
      <c r="I46" s="90">
        <f>SUM(I31:I45)</f>
        <v>358760.33999999997</v>
      </c>
    </row>
    <row r="47" spans="1:9">
      <c r="A47" s="666" t="s">
        <v>78</v>
      </c>
      <c r="B47" s="667"/>
      <c r="C47" s="667"/>
      <c r="D47" s="667"/>
      <c r="E47" s="667"/>
      <c r="F47" s="667"/>
      <c r="G47" s="667"/>
      <c r="H47" s="668"/>
      <c r="I47" s="669"/>
    </row>
    <row r="48" spans="1:9">
      <c r="A48" s="442"/>
      <c r="B48" s="446"/>
      <c r="C48" s="446"/>
      <c r="D48" s="448" t="s">
        <v>83</v>
      </c>
      <c r="E48" s="446"/>
      <c r="F48" s="110">
        <f>SUM(F13+F46)</f>
        <v>483780.25999999995</v>
      </c>
      <c r="G48" s="110"/>
      <c r="H48" s="108"/>
      <c r="I48" s="110">
        <f>SUM(I13+I46)</f>
        <v>483780.25999999995</v>
      </c>
    </row>
    <row r="49" spans="1:9">
      <c r="A49" s="824" t="s">
        <v>778</v>
      </c>
      <c r="B49" s="824"/>
      <c r="C49" s="824"/>
      <c r="D49" s="824"/>
      <c r="E49" s="824"/>
      <c r="F49" s="824"/>
      <c r="G49" s="824"/>
      <c r="H49" s="824"/>
      <c r="I49" s="824"/>
    </row>
    <row r="50" spans="1:9">
      <c r="A50" s="564" t="s">
        <v>22</v>
      </c>
      <c r="B50" s="565"/>
      <c r="C50" s="565"/>
      <c r="D50" s="565"/>
      <c r="E50" s="565"/>
      <c r="F50" s="565"/>
      <c r="G50" s="565"/>
      <c r="H50" s="565"/>
      <c r="I50" s="566"/>
    </row>
    <row r="51" spans="1:9">
      <c r="A51" s="825" t="s">
        <v>23</v>
      </c>
      <c r="B51" s="548" t="s">
        <v>24</v>
      </c>
      <c r="C51" s="555" t="s">
        <v>3</v>
      </c>
      <c r="D51" s="555" t="s">
        <v>4</v>
      </c>
      <c r="E51" s="555" t="s">
        <v>5</v>
      </c>
      <c r="F51" s="555" t="s">
        <v>6</v>
      </c>
      <c r="G51" s="555" t="s">
        <v>7</v>
      </c>
      <c r="H51" s="555" t="s">
        <v>8</v>
      </c>
      <c r="I51" s="555" t="s">
        <v>51</v>
      </c>
    </row>
    <row r="52" spans="1:9">
      <c r="A52" s="825"/>
      <c r="B52" s="548"/>
      <c r="C52" s="577"/>
      <c r="D52" s="556"/>
      <c r="E52" s="555"/>
      <c r="F52" s="556"/>
      <c r="G52" s="555"/>
      <c r="H52" s="556"/>
      <c r="I52" s="556"/>
    </row>
    <row r="53" spans="1:9" ht="15.75">
      <c r="A53" s="568" t="s">
        <v>26</v>
      </c>
      <c r="B53" s="569"/>
      <c r="C53" s="569"/>
      <c r="D53" s="569"/>
      <c r="E53" s="569"/>
      <c r="F53" s="569"/>
      <c r="G53" s="569"/>
      <c r="H53" s="569"/>
      <c r="I53" s="570"/>
    </row>
    <row r="54" spans="1:9">
      <c r="A54" s="622" t="s">
        <v>779</v>
      </c>
      <c r="B54" s="622"/>
      <c r="C54" s="622"/>
      <c r="D54" s="622"/>
      <c r="E54" s="622"/>
      <c r="F54" s="622"/>
      <c r="G54" s="622"/>
      <c r="H54" s="622"/>
      <c r="I54" s="622"/>
    </row>
    <row r="55" spans="1:9" ht="24.75" thickBot="1">
      <c r="A55" s="129" t="s">
        <v>27</v>
      </c>
      <c r="B55" s="130" t="s">
        <v>28</v>
      </c>
      <c r="C55" s="130" t="s">
        <v>29</v>
      </c>
      <c r="D55" s="460" t="s">
        <v>30</v>
      </c>
      <c r="E55" s="131" t="s">
        <v>31</v>
      </c>
      <c r="F55" s="132"/>
      <c r="G55" s="115"/>
      <c r="H55" s="116"/>
      <c r="I55" s="116"/>
    </row>
    <row r="56" spans="1:9">
      <c r="A56" s="445">
        <v>1</v>
      </c>
      <c r="B56" s="446">
        <v>2</v>
      </c>
      <c r="C56" s="446">
        <v>3</v>
      </c>
      <c r="D56" s="448">
        <v>4</v>
      </c>
      <c r="E56" s="446">
        <v>5</v>
      </c>
      <c r="F56" s="115"/>
      <c r="G56" s="115"/>
      <c r="H56" s="116"/>
      <c r="I56" s="116"/>
    </row>
    <row r="57" spans="1:9">
      <c r="A57" s="574" t="s">
        <v>32</v>
      </c>
      <c r="B57" s="575"/>
      <c r="C57" s="575"/>
      <c r="D57" s="575"/>
      <c r="E57" s="576"/>
      <c r="F57" s="120"/>
      <c r="G57" s="120"/>
      <c r="H57" s="120"/>
      <c r="I57" s="120"/>
    </row>
    <row r="58" spans="1:9">
      <c r="A58" s="120"/>
      <c r="B58" s="120"/>
      <c r="C58" s="120"/>
      <c r="D58" s="120"/>
      <c r="E58" s="120"/>
      <c r="F58" s="120"/>
      <c r="G58" s="120"/>
      <c r="H58" s="120"/>
      <c r="I58" s="120"/>
    </row>
    <row r="59" spans="1:9">
      <c r="A59" s="120"/>
      <c r="B59" s="120"/>
      <c r="C59" s="120"/>
      <c r="D59" s="120"/>
      <c r="E59" s="120"/>
      <c r="F59" s="120"/>
      <c r="G59" s="120"/>
      <c r="H59" s="120"/>
      <c r="I59" s="120"/>
    </row>
    <row r="60" spans="1:9">
      <c r="A60" s="120"/>
      <c r="B60" s="120"/>
      <c r="C60" s="120"/>
      <c r="D60" s="120"/>
      <c r="E60" s="120"/>
      <c r="F60" s="120"/>
      <c r="G60" s="120"/>
      <c r="H60" s="120"/>
      <c r="I60" s="120"/>
    </row>
    <row r="61" spans="1:9">
      <c r="A61" s="213"/>
      <c r="B61" s="213"/>
      <c r="C61" s="213"/>
      <c r="D61" s="213"/>
      <c r="E61" s="213"/>
      <c r="F61" s="120"/>
      <c r="G61" s="120"/>
      <c r="H61" s="120"/>
      <c r="I61" s="120"/>
    </row>
    <row r="62" spans="1:9">
      <c r="A62" s="213"/>
      <c r="B62" s="213"/>
      <c r="C62" s="213"/>
      <c r="D62" s="213"/>
      <c r="E62" s="213"/>
      <c r="F62" s="120"/>
      <c r="G62" s="120"/>
      <c r="H62" s="120"/>
      <c r="I62" s="120"/>
    </row>
    <row r="63" spans="1:9">
      <c r="A63" s="213"/>
      <c r="B63" s="213"/>
      <c r="C63" s="213"/>
      <c r="D63" s="213"/>
      <c r="E63" s="213"/>
      <c r="F63" s="120"/>
      <c r="G63" s="120"/>
      <c r="H63" s="120"/>
      <c r="I63" s="120"/>
    </row>
  </sheetData>
  <mergeCells count="38">
    <mergeCell ref="A54:I54"/>
    <mergeCell ref="A57:E57"/>
    <mergeCell ref="A30:I30"/>
    <mergeCell ref="A49:I49"/>
    <mergeCell ref="A50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7:I47"/>
    <mergeCell ref="A53:I53"/>
    <mergeCell ref="A2:I2"/>
    <mergeCell ref="A3:I3"/>
    <mergeCell ref="A4:I4"/>
    <mergeCell ref="A5:I5"/>
    <mergeCell ref="A6:A7"/>
    <mergeCell ref="G6:G7"/>
    <mergeCell ref="H6:H7"/>
    <mergeCell ref="I6:I7"/>
    <mergeCell ref="B6:B7"/>
    <mergeCell ref="C6:C7"/>
    <mergeCell ref="D6:D7"/>
    <mergeCell ref="E6:E7"/>
    <mergeCell ref="F6:F7"/>
    <mergeCell ref="A29:I29"/>
    <mergeCell ref="A9:I9"/>
    <mergeCell ref="A10:I10"/>
    <mergeCell ref="A23:I23"/>
    <mergeCell ref="A24:I24"/>
    <mergeCell ref="A18:I18"/>
    <mergeCell ref="A25:I25"/>
    <mergeCell ref="A11:I11"/>
    <mergeCell ref="A14:I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2:I72"/>
  <sheetViews>
    <sheetView topLeftCell="A49" workbookViewId="0">
      <selection activeCell="D65" sqref="D65"/>
    </sheetView>
  </sheetViews>
  <sheetFormatPr defaultRowHeight="28.5" customHeight="1"/>
  <cols>
    <col min="1" max="1" width="5.5703125" customWidth="1"/>
    <col min="2" max="2" width="20.7109375" customWidth="1"/>
    <col min="3" max="3" width="27.42578125" customWidth="1"/>
    <col min="4" max="4" width="18" customWidth="1"/>
    <col min="5" max="5" width="15.28515625" customWidth="1"/>
    <col min="6" max="6" width="14.140625" customWidth="1"/>
    <col min="7" max="7" width="16.28515625" customWidth="1"/>
    <col min="8" max="8" width="18.5703125" customWidth="1"/>
    <col min="9" max="9" width="15.140625" customWidth="1"/>
  </cols>
  <sheetData>
    <row r="2" spans="1:9" ht="16.5" customHeight="1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12" customHeight="1">
      <c r="A3" s="630" t="s">
        <v>2976</v>
      </c>
      <c r="B3" s="625"/>
      <c r="C3" s="625"/>
      <c r="D3" s="625"/>
      <c r="E3" s="625"/>
      <c r="F3" s="625"/>
      <c r="G3" s="625"/>
      <c r="H3" s="625"/>
      <c r="I3" s="625"/>
    </row>
    <row r="4" spans="1:9" ht="14.25" customHeight="1">
      <c r="A4" s="631" t="s">
        <v>1142</v>
      </c>
      <c r="B4" s="631"/>
      <c r="C4" s="631"/>
      <c r="D4" s="631"/>
      <c r="E4" s="631"/>
      <c r="F4" s="631"/>
      <c r="G4" s="631"/>
      <c r="H4" s="631"/>
      <c r="I4" s="631"/>
    </row>
    <row r="5" spans="1:9" ht="28.5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 ht="28.5" customHeight="1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 ht="28.5" customHeight="1">
      <c r="A7" s="556"/>
      <c r="B7" s="567"/>
      <c r="C7" s="567"/>
      <c r="D7" s="556"/>
      <c r="E7" s="555"/>
      <c r="F7" s="556"/>
      <c r="G7" s="563"/>
      <c r="H7" s="556"/>
      <c r="I7" s="556"/>
    </row>
    <row r="8" spans="1:9" ht="28.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8.5" customHeight="1">
      <c r="A9" s="564"/>
      <c r="B9" s="565"/>
      <c r="C9" s="565"/>
      <c r="D9" s="565"/>
      <c r="E9" s="565"/>
      <c r="F9" s="565"/>
      <c r="G9" s="565"/>
      <c r="H9" s="565"/>
      <c r="I9" s="566"/>
    </row>
    <row r="10" spans="1:9" ht="28.5" customHeight="1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 ht="28.5" customHeight="1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 ht="28.5" customHeight="1">
      <c r="A12" s="392">
        <v>1</v>
      </c>
      <c r="B12" s="5" t="s">
        <v>54</v>
      </c>
      <c r="C12" s="387" t="s">
        <v>1143</v>
      </c>
      <c r="D12" s="407">
        <v>11010200003</v>
      </c>
      <c r="E12" s="6" t="s">
        <v>1144</v>
      </c>
      <c r="F12" s="410">
        <v>554657</v>
      </c>
      <c r="G12" s="410"/>
      <c r="H12" s="393"/>
      <c r="I12" s="388">
        <v>554657</v>
      </c>
    </row>
    <row r="13" spans="1:9" ht="28.5" customHeight="1">
      <c r="A13" s="392"/>
      <c r="B13" s="5"/>
      <c r="C13" s="387"/>
      <c r="D13" s="407"/>
      <c r="E13" s="6"/>
      <c r="F13" s="410"/>
      <c r="G13" s="410"/>
      <c r="H13" s="393"/>
      <c r="I13" s="388"/>
    </row>
    <row r="14" spans="1:9" ht="28.5" customHeight="1">
      <c r="A14" s="392"/>
      <c r="B14" s="5"/>
      <c r="C14" s="394"/>
      <c r="D14" s="7" t="s">
        <v>12</v>
      </c>
      <c r="E14" s="407"/>
      <c r="F14" s="409">
        <f>F13+F12</f>
        <v>554657</v>
      </c>
      <c r="G14" s="409"/>
      <c r="H14" s="393"/>
      <c r="I14" s="330">
        <f>I13+I12</f>
        <v>554657</v>
      </c>
    </row>
    <row r="15" spans="1:9" ht="28.5" customHeight="1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 ht="28.5" customHeight="1">
      <c r="A16" s="394"/>
      <c r="B16" s="5"/>
      <c r="C16" s="387"/>
      <c r="D16" s="407"/>
      <c r="E16" s="407"/>
      <c r="F16" s="410"/>
      <c r="G16" s="410"/>
      <c r="H16" s="394"/>
      <c r="I16" s="387"/>
    </row>
    <row r="17" spans="1:9" ht="28.5" customHeight="1">
      <c r="A17" s="394"/>
      <c r="B17" s="394"/>
      <c r="C17" s="394"/>
      <c r="D17" s="7" t="s">
        <v>12</v>
      </c>
      <c r="E17" s="407"/>
      <c r="F17" s="409"/>
      <c r="G17" s="409"/>
      <c r="H17" s="394"/>
      <c r="I17" s="394"/>
    </row>
    <row r="18" spans="1:9" ht="28.5" customHeight="1">
      <c r="A18" s="394"/>
      <c r="B18" s="394"/>
      <c r="C18" s="394"/>
      <c r="D18" s="7" t="s">
        <v>59</v>
      </c>
      <c r="E18" s="407" t="s">
        <v>59</v>
      </c>
      <c r="F18" s="409" t="s">
        <v>59</v>
      </c>
      <c r="G18" s="409"/>
      <c r="H18" s="394"/>
      <c r="I18" s="394"/>
    </row>
    <row r="19" spans="1:9" ht="28.5" customHeight="1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 ht="28.5" customHeight="1">
      <c r="A20" s="394"/>
      <c r="B20" s="394" t="s">
        <v>1388</v>
      </c>
      <c r="C20" s="394"/>
      <c r="D20" s="394" t="s">
        <v>2202</v>
      </c>
      <c r="E20" s="394"/>
      <c r="F20" s="394">
        <v>147911.4</v>
      </c>
      <c r="G20" s="394">
        <v>147911.4</v>
      </c>
      <c r="H20" s="394"/>
      <c r="I20" s="394"/>
    </row>
    <row r="21" spans="1:9" ht="28.5" customHeight="1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 ht="28.5" customHeight="1">
      <c r="A22" s="394"/>
      <c r="B22" s="5" t="s">
        <v>64</v>
      </c>
      <c r="C22" s="407" t="s">
        <v>59</v>
      </c>
      <c r="D22" s="7" t="s">
        <v>59</v>
      </c>
      <c r="E22" s="407" t="s">
        <v>59</v>
      </c>
      <c r="F22" s="409" t="s">
        <v>59</v>
      </c>
      <c r="G22" s="409" t="s">
        <v>59</v>
      </c>
      <c r="H22" s="11"/>
      <c r="I22" s="38"/>
    </row>
    <row r="23" spans="1:9" ht="28.5" customHeight="1">
      <c r="A23" s="394"/>
      <c r="B23" s="5" t="s">
        <v>14</v>
      </c>
      <c r="C23" s="407" t="s">
        <v>59</v>
      </c>
      <c r="D23" s="7" t="s">
        <v>59</v>
      </c>
      <c r="E23" s="407" t="s">
        <v>59</v>
      </c>
      <c r="F23" s="409" t="s">
        <v>59</v>
      </c>
      <c r="G23" s="409" t="s">
        <v>59</v>
      </c>
      <c r="H23" s="11"/>
      <c r="I23" s="38"/>
    </row>
    <row r="24" spans="1:9" ht="28.5" customHeight="1">
      <c r="A24" s="636" t="s">
        <v>1145</v>
      </c>
      <c r="B24" s="637"/>
      <c r="C24" s="637"/>
      <c r="D24" s="637"/>
      <c r="E24" s="637"/>
      <c r="F24" s="637"/>
      <c r="G24" s="637"/>
      <c r="H24" s="637"/>
      <c r="I24" s="638"/>
    </row>
    <row r="25" spans="1:9" ht="28.5" customHeight="1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 ht="28.5" customHeight="1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 ht="28.5" customHeight="1">
      <c r="A27" s="394">
        <v>5</v>
      </c>
      <c r="B27" s="5"/>
      <c r="C27" s="387"/>
      <c r="D27" s="407"/>
      <c r="E27" s="407"/>
      <c r="F27" s="410"/>
      <c r="G27" s="410"/>
      <c r="H27" s="394"/>
      <c r="I27" s="387"/>
    </row>
    <row r="28" spans="1:9" ht="28.5" customHeight="1">
      <c r="A28" s="394">
        <v>6</v>
      </c>
      <c r="B28" s="5"/>
      <c r="C28" s="387"/>
      <c r="D28" s="407"/>
      <c r="E28" s="407"/>
      <c r="F28" s="410"/>
      <c r="G28" s="410"/>
      <c r="H28" s="394"/>
      <c r="I28" s="387"/>
    </row>
    <row r="29" spans="1:9" ht="28.5" customHeight="1">
      <c r="A29" s="394">
        <v>7</v>
      </c>
      <c r="B29" s="5"/>
      <c r="C29" s="387"/>
      <c r="D29" s="407"/>
      <c r="E29" s="407"/>
      <c r="F29" s="410"/>
      <c r="G29" s="410"/>
      <c r="H29" s="11"/>
      <c r="I29" s="387"/>
    </row>
    <row r="30" spans="1:9" ht="28.5" customHeight="1">
      <c r="A30" s="389">
        <v>8</v>
      </c>
      <c r="B30" s="5"/>
      <c r="C30" s="387"/>
      <c r="D30" s="407"/>
      <c r="E30" s="407"/>
      <c r="F30" s="410"/>
      <c r="G30" s="410"/>
      <c r="H30" s="12"/>
      <c r="I30" s="387"/>
    </row>
    <row r="31" spans="1:9" ht="28.5" customHeight="1">
      <c r="A31" s="389"/>
      <c r="B31" s="5"/>
      <c r="C31" s="407"/>
      <c r="D31" s="7"/>
      <c r="E31" s="407"/>
      <c r="F31" s="409"/>
      <c r="G31" s="409"/>
      <c r="H31" s="12"/>
      <c r="I31" s="38"/>
    </row>
    <row r="32" spans="1:9" ht="28.5" customHeight="1">
      <c r="A32" s="394"/>
      <c r="B32" s="5"/>
      <c r="C32" s="407"/>
      <c r="D32" s="7" t="s">
        <v>59</v>
      </c>
      <c r="E32" s="407" t="s">
        <v>59</v>
      </c>
      <c r="F32" s="409" t="s">
        <v>59</v>
      </c>
      <c r="G32" s="409" t="s">
        <v>59</v>
      </c>
      <c r="H32" s="11"/>
      <c r="I32" s="38"/>
    </row>
    <row r="33" spans="1:9" ht="28.5" customHeight="1">
      <c r="A33" s="564" t="s">
        <v>67</v>
      </c>
      <c r="B33" s="565"/>
      <c r="C33" s="565"/>
      <c r="D33" s="565"/>
      <c r="E33" s="565"/>
      <c r="F33" s="565"/>
      <c r="G33" s="565"/>
      <c r="H33" s="565"/>
      <c r="I33" s="566"/>
    </row>
    <row r="34" spans="1:9" ht="28.5" customHeight="1">
      <c r="A34" s="564" t="s">
        <v>68</v>
      </c>
      <c r="B34" s="653"/>
      <c r="C34" s="653"/>
      <c r="D34" s="653"/>
      <c r="E34" s="653"/>
      <c r="F34" s="653"/>
      <c r="G34" s="653"/>
      <c r="H34" s="565"/>
      <c r="I34" s="566"/>
    </row>
    <row r="35" spans="1:9" ht="28.5" customHeight="1">
      <c r="A35" s="389">
        <v>7</v>
      </c>
      <c r="B35" s="5"/>
      <c r="C35" s="387"/>
      <c r="D35" s="3"/>
      <c r="E35" s="407"/>
      <c r="F35" s="410"/>
      <c r="G35" s="410"/>
      <c r="H35" s="14"/>
      <c r="I35" s="388">
        <v>5499</v>
      </c>
    </row>
    <row r="36" spans="1:9" ht="28.5" customHeight="1">
      <c r="A36" s="389">
        <v>8</v>
      </c>
      <c r="B36" s="5" t="s">
        <v>1147</v>
      </c>
      <c r="C36" s="387" t="s">
        <v>2203</v>
      </c>
      <c r="D36" s="3">
        <v>110106000016</v>
      </c>
      <c r="E36" s="407">
        <v>2020</v>
      </c>
      <c r="F36" s="410">
        <v>66900</v>
      </c>
      <c r="G36" s="410"/>
      <c r="H36" s="14"/>
      <c r="I36" s="388">
        <v>66900</v>
      </c>
    </row>
    <row r="37" spans="1:9" ht="28.5" customHeight="1">
      <c r="A37" s="389">
        <v>9</v>
      </c>
      <c r="B37" s="5" t="s">
        <v>2204</v>
      </c>
      <c r="C37" s="387" t="s">
        <v>2203</v>
      </c>
      <c r="D37" s="3">
        <v>11010600003</v>
      </c>
      <c r="E37" s="407">
        <v>2005</v>
      </c>
      <c r="F37" s="410">
        <v>16306.8</v>
      </c>
      <c r="G37" s="410"/>
      <c r="H37" s="14"/>
      <c r="I37" s="388">
        <v>16306.8</v>
      </c>
    </row>
    <row r="38" spans="1:9" ht="28.5" customHeight="1">
      <c r="A38" s="389">
        <v>10</v>
      </c>
      <c r="B38" s="5" t="s">
        <v>1146</v>
      </c>
      <c r="C38" s="387" t="s">
        <v>2203</v>
      </c>
      <c r="D38" s="3">
        <v>1101060005</v>
      </c>
      <c r="E38" s="407">
        <v>2005</v>
      </c>
      <c r="F38" s="410">
        <v>13589</v>
      </c>
      <c r="G38" s="410"/>
      <c r="H38" s="14"/>
      <c r="I38" s="388">
        <v>13589</v>
      </c>
    </row>
    <row r="39" spans="1:9" ht="28.5" customHeight="1">
      <c r="A39" s="389">
        <v>11</v>
      </c>
      <c r="B39" s="5" t="s">
        <v>2205</v>
      </c>
      <c r="C39" s="387" t="s">
        <v>2203</v>
      </c>
      <c r="D39" s="3">
        <v>11010600001</v>
      </c>
      <c r="E39" s="407">
        <v>2005</v>
      </c>
      <c r="F39" s="410">
        <v>40767</v>
      </c>
      <c r="G39" s="410"/>
      <c r="H39" s="14"/>
      <c r="I39" s="388">
        <v>40767</v>
      </c>
    </row>
    <row r="40" spans="1:9" ht="28.5" customHeight="1">
      <c r="A40" s="389">
        <v>12</v>
      </c>
      <c r="B40" s="5" t="s">
        <v>2206</v>
      </c>
      <c r="C40" s="387" t="s">
        <v>2203</v>
      </c>
      <c r="D40" s="3">
        <v>110106000020</v>
      </c>
      <c r="E40" s="407">
        <v>2021</v>
      </c>
      <c r="F40" s="410">
        <v>18673</v>
      </c>
      <c r="G40" s="410"/>
      <c r="H40" s="14"/>
      <c r="I40" s="388">
        <v>18673</v>
      </c>
    </row>
    <row r="41" spans="1:9" ht="28.5" customHeight="1">
      <c r="A41" s="389">
        <v>13</v>
      </c>
      <c r="B41" s="5" t="s">
        <v>2207</v>
      </c>
      <c r="C41" s="387" t="s">
        <v>2203</v>
      </c>
      <c r="D41" s="3">
        <v>11010600021</v>
      </c>
      <c r="E41" s="407">
        <v>2010</v>
      </c>
      <c r="F41" s="410">
        <v>7799</v>
      </c>
      <c r="G41" s="410"/>
      <c r="H41" s="14"/>
      <c r="I41" s="406">
        <v>7799</v>
      </c>
    </row>
    <row r="42" spans="1:9" ht="28.5" customHeight="1">
      <c r="A42" s="389">
        <v>14</v>
      </c>
      <c r="B42" s="5" t="s">
        <v>228</v>
      </c>
      <c r="C42" s="387" t="s">
        <v>2203</v>
      </c>
      <c r="D42" s="3">
        <v>110106000022</v>
      </c>
      <c r="E42" s="407">
        <v>2021</v>
      </c>
      <c r="F42" s="410">
        <v>8600</v>
      </c>
      <c r="G42" s="410"/>
      <c r="H42" s="14"/>
      <c r="I42" s="388">
        <v>8600</v>
      </c>
    </row>
    <row r="43" spans="1:9" ht="28.5" customHeight="1">
      <c r="A43" s="389">
        <v>15</v>
      </c>
      <c r="B43" s="5" t="s">
        <v>2208</v>
      </c>
      <c r="C43" s="387" t="s">
        <v>2203</v>
      </c>
      <c r="D43" s="3">
        <v>110106000023</v>
      </c>
      <c r="E43" s="407">
        <v>2021</v>
      </c>
      <c r="F43" s="410">
        <v>5500</v>
      </c>
      <c r="G43" s="410"/>
      <c r="H43" s="14"/>
      <c r="I43" s="388">
        <v>5500</v>
      </c>
    </row>
    <row r="44" spans="1:9" ht="28.5" customHeight="1">
      <c r="A44" s="389">
        <v>16</v>
      </c>
      <c r="B44" s="5" t="s">
        <v>2209</v>
      </c>
      <c r="C44" s="387" t="s">
        <v>2203</v>
      </c>
      <c r="D44" s="3">
        <v>110106000011</v>
      </c>
      <c r="E44" s="407">
        <v>2013</v>
      </c>
      <c r="F44" s="410">
        <v>75525</v>
      </c>
      <c r="G44" s="410"/>
      <c r="H44" s="14"/>
      <c r="I44" s="388">
        <v>75525</v>
      </c>
    </row>
    <row r="45" spans="1:9" ht="28.5" customHeight="1">
      <c r="A45" s="389">
        <v>17</v>
      </c>
      <c r="B45" s="5" t="s">
        <v>1136</v>
      </c>
      <c r="C45" s="387" t="s">
        <v>1135</v>
      </c>
      <c r="D45" s="3">
        <v>110106000017</v>
      </c>
      <c r="E45" s="407">
        <v>2010</v>
      </c>
      <c r="F45" s="410">
        <v>12600</v>
      </c>
      <c r="G45" s="410"/>
      <c r="H45" s="14"/>
      <c r="I45" s="388">
        <v>12600</v>
      </c>
    </row>
    <row r="46" spans="1:9" ht="28.5" customHeight="1">
      <c r="A46" s="389">
        <v>18</v>
      </c>
      <c r="B46" s="5" t="s">
        <v>1137</v>
      </c>
      <c r="C46" s="387" t="s">
        <v>1135</v>
      </c>
      <c r="D46" s="3">
        <v>110106000018</v>
      </c>
      <c r="E46" s="407">
        <v>2016</v>
      </c>
      <c r="F46" s="410">
        <v>13780</v>
      </c>
      <c r="G46" s="410"/>
      <c r="H46" s="14"/>
      <c r="I46" s="388">
        <v>13780</v>
      </c>
    </row>
    <row r="47" spans="1:9" ht="28.5" customHeight="1">
      <c r="A47" s="389">
        <v>19</v>
      </c>
      <c r="B47" s="5" t="s">
        <v>1138</v>
      </c>
      <c r="C47" s="387" t="s">
        <v>1135</v>
      </c>
      <c r="D47" s="3">
        <v>110106000019</v>
      </c>
      <c r="E47" s="407">
        <v>2019</v>
      </c>
      <c r="F47" s="410">
        <v>6000</v>
      </c>
      <c r="G47" s="410"/>
      <c r="H47" s="14"/>
      <c r="I47" s="388">
        <v>6000</v>
      </c>
    </row>
    <row r="48" spans="1:9" ht="28.5" customHeight="1">
      <c r="A48" s="389">
        <v>20</v>
      </c>
      <c r="B48" s="5" t="s">
        <v>1139</v>
      </c>
      <c r="C48" s="387" t="s">
        <v>1135</v>
      </c>
      <c r="D48" s="3">
        <v>110106000020</v>
      </c>
      <c r="E48" s="407">
        <v>2013</v>
      </c>
      <c r="F48" s="410">
        <v>8300</v>
      </c>
      <c r="G48" s="410"/>
      <c r="H48" s="14"/>
      <c r="I48" s="388">
        <v>8300</v>
      </c>
    </row>
    <row r="49" spans="1:9" ht="28.5" customHeight="1">
      <c r="A49" s="389">
        <v>21</v>
      </c>
      <c r="B49" s="5" t="s">
        <v>228</v>
      </c>
      <c r="C49" s="387" t="s">
        <v>1135</v>
      </c>
      <c r="D49" s="3">
        <v>110106000021</v>
      </c>
      <c r="E49" s="407">
        <v>2019</v>
      </c>
      <c r="F49" s="410">
        <v>9500</v>
      </c>
      <c r="G49" s="410"/>
      <c r="H49" s="14"/>
      <c r="I49" s="388">
        <v>9500</v>
      </c>
    </row>
    <row r="50" spans="1:9" ht="28.5" customHeight="1">
      <c r="A50" s="389">
        <v>24</v>
      </c>
      <c r="B50" s="5"/>
      <c r="C50" s="387"/>
      <c r="D50" s="407"/>
      <c r="E50" s="407"/>
      <c r="F50" s="410"/>
      <c r="G50" s="410"/>
      <c r="H50" s="14"/>
      <c r="I50" s="388"/>
    </row>
    <row r="51" spans="1:9" ht="28.5" customHeight="1">
      <c r="A51" s="389">
        <v>25</v>
      </c>
      <c r="B51" s="5"/>
      <c r="C51" s="387"/>
      <c r="D51" s="407"/>
      <c r="E51" s="407"/>
      <c r="F51" s="410"/>
      <c r="G51" s="410"/>
      <c r="H51" s="14"/>
      <c r="I51" s="388"/>
    </row>
    <row r="52" spans="1:9" ht="28.5" customHeight="1">
      <c r="A52" s="389">
        <v>26</v>
      </c>
      <c r="B52" s="5"/>
      <c r="C52" s="387"/>
      <c r="D52" s="407"/>
      <c r="E52" s="407"/>
      <c r="F52" s="410"/>
      <c r="G52" s="410"/>
      <c r="H52" s="14"/>
      <c r="I52" s="388"/>
    </row>
    <row r="53" spans="1:9" ht="28.5" customHeight="1">
      <c r="A53" s="389"/>
      <c r="B53" s="5"/>
      <c r="C53" s="407"/>
      <c r="D53" s="7"/>
      <c r="E53" s="8" t="s">
        <v>193</v>
      </c>
      <c r="F53" s="409">
        <v>253659.8</v>
      </c>
      <c r="G53" s="409"/>
      <c r="H53" s="14"/>
      <c r="I53" s="40">
        <f>I44+I43+I42+I41+I40+I39+I38+I37+I36+I35</f>
        <v>259158.8</v>
      </c>
    </row>
    <row r="54" spans="1:9" ht="28.5" customHeight="1">
      <c r="A54" s="666" t="s">
        <v>78</v>
      </c>
      <c r="B54" s="667"/>
      <c r="C54" s="667"/>
      <c r="D54" s="667"/>
      <c r="E54" s="667"/>
      <c r="F54" s="667"/>
      <c r="G54" s="667"/>
      <c r="H54" s="668"/>
      <c r="I54" s="669"/>
    </row>
    <row r="55" spans="1:9" ht="28.5" customHeight="1">
      <c r="A55" s="389">
        <v>27</v>
      </c>
      <c r="B55" s="5"/>
      <c r="C55" s="387"/>
      <c r="D55" s="3"/>
      <c r="E55" s="407"/>
      <c r="F55" s="410"/>
      <c r="G55" s="410"/>
      <c r="H55" s="14"/>
      <c r="I55" s="388"/>
    </row>
    <row r="56" spans="1:9" ht="28.5" customHeight="1">
      <c r="A56" s="389"/>
      <c r="B56" s="5"/>
      <c r="C56" s="407"/>
      <c r="D56" s="7"/>
      <c r="E56" s="407"/>
      <c r="F56" s="409"/>
      <c r="G56" s="409"/>
      <c r="H56" s="14"/>
      <c r="I56" s="39"/>
    </row>
    <row r="57" spans="1:9" ht="28.5" customHeight="1">
      <c r="A57" s="389"/>
      <c r="B57" s="5"/>
      <c r="C57" s="407"/>
      <c r="D57" s="8"/>
      <c r="E57" s="407"/>
      <c r="F57" s="9">
        <f>SUM(F55:F56)</f>
        <v>0</v>
      </c>
      <c r="G57" s="9"/>
      <c r="H57" s="14"/>
      <c r="I57" s="39">
        <f>SUM(I55:I56)</f>
        <v>0</v>
      </c>
    </row>
    <row r="58" spans="1:9" ht="28.5" customHeight="1">
      <c r="A58" s="671" t="s">
        <v>1148</v>
      </c>
      <c r="B58" s="671"/>
      <c r="C58" s="671"/>
      <c r="D58" s="671"/>
      <c r="E58" s="671"/>
      <c r="F58" s="671"/>
      <c r="G58" s="671"/>
      <c r="H58" s="671"/>
      <c r="I58" s="671"/>
    </row>
    <row r="59" spans="1:9" ht="28.5" customHeight="1">
      <c r="A59" s="544" t="s">
        <v>22</v>
      </c>
      <c r="B59" s="545"/>
      <c r="C59" s="545"/>
      <c r="D59" s="545"/>
      <c r="E59" s="545"/>
      <c r="F59" s="545"/>
      <c r="G59" s="545"/>
      <c r="H59" s="545"/>
      <c r="I59" s="546"/>
    </row>
    <row r="60" spans="1:9" ht="28.5" customHeight="1">
      <c r="A60" s="672" t="s">
        <v>23</v>
      </c>
      <c r="B60" s="673" t="s">
        <v>24</v>
      </c>
      <c r="C60" s="555" t="s">
        <v>3</v>
      </c>
      <c r="D60" s="555" t="s">
        <v>4</v>
      </c>
      <c r="E60" s="555" t="s">
        <v>5</v>
      </c>
      <c r="F60" s="555" t="s">
        <v>6</v>
      </c>
      <c r="G60" s="555" t="s">
        <v>7</v>
      </c>
      <c r="H60" s="555" t="s">
        <v>8</v>
      </c>
      <c r="I60" s="555" t="s">
        <v>51</v>
      </c>
    </row>
    <row r="61" spans="1:9" ht="28.5" customHeight="1">
      <c r="A61" s="672"/>
      <c r="B61" s="673"/>
      <c r="C61" s="577"/>
      <c r="D61" s="556"/>
      <c r="E61" s="555"/>
      <c r="F61" s="556"/>
      <c r="G61" s="555"/>
      <c r="H61" s="556"/>
      <c r="I61" s="556"/>
    </row>
    <row r="62" spans="1:9" ht="28.5" customHeight="1">
      <c r="A62" s="649" t="s">
        <v>26</v>
      </c>
      <c r="B62" s="650"/>
      <c r="C62" s="650"/>
      <c r="D62" s="650"/>
      <c r="E62" s="650"/>
      <c r="F62" s="650"/>
      <c r="G62" s="650"/>
      <c r="H62" s="650"/>
      <c r="I62" s="651"/>
    </row>
    <row r="63" spans="1:9" ht="28.5" customHeight="1">
      <c r="A63" s="670" t="s">
        <v>1149</v>
      </c>
      <c r="B63" s="670"/>
      <c r="C63" s="670"/>
      <c r="D63" s="670"/>
      <c r="E63" s="670"/>
      <c r="F63" s="670"/>
      <c r="G63" s="670"/>
      <c r="H63" s="670"/>
      <c r="I63" s="670"/>
    </row>
    <row r="64" spans="1:9" ht="28.5" customHeight="1" thickBot="1">
      <c r="A64" s="18" t="s">
        <v>27</v>
      </c>
      <c r="B64" s="19" t="s">
        <v>28</v>
      </c>
      <c r="C64" s="19" t="s">
        <v>29</v>
      </c>
      <c r="D64" s="20" t="s">
        <v>30</v>
      </c>
      <c r="E64" s="21" t="s">
        <v>31</v>
      </c>
      <c r="F64" s="22"/>
      <c r="G64" s="23"/>
      <c r="H64" s="24"/>
      <c r="I64" s="25"/>
    </row>
    <row r="65" spans="1:9" ht="28.5" customHeight="1">
      <c r="A65" s="394">
        <v>1</v>
      </c>
      <c r="B65" s="5">
        <v>2</v>
      </c>
      <c r="C65" s="407">
        <v>3</v>
      </c>
      <c r="D65" s="8">
        <v>4</v>
      </c>
      <c r="E65" s="407">
        <v>5</v>
      </c>
      <c r="F65" s="23"/>
      <c r="G65" s="23"/>
      <c r="H65" s="24"/>
      <c r="I65" s="25"/>
    </row>
    <row r="66" spans="1:9" ht="28.5" customHeight="1">
      <c r="A66" s="646" t="s">
        <v>32</v>
      </c>
      <c r="B66" s="647"/>
      <c r="C66" s="647"/>
      <c r="D66" s="647"/>
      <c r="E66" s="648"/>
    </row>
    <row r="69" spans="1:9" ht="28.5" customHeight="1">
      <c r="B69" t="s">
        <v>1141</v>
      </c>
      <c r="C69" t="s">
        <v>1530</v>
      </c>
    </row>
    <row r="70" spans="1:9" ht="28.5" customHeight="1">
      <c r="A70" s="412"/>
      <c r="B70" s="412"/>
      <c r="C70" s="412"/>
      <c r="D70" s="412"/>
      <c r="E70" s="412"/>
    </row>
    <row r="71" spans="1:9" ht="28.5" customHeight="1">
      <c r="A71" s="412"/>
      <c r="B71" s="412"/>
      <c r="C71" s="412"/>
      <c r="D71" s="412"/>
      <c r="E71" s="412"/>
    </row>
    <row r="72" spans="1:9" ht="28.5" customHeight="1">
      <c r="A72" s="412"/>
      <c r="B72" s="412"/>
      <c r="C72" s="412"/>
      <c r="D72" s="412"/>
      <c r="E72" s="412"/>
    </row>
  </sheetData>
  <mergeCells count="38">
    <mergeCell ref="A66:E66"/>
    <mergeCell ref="A34:I34"/>
    <mergeCell ref="A54:I54"/>
    <mergeCell ref="A58:I58"/>
    <mergeCell ref="A59:I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A62:I62"/>
    <mergeCell ref="A63:I63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6"/>
  <sheetViews>
    <sheetView topLeftCell="A89" workbookViewId="0">
      <selection activeCell="C23" sqref="C23"/>
    </sheetView>
  </sheetViews>
  <sheetFormatPr defaultRowHeight="15"/>
  <cols>
    <col min="1" max="1" width="7.28515625" customWidth="1"/>
    <col min="2" max="2" width="22.7109375" customWidth="1"/>
    <col min="3" max="3" width="20.5703125" customWidth="1"/>
    <col min="4" max="4" width="18.28515625" customWidth="1"/>
    <col min="5" max="5" width="13.42578125" customWidth="1"/>
    <col min="6" max="6" width="15.140625" customWidth="1"/>
    <col min="7" max="7" width="15.5703125" customWidth="1"/>
    <col min="8" max="8" width="20" customWidth="1"/>
    <col min="9" max="9" width="17.7109375" customWidth="1"/>
  </cols>
  <sheetData>
    <row r="1" spans="1:9">
      <c r="A1" s="625" t="s">
        <v>33</v>
      </c>
      <c r="B1" s="625"/>
      <c r="C1" s="625"/>
      <c r="D1" s="625"/>
      <c r="E1" s="625"/>
      <c r="F1" s="625"/>
      <c r="G1" s="625"/>
      <c r="H1" s="625"/>
      <c r="I1" s="625"/>
    </row>
    <row r="2" spans="1:9">
      <c r="A2" s="826" t="s">
        <v>3015</v>
      </c>
      <c r="B2" s="625"/>
      <c r="C2" s="625"/>
      <c r="D2" s="625"/>
      <c r="E2" s="625"/>
      <c r="F2" s="625"/>
      <c r="G2" s="625"/>
      <c r="H2" s="625"/>
      <c r="I2" s="625"/>
    </row>
    <row r="3" spans="1:9">
      <c r="A3" s="537" t="s">
        <v>1410</v>
      </c>
      <c r="B3" s="539"/>
      <c r="C3" s="539"/>
      <c r="D3" s="539"/>
      <c r="E3" s="539"/>
      <c r="F3" s="539"/>
      <c r="G3" s="539"/>
      <c r="H3" s="539"/>
      <c r="I3" s="540"/>
    </row>
    <row r="4" spans="1:9">
      <c r="A4" s="571" t="s">
        <v>147</v>
      </c>
      <c r="B4" s="572"/>
      <c r="C4" s="572"/>
      <c r="D4" s="572"/>
      <c r="E4" s="572"/>
      <c r="F4" s="572"/>
      <c r="G4" s="572"/>
      <c r="H4" s="572"/>
      <c r="I4" s="573"/>
    </row>
    <row r="5" spans="1:9">
      <c r="A5" s="556" t="s">
        <v>1</v>
      </c>
      <c r="B5" s="627" t="s">
        <v>34</v>
      </c>
      <c r="C5" s="627" t="s">
        <v>35</v>
      </c>
      <c r="D5" s="622" t="s">
        <v>47</v>
      </c>
      <c r="E5" s="622" t="s">
        <v>148</v>
      </c>
      <c r="F5" s="622" t="s">
        <v>149</v>
      </c>
      <c r="G5" s="629" t="s">
        <v>150</v>
      </c>
      <c r="H5" s="622" t="s">
        <v>37</v>
      </c>
      <c r="I5" s="629" t="s">
        <v>38</v>
      </c>
    </row>
    <row r="6" spans="1:9">
      <c r="A6" s="556"/>
      <c r="B6" s="827"/>
      <c r="C6" s="827"/>
      <c r="D6" s="622"/>
      <c r="E6" s="622"/>
      <c r="F6" s="622"/>
      <c r="G6" s="629"/>
      <c r="H6" s="622"/>
      <c r="I6" s="629"/>
    </row>
    <row r="7" spans="1:9">
      <c r="A7" s="620" t="s">
        <v>151</v>
      </c>
      <c r="B7" s="538"/>
      <c r="C7" s="538"/>
      <c r="D7" s="538"/>
      <c r="E7" s="538"/>
      <c r="F7" s="538"/>
      <c r="G7" s="538"/>
      <c r="H7" s="538"/>
      <c r="I7" s="621"/>
    </row>
    <row r="8" spans="1:9" ht="48">
      <c r="A8" s="47">
        <v>1</v>
      </c>
      <c r="B8" s="133" t="s">
        <v>1411</v>
      </c>
      <c r="C8" s="96" t="s">
        <v>1412</v>
      </c>
      <c r="D8" s="461" t="s">
        <v>1413</v>
      </c>
      <c r="E8" s="96" t="s">
        <v>1414</v>
      </c>
      <c r="F8" s="96">
        <v>6454020.4000000004</v>
      </c>
      <c r="G8" s="461">
        <v>1497624.27</v>
      </c>
      <c r="H8" s="96" t="s">
        <v>1415</v>
      </c>
      <c r="I8" s="221">
        <f>F8/(2022-2021)</f>
        <v>6454020.4000000004</v>
      </c>
    </row>
    <row r="9" spans="1:9">
      <c r="A9" s="51"/>
      <c r="B9" s="205" t="s">
        <v>12</v>
      </c>
      <c r="C9" s="50"/>
      <c r="D9" s="51"/>
      <c r="E9" s="50"/>
      <c r="F9" s="51">
        <v>6454020.4000000004</v>
      </c>
      <c r="G9" s="53"/>
      <c r="H9" s="27"/>
      <c r="I9" s="222">
        <f>I8</f>
        <v>6454020.4000000004</v>
      </c>
    </row>
    <row r="10" spans="1:9">
      <c r="A10" s="449"/>
      <c r="B10" s="8" t="s">
        <v>42</v>
      </c>
      <c r="C10" s="50"/>
      <c r="D10" s="455"/>
      <c r="E10" s="455"/>
      <c r="F10" s="8">
        <f>F9</f>
        <v>6454020.4000000004</v>
      </c>
      <c r="G10" s="9"/>
      <c r="H10" s="52"/>
      <c r="I10" s="223">
        <f>I8</f>
        <v>6454020.4000000004</v>
      </c>
    </row>
    <row r="11" spans="1:9">
      <c r="A11" s="449"/>
      <c r="B11" s="27"/>
      <c r="C11" s="455"/>
      <c r="D11" s="449" t="s">
        <v>156</v>
      </c>
      <c r="E11" s="449" t="s">
        <v>156</v>
      </c>
      <c r="F11" s="449"/>
      <c r="G11" s="268"/>
      <c r="H11" s="52" t="s">
        <v>156</v>
      </c>
      <c r="I11" s="5"/>
    </row>
    <row r="12" spans="1:9">
      <c r="A12" s="537" t="s">
        <v>60</v>
      </c>
      <c r="B12" s="539"/>
      <c r="C12" s="539"/>
      <c r="D12" s="539"/>
      <c r="E12" s="539"/>
      <c r="F12" s="539"/>
      <c r="G12" s="539"/>
      <c r="H12" s="539"/>
      <c r="I12" s="540"/>
    </row>
    <row r="13" spans="1:9">
      <c r="A13" s="268"/>
      <c r="B13" s="454"/>
      <c r="C13" s="455"/>
      <c r="D13" s="455"/>
      <c r="E13" s="456"/>
      <c r="F13" s="456"/>
      <c r="G13" s="455"/>
      <c r="H13" s="27"/>
      <c r="I13" s="33"/>
    </row>
    <row r="14" spans="1:9">
      <c r="A14" s="268"/>
      <c r="B14" s="37" t="s">
        <v>12</v>
      </c>
      <c r="C14" s="57" t="s">
        <v>156</v>
      </c>
      <c r="D14" s="455" t="s">
        <v>156</v>
      </c>
      <c r="E14" s="456" t="s">
        <v>156</v>
      </c>
      <c r="F14" s="456" t="s">
        <v>156</v>
      </c>
      <c r="G14" s="455" t="s">
        <v>156</v>
      </c>
      <c r="H14" s="455" t="s">
        <v>156</v>
      </c>
      <c r="I14" s="26" t="s">
        <v>156</v>
      </c>
    </row>
    <row r="15" spans="1:9">
      <c r="A15" s="268"/>
      <c r="B15" s="37" t="s">
        <v>42</v>
      </c>
      <c r="C15" s="453" t="s">
        <v>156</v>
      </c>
      <c r="D15" s="455" t="s">
        <v>156</v>
      </c>
      <c r="E15" s="455" t="s">
        <v>156</v>
      </c>
      <c r="F15" s="455" t="s">
        <v>156</v>
      </c>
      <c r="G15" s="26" t="s">
        <v>156</v>
      </c>
      <c r="H15" s="455" t="s">
        <v>156</v>
      </c>
      <c r="I15" s="455" t="s">
        <v>156</v>
      </c>
    </row>
    <row r="16" spans="1:9">
      <c r="A16" s="449"/>
      <c r="B16" s="27"/>
      <c r="C16" s="455"/>
      <c r="D16" s="453"/>
      <c r="E16" s="34"/>
      <c r="F16" s="34"/>
      <c r="G16" s="32"/>
      <c r="H16" s="27"/>
      <c r="I16" s="32"/>
    </row>
    <row r="17" spans="1:9">
      <c r="A17" s="537" t="s">
        <v>1416</v>
      </c>
      <c r="B17" s="623"/>
      <c r="C17" s="623"/>
      <c r="D17" s="623"/>
      <c r="E17" s="623"/>
      <c r="F17" s="623"/>
      <c r="G17" s="623"/>
      <c r="H17" s="623"/>
      <c r="I17" s="624"/>
    </row>
    <row r="18" spans="1:9">
      <c r="A18" s="450" t="s">
        <v>157</v>
      </c>
      <c r="B18" s="537" t="s">
        <v>24</v>
      </c>
      <c r="C18" s="540"/>
      <c r="D18" s="537" t="s">
        <v>1571</v>
      </c>
      <c r="E18" s="539"/>
      <c r="F18" s="539" t="s">
        <v>159</v>
      </c>
      <c r="G18" s="540"/>
      <c r="H18" s="58" t="s">
        <v>160</v>
      </c>
      <c r="I18" s="452" t="s">
        <v>1572</v>
      </c>
    </row>
    <row r="19" spans="1:9">
      <c r="A19" s="268"/>
      <c r="B19" s="59" t="s">
        <v>12</v>
      </c>
      <c r="C19" s="265"/>
      <c r="D19" s="828"/>
      <c r="E19" s="829"/>
      <c r="F19" s="601"/>
      <c r="G19" s="602"/>
      <c r="H19" s="454"/>
      <c r="I19" s="8"/>
    </row>
    <row r="20" spans="1:9">
      <c r="A20" s="616" t="s">
        <v>162</v>
      </c>
      <c r="B20" s="617"/>
      <c r="C20" s="618"/>
      <c r="D20" s="618"/>
      <c r="E20" s="618"/>
      <c r="F20" s="618"/>
      <c r="G20" s="618"/>
      <c r="H20" s="618"/>
      <c r="I20" s="619"/>
    </row>
    <row r="21" spans="1:9">
      <c r="A21" s="268">
        <v>1</v>
      </c>
      <c r="B21" s="5" t="s">
        <v>1417</v>
      </c>
      <c r="C21" s="265"/>
      <c r="D21" s="584">
        <v>10337.06</v>
      </c>
      <c r="E21" s="585"/>
      <c r="F21" s="581">
        <v>1976</v>
      </c>
      <c r="G21" s="583"/>
      <c r="H21" s="455"/>
      <c r="I21" s="456">
        <f>D21</f>
        <v>10337.06</v>
      </c>
    </row>
    <row r="22" spans="1:9">
      <c r="A22" s="268">
        <v>2</v>
      </c>
      <c r="B22" s="5" t="s">
        <v>1417</v>
      </c>
      <c r="C22" s="265"/>
      <c r="D22" s="584">
        <v>12758.43</v>
      </c>
      <c r="E22" s="585"/>
      <c r="F22" s="581">
        <v>1976</v>
      </c>
      <c r="G22" s="583"/>
      <c r="H22" s="27"/>
      <c r="I22" s="456">
        <f>D22</f>
        <v>12758.43</v>
      </c>
    </row>
    <row r="23" spans="1:9">
      <c r="A23" s="268">
        <v>3</v>
      </c>
      <c r="B23" s="5" t="s">
        <v>1418</v>
      </c>
      <c r="C23" s="265"/>
      <c r="D23" s="584">
        <v>3933</v>
      </c>
      <c r="E23" s="585"/>
      <c r="F23" s="581">
        <v>2004</v>
      </c>
      <c r="G23" s="583"/>
      <c r="H23" s="449"/>
      <c r="I23" s="456">
        <f t="shared" ref="I23:I34" si="0">D23</f>
        <v>3933</v>
      </c>
    </row>
    <row r="24" spans="1:9">
      <c r="A24" s="268">
        <v>4</v>
      </c>
      <c r="B24" s="33" t="s">
        <v>1573</v>
      </c>
      <c r="C24" s="265"/>
      <c r="D24" s="584">
        <v>3800</v>
      </c>
      <c r="E24" s="585"/>
      <c r="F24" s="581">
        <v>2013</v>
      </c>
      <c r="G24" s="583"/>
      <c r="H24" s="27"/>
      <c r="I24" s="456">
        <f t="shared" si="0"/>
        <v>3800</v>
      </c>
    </row>
    <row r="25" spans="1:9">
      <c r="A25" s="268">
        <v>5</v>
      </c>
      <c r="B25" s="33" t="s">
        <v>1419</v>
      </c>
      <c r="C25" s="265"/>
      <c r="D25" s="584">
        <v>8834.64</v>
      </c>
      <c r="E25" s="585"/>
      <c r="F25" s="581">
        <v>2005</v>
      </c>
      <c r="G25" s="583"/>
      <c r="H25" s="451"/>
      <c r="I25" s="456">
        <f t="shared" si="0"/>
        <v>8834.64</v>
      </c>
    </row>
    <row r="26" spans="1:9">
      <c r="A26" s="268">
        <v>6</v>
      </c>
      <c r="B26" s="33" t="s">
        <v>1420</v>
      </c>
      <c r="C26" s="265"/>
      <c r="D26" s="584">
        <v>40000</v>
      </c>
      <c r="E26" s="585"/>
      <c r="F26" s="581">
        <v>2007</v>
      </c>
      <c r="G26" s="583"/>
      <c r="H26" s="27"/>
      <c r="I26" s="456">
        <f t="shared" si="0"/>
        <v>40000</v>
      </c>
    </row>
    <row r="27" spans="1:9">
      <c r="A27" s="268">
        <v>7</v>
      </c>
      <c r="B27" s="33" t="s">
        <v>1421</v>
      </c>
      <c r="C27" s="265"/>
      <c r="D27" s="584">
        <v>4106</v>
      </c>
      <c r="E27" s="585"/>
      <c r="F27" s="581">
        <v>2009</v>
      </c>
      <c r="G27" s="583"/>
      <c r="H27" s="27"/>
      <c r="I27" s="456">
        <f t="shared" si="0"/>
        <v>4106</v>
      </c>
    </row>
    <row r="28" spans="1:9">
      <c r="A28" s="268">
        <v>8</v>
      </c>
      <c r="B28" s="5" t="s">
        <v>1422</v>
      </c>
      <c r="C28" s="265"/>
      <c r="D28" s="584">
        <v>28000</v>
      </c>
      <c r="E28" s="585"/>
      <c r="F28" s="581">
        <v>2013</v>
      </c>
      <c r="G28" s="583"/>
      <c r="H28" s="455"/>
      <c r="I28" s="456">
        <f t="shared" si="0"/>
        <v>28000</v>
      </c>
    </row>
    <row r="29" spans="1:9" ht="21.75">
      <c r="A29" s="268">
        <v>9</v>
      </c>
      <c r="B29" s="33" t="s">
        <v>1574</v>
      </c>
      <c r="C29" s="265"/>
      <c r="D29" s="584">
        <v>9290</v>
      </c>
      <c r="E29" s="585"/>
      <c r="F29" s="581">
        <v>2010</v>
      </c>
      <c r="G29" s="583"/>
      <c r="H29" s="454"/>
      <c r="I29" s="456">
        <f t="shared" si="0"/>
        <v>9290</v>
      </c>
    </row>
    <row r="30" spans="1:9">
      <c r="A30" s="268">
        <v>10</v>
      </c>
      <c r="B30" s="33" t="s">
        <v>1423</v>
      </c>
      <c r="C30" s="265"/>
      <c r="D30" s="584">
        <v>17306</v>
      </c>
      <c r="E30" s="585"/>
      <c r="F30" s="581">
        <v>2011</v>
      </c>
      <c r="G30" s="583"/>
      <c r="H30" s="27"/>
      <c r="I30" s="456">
        <f t="shared" si="0"/>
        <v>17306</v>
      </c>
    </row>
    <row r="31" spans="1:9">
      <c r="A31" s="268">
        <v>11</v>
      </c>
      <c r="B31" s="33" t="s">
        <v>217</v>
      </c>
      <c r="C31" s="265"/>
      <c r="D31" s="584">
        <v>6700</v>
      </c>
      <c r="E31" s="585"/>
      <c r="F31" s="581">
        <v>2011</v>
      </c>
      <c r="G31" s="583"/>
      <c r="H31" s="27"/>
      <c r="I31" s="456">
        <f t="shared" si="0"/>
        <v>6700</v>
      </c>
    </row>
    <row r="32" spans="1:9">
      <c r="A32" s="268">
        <v>12</v>
      </c>
      <c r="B32" s="33" t="s">
        <v>1424</v>
      </c>
      <c r="C32" s="265"/>
      <c r="D32" s="584">
        <v>6350</v>
      </c>
      <c r="E32" s="585"/>
      <c r="F32" s="581">
        <v>2011</v>
      </c>
      <c r="G32" s="583"/>
      <c r="H32" s="27"/>
      <c r="I32" s="456">
        <f t="shared" si="0"/>
        <v>6350</v>
      </c>
    </row>
    <row r="33" spans="1:9">
      <c r="A33" s="268">
        <v>13</v>
      </c>
      <c r="B33" s="33" t="s">
        <v>2058</v>
      </c>
      <c r="C33" s="265"/>
      <c r="D33" s="584">
        <v>5400</v>
      </c>
      <c r="E33" s="585"/>
      <c r="F33" s="581">
        <v>2011</v>
      </c>
      <c r="G33" s="583"/>
      <c r="H33" s="27"/>
      <c r="I33" s="456">
        <f t="shared" si="0"/>
        <v>5400</v>
      </c>
    </row>
    <row r="34" spans="1:9">
      <c r="A34" s="268">
        <v>14</v>
      </c>
      <c r="B34" s="33" t="s">
        <v>217</v>
      </c>
      <c r="C34" s="265"/>
      <c r="D34" s="584">
        <v>5000</v>
      </c>
      <c r="E34" s="585"/>
      <c r="F34" s="581">
        <v>2012</v>
      </c>
      <c r="G34" s="583"/>
      <c r="H34" s="27"/>
      <c r="I34" s="456">
        <f t="shared" si="0"/>
        <v>5000</v>
      </c>
    </row>
    <row r="35" spans="1:9">
      <c r="A35" s="268">
        <v>15</v>
      </c>
      <c r="B35" s="33" t="s">
        <v>217</v>
      </c>
      <c r="C35" s="265"/>
      <c r="D35" s="584">
        <v>5000</v>
      </c>
      <c r="E35" s="585"/>
      <c r="F35" s="581">
        <v>2012</v>
      </c>
      <c r="G35" s="583"/>
      <c r="H35" s="27"/>
      <c r="I35" s="456">
        <f>D35</f>
        <v>5000</v>
      </c>
    </row>
    <row r="36" spans="1:9">
      <c r="A36" s="268">
        <v>16</v>
      </c>
      <c r="B36" s="33" t="s">
        <v>1425</v>
      </c>
      <c r="C36" s="265"/>
      <c r="D36" s="584">
        <v>3319</v>
      </c>
      <c r="E36" s="585"/>
      <c r="F36" s="581">
        <v>2013</v>
      </c>
      <c r="G36" s="583"/>
      <c r="H36" s="27"/>
      <c r="I36" s="456">
        <f>D36</f>
        <v>3319</v>
      </c>
    </row>
    <row r="37" spans="1:9">
      <c r="A37" s="268">
        <v>17</v>
      </c>
      <c r="B37" s="33" t="s">
        <v>217</v>
      </c>
      <c r="C37" s="265"/>
      <c r="D37" s="584">
        <v>13000</v>
      </c>
      <c r="E37" s="585"/>
      <c r="F37" s="581">
        <v>2013</v>
      </c>
      <c r="G37" s="583"/>
      <c r="H37" s="27"/>
      <c r="I37" s="456">
        <f t="shared" ref="I37:I44" si="1">D37</f>
        <v>13000</v>
      </c>
    </row>
    <row r="38" spans="1:9">
      <c r="A38" s="268">
        <v>18</v>
      </c>
      <c r="B38" s="33" t="s">
        <v>1426</v>
      </c>
      <c r="C38" s="265"/>
      <c r="D38" s="584">
        <v>934</v>
      </c>
      <c r="E38" s="585"/>
      <c r="F38" s="581">
        <v>2013</v>
      </c>
      <c r="G38" s="583"/>
      <c r="H38" s="27"/>
      <c r="I38" s="456">
        <f t="shared" si="1"/>
        <v>934</v>
      </c>
    </row>
    <row r="39" spans="1:9">
      <c r="A39" s="268">
        <v>19</v>
      </c>
      <c r="B39" s="33" t="s">
        <v>1427</v>
      </c>
      <c r="C39" s="265"/>
      <c r="D39" s="584">
        <v>1800</v>
      </c>
      <c r="E39" s="585"/>
      <c r="F39" s="581">
        <v>2013</v>
      </c>
      <c r="G39" s="583"/>
      <c r="H39" s="27"/>
      <c r="I39" s="456">
        <f t="shared" si="1"/>
        <v>1800</v>
      </c>
    </row>
    <row r="40" spans="1:9">
      <c r="A40" s="268">
        <v>20</v>
      </c>
      <c r="B40" s="33" t="s">
        <v>79</v>
      </c>
      <c r="C40" s="265"/>
      <c r="D40" s="584">
        <v>27990</v>
      </c>
      <c r="E40" s="585"/>
      <c r="F40" s="581">
        <v>2014</v>
      </c>
      <c r="G40" s="583"/>
      <c r="H40" s="27"/>
      <c r="I40" s="456">
        <f t="shared" si="1"/>
        <v>27990</v>
      </c>
    </row>
    <row r="41" spans="1:9">
      <c r="A41" s="268">
        <v>21</v>
      </c>
      <c r="B41" s="33" t="s">
        <v>1575</v>
      </c>
      <c r="C41" s="265"/>
      <c r="D41" s="584">
        <v>10825</v>
      </c>
      <c r="E41" s="585"/>
      <c r="F41" s="581">
        <v>2014</v>
      </c>
      <c r="G41" s="583"/>
      <c r="H41" s="27"/>
      <c r="I41" s="456">
        <f t="shared" si="1"/>
        <v>10825</v>
      </c>
    </row>
    <row r="42" spans="1:9">
      <c r="A42" s="268">
        <v>22</v>
      </c>
      <c r="B42" s="33" t="s">
        <v>1576</v>
      </c>
      <c r="C42" s="265"/>
      <c r="D42" s="584">
        <v>23615</v>
      </c>
      <c r="E42" s="585"/>
      <c r="F42" s="581">
        <v>2014</v>
      </c>
      <c r="G42" s="583"/>
      <c r="H42" s="27"/>
      <c r="I42" s="456">
        <f t="shared" si="1"/>
        <v>23615</v>
      </c>
    </row>
    <row r="43" spans="1:9">
      <c r="A43" s="268">
        <v>23</v>
      </c>
      <c r="B43" s="33" t="s">
        <v>228</v>
      </c>
      <c r="C43" s="265"/>
      <c r="D43" s="584">
        <v>8990</v>
      </c>
      <c r="E43" s="585"/>
      <c r="F43" s="581">
        <v>2014</v>
      </c>
      <c r="G43" s="583"/>
      <c r="H43" s="27"/>
      <c r="I43" s="456">
        <f t="shared" si="1"/>
        <v>8990</v>
      </c>
    </row>
    <row r="44" spans="1:9">
      <c r="A44" s="268">
        <v>24</v>
      </c>
      <c r="B44" s="33" t="s">
        <v>1577</v>
      </c>
      <c r="C44" s="265"/>
      <c r="D44" s="584">
        <v>2490</v>
      </c>
      <c r="E44" s="585"/>
      <c r="F44" s="581">
        <v>2014</v>
      </c>
      <c r="G44" s="583"/>
      <c r="H44" s="27"/>
      <c r="I44" s="456">
        <f t="shared" si="1"/>
        <v>2490</v>
      </c>
    </row>
    <row r="45" spans="1:9">
      <c r="A45" s="268">
        <v>25</v>
      </c>
      <c r="B45" s="33" t="s">
        <v>1578</v>
      </c>
      <c r="C45" s="265"/>
      <c r="D45" s="584">
        <v>18180</v>
      </c>
      <c r="E45" s="585"/>
      <c r="F45" s="581">
        <v>2014</v>
      </c>
      <c r="G45" s="583"/>
      <c r="H45" s="27"/>
      <c r="I45" s="456">
        <f>D45</f>
        <v>18180</v>
      </c>
    </row>
    <row r="46" spans="1:9">
      <c r="A46" s="268">
        <v>26</v>
      </c>
      <c r="B46" s="33" t="s">
        <v>1439</v>
      </c>
      <c r="C46" s="265"/>
      <c r="D46" s="584">
        <v>3950</v>
      </c>
      <c r="E46" s="585"/>
      <c r="F46" s="581">
        <v>2014</v>
      </c>
      <c r="G46" s="583"/>
      <c r="H46" s="27"/>
      <c r="I46" s="456">
        <f>D46</f>
        <v>3950</v>
      </c>
    </row>
    <row r="47" spans="1:9">
      <c r="A47" s="268">
        <v>27</v>
      </c>
      <c r="B47" s="5" t="s">
        <v>2059</v>
      </c>
      <c r="C47" s="265"/>
      <c r="D47" s="584">
        <v>628</v>
      </c>
      <c r="E47" s="585"/>
      <c r="F47" s="581">
        <v>2014</v>
      </c>
      <c r="G47" s="583"/>
      <c r="H47" s="27"/>
      <c r="I47" s="456">
        <f t="shared" ref="I47:I54" si="2">D47</f>
        <v>628</v>
      </c>
    </row>
    <row r="48" spans="1:9">
      <c r="A48" s="268">
        <v>28</v>
      </c>
      <c r="B48" s="33" t="s">
        <v>1579</v>
      </c>
      <c r="C48" s="265"/>
      <c r="D48" s="584">
        <v>2390</v>
      </c>
      <c r="E48" s="585"/>
      <c r="F48" s="581">
        <v>2014</v>
      </c>
      <c r="G48" s="583"/>
      <c r="H48" s="27"/>
      <c r="I48" s="456">
        <f t="shared" si="2"/>
        <v>2390</v>
      </c>
    </row>
    <row r="49" spans="1:9">
      <c r="A49" s="268">
        <v>29</v>
      </c>
      <c r="B49" s="33" t="s">
        <v>1580</v>
      </c>
      <c r="C49" s="265"/>
      <c r="D49" s="584">
        <v>2046</v>
      </c>
      <c r="E49" s="585"/>
      <c r="F49" s="581">
        <v>2015</v>
      </c>
      <c r="G49" s="583"/>
      <c r="H49" s="27"/>
      <c r="I49" s="456">
        <f t="shared" si="2"/>
        <v>2046</v>
      </c>
    </row>
    <row r="50" spans="1:9">
      <c r="A50" s="268">
        <v>30</v>
      </c>
      <c r="B50" s="33" t="s">
        <v>1581</v>
      </c>
      <c r="C50" s="265"/>
      <c r="D50" s="584">
        <v>991</v>
      </c>
      <c r="E50" s="585"/>
      <c r="F50" s="581">
        <v>2015</v>
      </c>
      <c r="G50" s="583"/>
      <c r="H50" s="27"/>
      <c r="I50" s="456">
        <f t="shared" si="2"/>
        <v>991</v>
      </c>
    </row>
    <row r="51" spans="1:9">
      <c r="A51" s="268">
        <v>31</v>
      </c>
      <c r="B51" s="33" t="s">
        <v>765</v>
      </c>
      <c r="C51" s="265"/>
      <c r="D51" s="584">
        <v>7700</v>
      </c>
      <c r="E51" s="585"/>
      <c r="F51" s="581">
        <v>2015</v>
      </c>
      <c r="G51" s="583"/>
      <c r="H51" s="27"/>
      <c r="I51" s="456">
        <f t="shared" si="2"/>
        <v>7700</v>
      </c>
    </row>
    <row r="52" spans="1:9">
      <c r="A52" s="268">
        <v>32</v>
      </c>
      <c r="B52" s="33" t="s">
        <v>217</v>
      </c>
      <c r="C52" s="265"/>
      <c r="D52" s="584">
        <v>3000</v>
      </c>
      <c r="E52" s="585"/>
      <c r="F52" s="581">
        <v>2016</v>
      </c>
      <c r="G52" s="583"/>
      <c r="H52" s="27"/>
      <c r="I52" s="456">
        <f t="shared" si="2"/>
        <v>3000</v>
      </c>
    </row>
    <row r="53" spans="1:9">
      <c r="A53" s="268">
        <v>33</v>
      </c>
      <c r="B53" s="33" t="s">
        <v>1582</v>
      </c>
      <c r="C53" s="265"/>
      <c r="D53" s="584">
        <v>2881</v>
      </c>
      <c r="E53" s="585"/>
      <c r="F53" s="581">
        <v>2013</v>
      </c>
      <c r="G53" s="583"/>
      <c r="H53" s="27"/>
      <c r="I53" s="456">
        <f t="shared" si="2"/>
        <v>2881</v>
      </c>
    </row>
    <row r="54" spans="1:9">
      <c r="A54" s="268">
        <v>34</v>
      </c>
      <c r="B54" s="33" t="s">
        <v>1583</v>
      </c>
      <c r="C54" s="265"/>
      <c r="D54" s="584">
        <v>31969</v>
      </c>
      <c r="E54" s="585"/>
      <c r="F54" s="581">
        <v>2012</v>
      </c>
      <c r="G54" s="583"/>
      <c r="H54" s="27"/>
      <c r="I54" s="456">
        <f t="shared" si="2"/>
        <v>31969</v>
      </c>
    </row>
    <row r="55" spans="1:9" ht="32.25">
      <c r="A55" s="268">
        <v>35</v>
      </c>
      <c r="B55" s="33" t="s">
        <v>1584</v>
      </c>
      <c r="C55" s="265"/>
      <c r="D55" s="584">
        <v>3500</v>
      </c>
      <c r="E55" s="585"/>
      <c r="F55" s="581">
        <v>2021</v>
      </c>
      <c r="G55" s="583"/>
      <c r="H55" s="27"/>
      <c r="I55" s="456">
        <v>3500</v>
      </c>
    </row>
    <row r="56" spans="1:9" ht="32.25">
      <c r="A56" s="268">
        <v>36</v>
      </c>
      <c r="B56" s="33" t="s">
        <v>1584</v>
      </c>
      <c r="C56" s="265"/>
      <c r="D56" s="584">
        <v>3500</v>
      </c>
      <c r="E56" s="585"/>
      <c r="F56" s="581">
        <v>2021</v>
      </c>
      <c r="G56" s="583"/>
      <c r="H56" s="27"/>
      <c r="I56" s="456">
        <v>3500</v>
      </c>
    </row>
    <row r="57" spans="1:9" ht="32.25">
      <c r="A57" s="268">
        <v>37</v>
      </c>
      <c r="B57" s="33" t="s">
        <v>1584</v>
      </c>
      <c r="C57" s="265"/>
      <c r="D57" s="584">
        <v>3500</v>
      </c>
      <c r="E57" s="585"/>
      <c r="F57" s="581">
        <v>2021</v>
      </c>
      <c r="G57" s="583"/>
      <c r="H57" s="27"/>
      <c r="I57" s="456">
        <v>3500</v>
      </c>
    </row>
    <row r="58" spans="1:9" ht="53.25">
      <c r="A58" s="268">
        <v>38</v>
      </c>
      <c r="B58" s="33" t="s">
        <v>1585</v>
      </c>
      <c r="C58" s="265"/>
      <c r="D58" s="584">
        <v>7900</v>
      </c>
      <c r="E58" s="585"/>
      <c r="F58" s="581">
        <v>2021</v>
      </c>
      <c r="G58" s="583"/>
      <c r="H58" s="27"/>
      <c r="I58" s="456">
        <v>7900</v>
      </c>
    </row>
    <row r="59" spans="1:9" ht="53.25">
      <c r="A59" s="268">
        <v>39</v>
      </c>
      <c r="B59" s="33" t="s">
        <v>1585</v>
      </c>
      <c r="C59" s="265"/>
      <c r="D59" s="584">
        <v>7900</v>
      </c>
      <c r="E59" s="585"/>
      <c r="F59" s="581">
        <v>2021</v>
      </c>
      <c r="G59" s="583"/>
      <c r="H59" s="27"/>
      <c r="I59" s="456">
        <v>7900</v>
      </c>
    </row>
    <row r="60" spans="1:9" ht="53.25">
      <c r="A60" s="268">
        <v>40</v>
      </c>
      <c r="B60" s="33" t="s">
        <v>1585</v>
      </c>
      <c r="C60" s="265"/>
      <c r="D60" s="584">
        <v>7900</v>
      </c>
      <c r="E60" s="585"/>
      <c r="F60" s="581">
        <v>2021</v>
      </c>
      <c r="G60" s="583"/>
      <c r="H60" s="27"/>
      <c r="I60" s="456">
        <v>7900</v>
      </c>
    </row>
    <row r="61" spans="1:9" ht="53.25">
      <c r="A61" s="268">
        <v>41</v>
      </c>
      <c r="B61" s="33" t="s">
        <v>1585</v>
      </c>
      <c r="C61" s="265"/>
      <c r="D61" s="584">
        <v>7900</v>
      </c>
      <c r="E61" s="585"/>
      <c r="F61" s="581">
        <v>2021</v>
      </c>
      <c r="G61" s="583"/>
      <c r="H61" s="27"/>
      <c r="I61" s="456">
        <v>7900</v>
      </c>
    </row>
    <row r="62" spans="1:9" ht="53.25">
      <c r="A62" s="268">
        <v>42</v>
      </c>
      <c r="B62" s="33" t="s">
        <v>1585</v>
      </c>
      <c r="C62" s="265"/>
      <c r="D62" s="584">
        <v>7900</v>
      </c>
      <c r="E62" s="585"/>
      <c r="F62" s="581">
        <v>2021</v>
      </c>
      <c r="G62" s="583"/>
      <c r="H62" s="27"/>
      <c r="I62" s="456">
        <v>7900</v>
      </c>
    </row>
    <row r="63" spans="1:9" ht="53.25">
      <c r="A63" s="268">
        <v>43</v>
      </c>
      <c r="B63" s="33" t="s">
        <v>1585</v>
      </c>
      <c r="C63" s="265"/>
      <c r="D63" s="584">
        <v>7900</v>
      </c>
      <c r="E63" s="585"/>
      <c r="F63" s="581">
        <v>2021</v>
      </c>
      <c r="G63" s="583"/>
      <c r="H63" s="27"/>
      <c r="I63" s="456">
        <v>7900</v>
      </c>
    </row>
    <row r="64" spans="1:9" ht="53.25">
      <c r="A64" s="268">
        <v>44</v>
      </c>
      <c r="B64" s="33" t="s">
        <v>1586</v>
      </c>
      <c r="C64" s="265"/>
      <c r="D64" s="584">
        <v>7900</v>
      </c>
      <c r="E64" s="585"/>
      <c r="F64" s="581">
        <v>2021</v>
      </c>
      <c r="G64" s="583"/>
      <c r="H64" s="27"/>
      <c r="I64" s="456">
        <v>7900</v>
      </c>
    </row>
    <row r="65" spans="1:9" ht="53.25">
      <c r="A65" s="268">
        <v>45</v>
      </c>
      <c r="B65" s="33" t="s">
        <v>1585</v>
      </c>
      <c r="C65" s="265"/>
      <c r="D65" s="584">
        <v>7900</v>
      </c>
      <c r="E65" s="585"/>
      <c r="F65" s="581">
        <v>2021</v>
      </c>
      <c r="G65" s="583"/>
      <c r="H65" s="27"/>
      <c r="I65" s="456">
        <v>7900</v>
      </c>
    </row>
    <row r="66" spans="1:9" ht="53.25">
      <c r="A66" s="268">
        <v>46</v>
      </c>
      <c r="B66" s="33" t="s">
        <v>1585</v>
      </c>
      <c r="C66" s="265"/>
      <c r="D66" s="584">
        <v>7900</v>
      </c>
      <c r="E66" s="585"/>
      <c r="F66" s="581">
        <v>2021</v>
      </c>
      <c r="G66" s="583"/>
      <c r="H66" s="27"/>
      <c r="I66" s="456">
        <v>7900</v>
      </c>
    </row>
    <row r="67" spans="1:9" ht="53.25">
      <c r="A67" s="268">
        <v>47</v>
      </c>
      <c r="B67" s="33" t="s">
        <v>1585</v>
      </c>
      <c r="C67" s="265"/>
      <c r="D67" s="584">
        <v>7900</v>
      </c>
      <c r="E67" s="585"/>
      <c r="F67" s="581">
        <v>2021</v>
      </c>
      <c r="G67" s="583"/>
      <c r="H67" s="27"/>
      <c r="I67" s="456">
        <v>7900</v>
      </c>
    </row>
    <row r="68" spans="1:9" ht="32.25">
      <c r="A68" s="268">
        <v>48</v>
      </c>
      <c r="B68" s="33" t="s">
        <v>1587</v>
      </c>
      <c r="C68" s="265"/>
      <c r="D68" s="584">
        <v>6500</v>
      </c>
      <c r="E68" s="585"/>
      <c r="F68" s="581">
        <v>2021</v>
      </c>
      <c r="G68" s="583"/>
      <c r="H68" s="27"/>
      <c r="I68" s="456">
        <v>6500</v>
      </c>
    </row>
    <row r="69" spans="1:9" ht="32.25">
      <c r="A69" s="268">
        <v>49</v>
      </c>
      <c r="B69" s="33" t="s">
        <v>1587</v>
      </c>
      <c r="C69" s="265"/>
      <c r="D69" s="584">
        <v>6500</v>
      </c>
      <c r="E69" s="585"/>
      <c r="F69" s="581">
        <v>2021</v>
      </c>
      <c r="G69" s="583"/>
      <c r="H69" s="27"/>
      <c r="I69" s="456">
        <v>6500</v>
      </c>
    </row>
    <row r="70" spans="1:9" ht="32.25">
      <c r="A70" s="268">
        <v>50</v>
      </c>
      <c r="B70" s="33" t="s">
        <v>1587</v>
      </c>
      <c r="C70" s="265"/>
      <c r="D70" s="584">
        <v>6500</v>
      </c>
      <c r="E70" s="585"/>
      <c r="F70" s="581">
        <v>2021</v>
      </c>
      <c r="G70" s="583"/>
      <c r="H70" s="27"/>
      <c r="I70" s="456">
        <v>6500</v>
      </c>
    </row>
    <row r="71" spans="1:9" ht="32.25">
      <c r="A71" s="268">
        <v>51</v>
      </c>
      <c r="B71" s="33" t="s">
        <v>1587</v>
      </c>
      <c r="C71" s="265"/>
      <c r="D71" s="584">
        <v>6500</v>
      </c>
      <c r="E71" s="585"/>
      <c r="F71" s="581">
        <v>2021</v>
      </c>
      <c r="G71" s="583"/>
      <c r="H71" s="27"/>
      <c r="I71" s="456">
        <v>6500</v>
      </c>
    </row>
    <row r="72" spans="1:9" ht="32.25">
      <c r="A72" s="268">
        <v>52</v>
      </c>
      <c r="B72" s="33" t="s">
        <v>1587</v>
      </c>
      <c r="C72" s="265"/>
      <c r="D72" s="584">
        <v>6500</v>
      </c>
      <c r="E72" s="585"/>
      <c r="F72" s="581">
        <v>2021</v>
      </c>
      <c r="G72" s="583"/>
      <c r="H72" s="27"/>
      <c r="I72" s="456">
        <v>6500</v>
      </c>
    </row>
    <row r="73" spans="1:9">
      <c r="A73" s="268">
        <v>53</v>
      </c>
      <c r="B73" s="33" t="s">
        <v>1588</v>
      </c>
      <c r="C73" s="265"/>
      <c r="D73" s="584">
        <v>3200</v>
      </c>
      <c r="E73" s="585"/>
      <c r="F73" s="581">
        <v>2021</v>
      </c>
      <c r="G73" s="583"/>
      <c r="H73" s="27"/>
      <c r="I73" s="456">
        <v>3200</v>
      </c>
    </row>
    <row r="74" spans="1:9">
      <c r="A74" s="268">
        <v>54</v>
      </c>
      <c r="B74" s="33" t="s">
        <v>1589</v>
      </c>
      <c r="C74" s="265"/>
      <c r="D74" s="584">
        <v>4200</v>
      </c>
      <c r="E74" s="585"/>
      <c r="F74" s="581">
        <v>2021</v>
      </c>
      <c r="G74" s="583"/>
      <c r="H74" s="27"/>
      <c r="I74" s="456">
        <v>4200</v>
      </c>
    </row>
    <row r="75" spans="1:9">
      <c r="A75" s="268">
        <v>55</v>
      </c>
      <c r="B75" s="33" t="s">
        <v>1589</v>
      </c>
      <c r="C75" s="265"/>
      <c r="D75" s="584">
        <v>4200</v>
      </c>
      <c r="E75" s="585"/>
      <c r="F75" s="581">
        <v>2021</v>
      </c>
      <c r="G75" s="583"/>
      <c r="H75" s="27"/>
      <c r="I75" s="456">
        <v>4200</v>
      </c>
    </row>
    <row r="76" spans="1:9">
      <c r="A76" s="268">
        <v>56</v>
      </c>
      <c r="B76" s="33" t="s">
        <v>1590</v>
      </c>
      <c r="C76" s="265"/>
      <c r="D76" s="584">
        <v>6480</v>
      </c>
      <c r="E76" s="585"/>
      <c r="F76" s="581">
        <v>2021</v>
      </c>
      <c r="G76" s="583"/>
      <c r="H76" s="27"/>
      <c r="I76" s="456">
        <v>6480</v>
      </c>
    </row>
    <row r="77" spans="1:9">
      <c r="A77" s="268">
        <v>57</v>
      </c>
      <c r="B77" s="33" t="s">
        <v>1590</v>
      </c>
      <c r="C77" s="265"/>
      <c r="D77" s="584">
        <v>6480</v>
      </c>
      <c r="E77" s="585"/>
      <c r="F77" s="581">
        <v>2021</v>
      </c>
      <c r="G77" s="583"/>
      <c r="H77" s="27"/>
      <c r="I77" s="456">
        <v>6480</v>
      </c>
    </row>
    <row r="78" spans="1:9">
      <c r="A78" s="268">
        <v>58</v>
      </c>
      <c r="B78" s="33" t="s">
        <v>1590</v>
      </c>
      <c r="C78" s="265"/>
      <c r="D78" s="584">
        <v>6480</v>
      </c>
      <c r="E78" s="585"/>
      <c r="F78" s="581">
        <v>2021</v>
      </c>
      <c r="G78" s="583"/>
      <c r="H78" s="27"/>
      <c r="I78" s="456">
        <v>6480</v>
      </c>
    </row>
    <row r="79" spans="1:9">
      <c r="A79" s="268">
        <v>59</v>
      </c>
      <c r="B79" s="33" t="s">
        <v>1590</v>
      </c>
      <c r="C79" s="265"/>
      <c r="D79" s="584">
        <v>6480</v>
      </c>
      <c r="E79" s="585"/>
      <c r="F79" s="581">
        <v>2021</v>
      </c>
      <c r="G79" s="583"/>
      <c r="H79" s="27"/>
      <c r="I79" s="456">
        <v>6480</v>
      </c>
    </row>
    <row r="80" spans="1:9">
      <c r="A80" s="268">
        <v>60</v>
      </c>
      <c r="B80" s="33" t="s">
        <v>1590</v>
      </c>
      <c r="C80" s="265"/>
      <c r="D80" s="584">
        <v>6480</v>
      </c>
      <c r="E80" s="585"/>
      <c r="F80" s="581">
        <v>2021</v>
      </c>
      <c r="G80" s="583"/>
      <c r="H80" s="27"/>
      <c r="I80" s="456">
        <v>6480</v>
      </c>
    </row>
    <row r="81" spans="1:9">
      <c r="A81" s="268">
        <v>61</v>
      </c>
      <c r="B81" s="33" t="s">
        <v>1590</v>
      </c>
      <c r="C81" s="265"/>
      <c r="D81" s="584">
        <v>6480</v>
      </c>
      <c r="E81" s="585"/>
      <c r="F81" s="581">
        <v>2021</v>
      </c>
      <c r="G81" s="583"/>
      <c r="H81" s="27"/>
      <c r="I81" s="456">
        <v>6480</v>
      </c>
    </row>
    <row r="82" spans="1:9">
      <c r="A82" s="268">
        <v>62</v>
      </c>
      <c r="B82" s="33" t="s">
        <v>1590</v>
      </c>
      <c r="C82" s="265"/>
      <c r="D82" s="584">
        <v>6480</v>
      </c>
      <c r="E82" s="585"/>
      <c r="F82" s="581">
        <v>2021</v>
      </c>
      <c r="G82" s="583"/>
      <c r="H82" s="27"/>
      <c r="I82" s="456">
        <v>6480</v>
      </c>
    </row>
    <row r="83" spans="1:9">
      <c r="A83" s="268">
        <v>63</v>
      </c>
      <c r="B83" s="33" t="s">
        <v>1591</v>
      </c>
      <c r="C83" s="265"/>
      <c r="D83" s="584">
        <v>8280</v>
      </c>
      <c r="E83" s="585"/>
      <c r="F83" s="581">
        <v>2021</v>
      </c>
      <c r="G83" s="583"/>
      <c r="H83" s="27"/>
      <c r="I83" s="456">
        <v>8280</v>
      </c>
    </row>
    <row r="84" spans="1:9">
      <c r="A84" s="268">
        <v>64</v>
      </c>
      <c r="B84" s="33" t="s">
        <v>1591</v>
      </c>
      <c r="C84" s="265"/>
      <c r="D84" s="584">
        <v>8280</v>
      </c>
      <c r="E84" s="585"/>
      <c r="F84" s="581">
        <v>2021</v>
      </c>
      <c r="G84" s="583"/>
      <c r="H84" s="27"/>
      <c r="I84" s="456">
        <v>8280</v>
      </c>
    </row>
    <row r="85" spans="1:9" ht="21.75">
      <c r="A85" s="268">
        <v>65</v>
      </c>
      <c r="B85" s="33" t="s">
        <v>1592</v>
      </c>
      <c r="C85" s="265"/>
      <c r="D85" s="584">
        <v>6630</v>
      </c>
      <c r="E85" s="585"/>
      <c r="F85" s="581">
        <v>2021</v>
      </c>
      <c r="G85" s="583"/>
      <c r="H85" s="27"/>
      <c r="I85" s="456">
        <v>6630</v>
      </c>
    </row>
    <row r="86" spans="1:9" ht="21.75">
      <c r="A86" s="268">
        <v>66</v>
      </c>
      <c r="B86" s="33" t="s">
        <v>1592</v>
      </c>
      <c r="C86" s="265"/>
      <c r="D86" s="584">
        <v>6630</v>
      </c>
      <c r="E86" s="585"/>
      <c r="F86" s="581">
        <v>2021</v>
      </c>
      <c r="G86" s="583"/>
      <c r="H86" s="27"/>
      <c r="I86" s="456">
        <v>6630</v>
      </c>
    </row>
    <row r="87" spans="1:9">
      <c r="A87" s="268">
        <v>67</v>
      </c>
      <c r="B87" s="33" t="s">
        <v>1593</v>
      </c>
      <c r="C87" s="265"/>
      <c r="D87" s="584">
        <v>6999</v>
      </c>
      <c r="E87" s="585"/>
      <c r="F87" s="581">
        <v>2021</v>
      </c>
      <c r="G87" s="583"/>
      <c r="H87" s="27"/>
      <c r="I87" s="456">
        <v>6999</v>
      </c>
    </row>
    <row r="88" spans="1:9">
      <c r="A88" s="268">
        <v>68</v>
      </c>
      <c r="B88" s="33" t="s">
        <v>1594</v>
      </c>
      <c r="C88" s="265"/>
      <c r="D88" s="584">
        <v>12499</v>
      </c>
      <c r="E88" s="585"/>
      <c r="F88" s="581">
        <v>2021</v>
      </c>
      <c r="G88" s="583"/>
      <c r="H88" s="27"/>
      <c r="I88" s="456">
        <v>12499</v>
      </c>
    </row>
    <row r="89" spans="1:9">
      <c r="A89" s="268">
        <v>69</v>
      </c>
      <c r="B89" s="33" t="s">
        <v>1595</v>
      </c>
      <c r="C89" s="265"/>
      <c r="D89" s="584">
        <v>6299</v>
      </c>
      <c r="E89" s="585"/>
      <c r="F89" s="581">
        <v>2021</v>
      </c>
      <c r="G89" s="583"/>
      <c r="H89" s="27"/>
      <c r="I89" s="456">
        <v>6299</v>
      </c>
    </row>
    <row r="90" spans="1:9">
      <c r="A90" s="268">
        <v>70</v>
      </c>
      <c r="B90" s="33" t="s">
        <v>269</v>
      </c>
      <c r="C90" s="265"/>
      <c r="D90" s="584">
        <v>6600</v>
      </c>
      <c r="E90" s="585"/>
      <c r="F90" s="581">
        <v>2021</v>
      </c>
      <c r="G90" s="583"/>
      <c r="H90" s="27"/>
      <c r="I90" s="456">
        <v>6600</v>
      </c>
    </row>
    <row r="91" spans="1:9">
      <c r="A91" s="449"/>
      <c r="B91" s="458" t="s">
        <v>12</v>
      </c>
      <c r="C91" s="264"/>
      <c r="D91" s="564">
        <f>SUM(D21:E90)</f>
        <v>574690.13</v>
      </c>
      <c r="E91" s="566"/>
      <c r="F91" s="612" t="s">
        <v>156</v>
      </c>
      <c r="G91" s="613"/>
      <c r="H91" s="455" t="s">
        <v>156</v>
      </c>
      <c r="I91" s="207">
        <f>SUM(I21:I90)</f>
        <v>574690.13</v>
      </c>
    </row>
    <row r="92" spans="1:9">
      <c r="A92" s="32"/>
      <c r="B92" s="458" t="s">
        <v>42</v>
      </c>
      <c r="C92" s="459"/>
      <c r="D92" s="831">
        <f>D91</f>
        <v>574690.13</v>
      </c>
      <c r="E92" s="832"/>
      <c r="F92" s="601" t="s">
        <v>156</v>
      </c>
      <c r="G92" s="602"/>
      <c r="H92" s="455" t="s">
        <v>156</v>
      </c>
      <c r="I92" s="208">
        <f>I91</f>
        <v>574690.13</v>
      </c>
    </row>
    <row r="93" spans="1:9">
      <c r="A93" s="593" t="s">
        <v>1428</v>
      </c>
      <c r="B93" s="830"/>
      <c r="C93" s="830"/>
      <c r="D93" s="830"/>
      <c r="E93" s="830"/>
      <c r="F93" s="830"/>
      <c r="G93" s="830"/>
      <c r="H93" s="830"/>
      <c r="I93" s="594"/>
    </row>
    <row r="94" spans="1:9" ht="21">
      <c r="A94" s="9" t="s">
        <v>165</v>
      </c>
      <c r="B94" s="593" t="s">
        <v>28</v>
      </c>
      <c r="C94" s="585"/>
      <c r="D94" s="836" t="s">
        <v>166</v>
      </c>
      <c r="E94" s="837"/>
      <c r="F94" s="597" t="s">
        <v>30</v>
      </c>
      <c r="G94" s="598"/>
      <c r="H94" s="593" t="s">
        <v>167</v>
      </c>
      <c r="I94" s="594"/>
    </row>
    <row r="95" spans="1:9">
      <c r="A95" s="457">
        <v>1</v>
      </c>
      <c r="B95" s="584">
        <v>2</v>
      </c>
      <c r="C95" s="585"/>
      <c r="D95" s="601" t="s">
        <v>168</v>
      </c>
      <c r="E95" s="602"/>
      <c r="F95" s="588">
        <v>4</v>
      </c>
      <c r="G95" s="589"/>
      <c r="H95" s="584">
        <v>5</v>
      </c>
      <c r="I95" s="585"/>
    </row>
    <row r="96" spans="1:9">
      <c r="A96" s="537" t="s">
        <v>169</v>
      </c>
      <c r="B96" s="539"/>
      <c r="C96" s="539"/>
      <c r="D96" s="539"/>
      <c r="E96" s="539"/>
      <c r="F96" s="539"/>
      <c r="G96" s="539"/>
      <c r="H96" s="539"/>
      <c r="I96" s="540"/>
    </row>
    <row r="97" spans="1:9">
      <c r="A97" s="537" t="s">
        <v>1429</v>
      </c>
      <c r="B97" s="539"/>
      <c r="C97" s="539"/>
      <c r="D97" s="539"/>
      <c r="E97" s="539"/>
      <c r="F97" s="539"/>
      <c r="G97" s="539"/>
      <c r="H97" s="539"/>
      <c r="I97" s="540"/>
    </row>
    <row r="98" spans="1:9" ht="31.5">
      <c r="A98" s="32" t="s">
        <v>171</v>
      </c>
      <c r="B98" s="32" t="s">
        <v>24</v>
      </c>
      <c r="C98" s="50" t="s">
        <v>172</v>
      </c>
      <c r="D98" s="456" t="s">
        <v>47</v>
      </c>
      <c r="E98" s="456" t="s">
        <v>48</v>
      </c>
      <c r="F98" s="456" t="s">
        <v>173</v>
      </c>
      <c r="G98" s="456" t="s">
        <v>36</v>
      </c>
      <c r="H98" s="27" t="s">
        <v>174</v>
      </c>
      <c r="I98" s="456" t="s">
        <v>161</v>
      </c>
    </row>
    <row r="99" spans="1:9">
      <c r="A99" s="206">
        <v>1</v>
      </c>
      <c r="B99" s="206">
        <v>2</v>
      </c>
      <c r="C99" s="457" t="s">
        <v>168</v>
      </c>
      <c r="D99" s="457">
        <v>4</v>
      </c>
      <c r="E99" s="457">
        <v>5</v>
      </c>
      <c r="F99" s="457">
        <v>6</v>
      </c>
      <c r="G99" s="457">
        <v>7</v>
      </c>
      <c r="H99" s="455">
        <v>8</v>
      </c>
      <c r="I99" s="457">
        <v>9</v>
      </c>
    </row>
    <row r="100" spans="1:9">
      <c r="A100" s="833" t="s">
        <v>32</v>
      </c>
      <c r="B100" s="834"/>
      <c r="C100" s="834"/>
      <c r="D100" s="834"/>
      <c r="E100" s="834"/>
      <c r="F100" s="834"/>
      <c r="G100" s="834"/>
      <c r="H100" s="834"/>
      <c r="I100" s="835"/>
    </row>
    <row r="101" spans="1:9">
      <c r="A101" s="581" t="s">
        <v>3016</v>
      </c>
      <c r="B101" s="582"/>
      <c r="C101" s="582"/>
      <c r="D101" s="582"/>
      <c r="E101" s="582"/>
      <c r="F101" s="582"/>
      <c r="G101" s="582"/>
      <c r="H101" s="582"/>
      <c r="I101" s="583"/>
    </row>
    <row r="102" spans="1:9">
      <c r="A102" s="581" t="s">
        <v>3017</v>
      </c>
      <c r="B102" s="582"/>
      <c r="C102" s="582"/>
      <c r="D102" s="582"/>
      <c r="E102" s="582"/>
      <c r="F102" s="582"/>
      <c r="G102" s="582"/>
      <c r="H102" s="582"/>
      <c r="I102" s="583"/>
    </row>
    <row r="103" spans="1:9">
      <c r="A103" s="209"/>
      <c r="B103" s="209"/>
      <c r="C103" s="209"/>
      <c r="D103" s="209"/>
      <c r="E103" s="209"/>
      <c r="F103" s="209"/>
      <c r="G103" s="209"/>
      <c r="H103" s="209"/>
      <c r="I103" s="209"/>
    </row>
    <row r="104" spans="1:9">
      <c r="A104" s="209"/>
      <c r="B104" s="209"/>
      <c r="C104" s="209"/>
      <c r="D104" s="209"/>
      <c r="E104" s="209"/>
      <c r="F104" s="209"/>
      <c r="G104" s="209"/>
      <c r="H104" s="209"/>
      <c r="I104" s="209"/>
    </row>
    <row r="105" spans="1:9">
      <c r="A105" s="209"/>
      <c r="B105" s="209"/>
      <c r="C105" s="209"/>
      <c r="D105" s="209"/>
      <c r="E105" s="209"/>
      <c r="F105" s="209"/>
      <c r="G105" s="209"/>
      <c r="H105" s="209"/>
      <c r="I105" s="209"/>
    </row>
    <row r="106" spans="1:9">
      <c r="A106" s="209"/>
      <c r="B106" s="209"/>
      <c r="C106" s="209"/>
      <c r="D106" s="209"/>
      <c r="E106" s="209"/>
      <c r="F106" s="209"/>
      <c r="G106" s="209"/>
      <c r="H106" s="209"/>
      <c r="I106" s="209"/>
    </row>
    <row r="107" spans="1:9">
      <c r="A107" s="209"/>
      <c r="B107" s="209"/>
      <c r="C107" s="209"/>
      <c r="D107" s="209"/>
      <c r="E107" s="209"/>
      <c r="F107" s="209"/>
      <c r="G107" s="209"/>
      <c r="H107" s="209"/>
      <c r="I107" s="209"/>
    </row>
    <row r="108" spans="1:9">
      <c r="A108" s="209"/>
      <c r="B108" s="209"/>
      <c r="C108" s="209"/>
      <c r="D108" s="209"/>
      <c r="E108" s="209"/>
      <c r="F108" s="209"/>
      <c r="G108" s="209"/>
      <c r="H108" s="209"/>
      <c r="I108" s="209"/>
    </row>
    <row r="109" spans="1:9">
      <c r="A109" s="209"/>
      <c r="B109" s="209"/>
      <c r="C109" s="209"/>
      <c r="D109" s="209"/>
      <c r="E109" s="209"/>
      <c r="F109" s="209"/>
      <c r="G109" s="209"/>
      <c r="H109" s="209"/>
      <c r="I109" s="209"/>
    </row>
    <row r="110" spans="1:9">
      <c r="A110" s="209"/>
      <c r="B110" s="209"/>
      <c r="C110" s="209"/>
      <c r="D110" s="209"/>
      <c r="E110" s="209"/>
      <c r="F110" s="209"/>
      <c r="G110" s="209"/>
      <c r="H110" s="209"/>
      <c r="I110" s="209"/>
    </row>
    <row r="111" spans="1:9">
      <c r="A111" s="209"/>
      <c r="B111" s="209"/>
      <c r="C111" s="209"/>
      <c r="D111" s="209"/>
      <c r="E111" s="209"/>
      <c r="F111" s="209"/>
      <c r="G111" s="209"/>
      <c r="H111" s="209"/>
      <c r="I111" s="209"/>
    </row>
    <row r="112" spans="1:9">
      <c r="A112" s="209"/>
      <c r="B112" s="209"/>
      <c r="C112" s="209"/>
      <c r="D112" s="209"/>
      <c r="E112" s="209"/>
      <c r="F112" s="209"/>
      <c r="G112" s="209"/>
      <c r="H112" s="209"/>
      <c r="I112" s="209"/>
    </row>
    <row r="113" spans="1:9">
      <c r="A113" s="209"/>
      <c r="B113" s="209"/>
      <c r="C113" s="209"/>
      <c r="D113" s="209"/>
      <c r="E113" s="209"/>
      <c r="F113" s="209"/>
      <c r="G113" s="209"/>
      <c r="H113" s="209"/>
      <c r="I113" s="209"/>
    </row>
    <row r="114" spans="1:9">
      <c r="A114" s="209"/>
      <c r="B114" s="209"/>
      <c r="C114" s="209"/>
      <c r="D114" s="209"/>
      <c r="E114" s="209"/>
      <c r="F114" s="209"/>
      <c r="G114" s="209"/>
      <c r="H114" s="209"/>
      <c r="I114" s="209"/>
    </row>
    <row r="115" spans="1:9">
      <c r="A115" s="209"/>
      <c r="B115" s="209"/>
      <c r="C115" s="209"/>
      <c r="D115" s="209"/>
      <c r="E115" s="209"/>
      <c r="F115" s="209"/>
      <c r="G115" s="209"/>
      <c r="H115" s="209"/>
      <c r="I115" s="209"/>
    </row>
    <row r="116" spans="1:9">
      <c r="A116" s="209"/>
      <c r="B116" s="209"/>
      <c r="C116" s="209"/>
      <c r="D116" s="209"/>
      <c r="E116" s="209"/>
      <c r="F116" s="209"/>
      <c r="G116" s="209"/>
      <c r="H116" s="209"/>
      <c r="I116" s="209"/>
    </row>
    <row r="117" spans="1:9">
      <c r="A117" s="209"/>
      <c r="B117" s="209"/>
      <c r="C117" s="209"/>
      <c r="D117" s="209"/>
      <c r="E117" s="209"/>
      <c r="F117" s="209"/>
      <c r="G117" s="209"/>
      <c r="H117" s="209"/>
      <c r="I117" s="209"/>
    </row>
    <row r="118" spans="1:9">
      <c r="A118" s="209"/>
      <c r="B118" s="209"/>
      <c r="C118" s="209"/>
      <c r="D118" s="209"/>
      <c r="E118" s="209"/>
      <c r="F118" s="209"/>
      <c r="G118" s="209"/>
      <c r="H118" s="209"/>
      <c r="I118" s="209"/>
    </row>
    <row r="119" spans="1:9">
      <c r="A119" s="209"/>
      <c r="B119" s="209"/>
      <c r="C119" s="209"/>
      <c r="D119" s="209"/>
      <c r="E119" s="209"/>
      <c r="F119" s="209"/>
      <c r="G119" s="209"/>
      <c r="H119" s="209"/>
      <c r="I119" s="209"/>
    </row>
    <row r="120" spans="1:9">
      <c r="A120" s="209"/>
      <c r="B120" s="209"/>
      <c r="C120" s="209"/>
      <c r="D120" s="209"/>
      <c r="E120" s="209"/>
      <c r="F120" s="209"/>
      <c r="G120" s="209"/>
      <c r="H120" s="209"/>
      <c r="I120" s="209"/>
    </row>
    <row r="121" spans="1:9">
      <c r="A121" s="209"/>
      <c r="B121" s="209"/>
      <c r="C121" s="209"/>
      <c r="D121" s="209"/>
      <c r="E121" s="209"/>
      <c r="F121" s="209"/>
      <c r="G121" s="209"/>
      <c r="H121" s="209"/>
      <c r="I121" s="209"/>
    </row>
    <row r="122" spans="1:9">
      <c r="A122" s="209"/>
      <c r="B122" s="209"/>
      <c r="C122" s="209"/>
      <c r="D122" s="209"/>
      <c r="E122" s="209"/>
      <c r="F122" s="209"/>
      <c r="G122" s="209"/>
      <c r="H122" s="209"/>
      <c r="I122" s="209"/>
    </row>
    <row r="123" spans="1:9">
      <c r="A123" s="209"/>
      <c r="B123" s="209"/>
      <c r="C123" s="209"/>
      <c r="D123" s="209"/>
      <c r="E123" s="209"/>
      <c r="F123" s="209"/>
      <c r="G123" s="209"/>
      <c r="H123" s="209"/>
      <c r="I123" s="209"/>
    </row>
    <row r="124" spans="1:9">
      <c r="A124" s="209"/>
      <c r="B124" s="209"/>
      <c r="C124" s="209"/>
      <c r="D124" s="209"/>
      <c r="E124" s="209"/>
      <c r="F124" s="209"/>
      <c r="G124" s="209"/>
      <c r="H124" s="209"/>
      <c r="I124" s="209"/>
    </row>
    <row r="125" spans="1:9">
      <c r="A125" s="209"/>
      <c r="B125" s="209"/>
      <c r="C125" s="209"/>
      <c r="D125" s="209"/>
      <c r="E125" s="209"/>
      <c r="F125" s="209"/>
      <c r="G125" s="209"/>
      <c r="H125" s="209"/>
      <c r="I125" s="209"/>
    </row>
    <row r="126" spans="1:9">
      <c r="A126" s="209"/>
      <c r="B126" s="209"/>
      <c r="C126" s="209"/>
      <c r="D126" s="209"/>
      <c r="E126" s="209"/>
      <c r="F126" s="209"/>
      <c r="G126" s="209"/>
      <c r="H126" s="209"/>
      <c r="I126" s="209"/>
    </row>
    <row r="127" spans="1:9">
      <c r="A127" s="209"/>
      <c r="B127" s="209"/>
      <c r="C127" s="209"/>
      <c r="D127" s="209"/>
      <c r="E127" s="209"/>
      <c r="F127" s="209"/>
      <c r="G127" s="209"/>
      <c r="H127" s="209"/>
      <c r="I127" s="209"/>
    </row>
    <row r="128" spans="1:9">
      <c r="A128" s="209"/>
      <c r="B128" s="209"/>
      <c r="C128" s="209"/>
      <c r="D128" s="209"/>
      <c r="E128" s="209"/>
      <c r="F128" s="209"/>
      <c r="G128" s="209"/>
      <c r="H128" s="209"/>
      <c r="I128" s="209"/>
    </row>
    <row r="129" spans="1:9">
      <c r="A129" s="209"/>
      <c r="B129" s="209"/>
      <c r="C129" s="209"/>
      <c r="D129" s="209"/>
      <c r="E129" s="209"/>
      <c r="F129" s="209"/>
      <c r="G129" s="209"/>
      <c r="H129" s="209"/>
      <c r="I129" s="209"/>
    </row>
    <row r="130" spans="1:9">
      <c r="A130" s="209"/>
      <c r="B130" s="209"/>
      <c r="C130" s="209"/>
      <c r="D130" s="209"/>
      <c r="E130" s="209"/>
      <c r="F130" s="209"/>
      <c r="G130" s="209"/>
      <c r="H130" s="209"/>
      <c r="I130" s="209"/>
    </row>
    <row r="131" spans="1:9">
      <c r="A131" s="209"/>
      <c r="B131" s="209"/>
      <c r="C131" s="209"/>
      <c r="D131" s="209"/>
      <c r="E131" s="209"/>
      <c r="F131" s="209"/>
      <c r="G131" s="209"/>
      <c r="H131" s="209"/>
      <c r="I131" s="209"/>
    </row>
    <row r="132" spans="1:9">
      <c r="A132" s="209"/>
      <c r="B132" s="209"/>
      <c r="C132" s="209"/>
      <c r="D132" s="209"/>
      <c r="E132" s="209"/>
      <c r="F132" s="209"/>
      <c r="G132" s="209"/>
      <c r="H132" s="209"/>
      <c r="I132" s="209"/>
    </row>
    <row r="133" spans="1:9">
      <c r="A133" s="209"/>
      <c r="B133" s="209"/>
      <c r="C133" s="209"/>
      <c r="D133" s="209"/>
      <c r="E133" s="209"/>
      <c r="F133" s="209"/>
      <c r="G133" s="209"/>
      <c r="H133" s="209"/>
      <c r="I133" s="209"/>
    </row>
    <row r="134" spans="1:9">
      <c r="A134" s="209"/>
      <c r="B134" s="209"/>
      <c r="C134" s="209"/>
      <c r="D134" s="209"/>
      <c r="E134" s="209"/>
      <c r="F134" s="209"/>
      <c r="G134" s="209"/>
      <c r="H134" s="209"/>
      <c r="I134" s="209"/>
    </row>
    <row r="135" spans="1:9">
      <c r="A135" s="209"/>
      <c r="B135" s="209"/>
      <c r="C135" s="209"/>
      <c r="D135" s="209"/>
      <c r="E135" s="209"/>
      <c r="F135" s="209"/>
      <c r="G135" s="209"/>
      <c r="H135" s="209"/>
      <c r="I135" s="209"/>
    </row>
    <row r="136" spans="1:9">
      <c r="A136" s="209"/>
      <c r="B136" s="209"/>
      <c r="C136" s="209"/>
      <c r="D136" s="209"/>
      <c r="E136" s="209"/>
      <c r="F136" s="209"/>
      <c r="G136" s="209"/>
      <c r="H136" s="209"/>
      <c r="I136" s="209"/>
    </row>
    <row r="137" spans="1:9">
      <c r="A137" s="209"/>
      <c r="B137" s="209"/>
      <c r="C137" s="209"/>
      <c r="D137" s="209"/>
      <c r="E137" s="209"/>
      <c r="F137" s="209"/>
      <c r="G137" s="209"/>
      <c r="H137" s="209"/>
      <c r="I137" s="209"/>
    </row>
    <row r="138" spans="1:9">
      <c r="A138" s="209"/>
      <c r="B138" s="209"/>
      <c r="C138" s="209"/>
      <c r="D138" s="209"/>
      <c r="E138" s="209"/>
      <c r="F138" s="209"/>
      <c r="G138" s="209"/>
      <c r="H138" s="209"/>
      <c r="I138" s="209"/>
    </row>
    <row r="139" spans="1:9">
      <c r="A139" s="209"/>
      <c r="B139" s="209"/>
      <c r="C139" s="209"/>
      <c r="D139" s="209"/>
      <c r="E139" s="209"/>
      <c r="F139" s="209"/>
      <c r="G139" s="209"/>
      <c r="H139" s="209"/>
      <c r="I139" s="209"/>
    </row>
    <row r="140" spans="1:9">
      <c r="A140" s="209"/>
      <c r="B140" s="209"/>
      <c r="C140" s="209"/>
      <c r="D140" s="209"/>
      <c r="E140" s="209"/>
      <c r="F140" s="209"/>
      <c r="G140" s="209"/>
      <c r="H140" s="209"/>
      <c r="I140" s="209"/>
    </row>
    <row r="141" spans="1:9">
      <c r="A141" s="209"/>
      <c r="B141" s="209"/>
      <c r="C141" s="209"/>
      <c r="D141" s="209"/>
      <c r="E141" s="209"/>
      <c r="F141" s="209"/>
      <c r="G141" s="209"/>
      <c r="H141" s="209"/>
      <c r="I141" s="209"/>
    </row>
    <row r="142" spans="1:9">
      <c r="A142" s="209"/>
      <c r="B142" s="209"/>
      <c r="C142" s="209"/>
      <c r="D142" s="209"/>
      <c r="E142" s="209"/>
      <c r="F142" s="209"/>
      <c r="G142" s="209"/>
      <c r="H142" s="209"/>
      <c r="I142" s="209"/>
    </row>
    <row r="143" spans="1:9">
      <c r="A143" s="209"/>
      <c r="B143" s="209"/>
      <c r="C143" s="209"/>
      <c r="D143" s="209"/>
      <c r="E143" s="209"/>
      <c r="F143" s="209"/>
      <c r="G143" s="209"/>
      <c r="H143" s="209"/>
      <c r="I143" s="209"/>
    </row>
    <row r="144" spans="1:9">
      <c r="A144" s="209"/>
      <c r="B144" s="209"/>
      <c r="C144" s="209"/>
      <c r="D144" s="209"/>
      <c r="E144" s="209"/>
      <c r="F144" s="209"/>
      <c r="G144" s="209"/>
      <c r="H144" s="209"/>
      <c r="I144" s="209"/>
    </row>
    <row r="145" spans="1:9">
      <c r="A145" s="209"/>
      <c r="B145" s="209"/>
      <c r="C145" s="209"/>
      <c r="D145" s="209"/>
      <c r="E145" s="209"/>
      <c r="F145" s="209"/>
      <c r="G145" s="209"/>
      <c r="H145" s="209"/>
      <c r="I145" s="209"/>
    </row>
    <row r="146" spans="1:9">
      <c r="A146" s="209"/>
      <c r="B146" s="209"/>
      <c r="C146" s="209"/>
      <c r="D146" s="209"/>
      <c r="E146" s="209"/>
      <c r="F146" s="209"/>
      <c r="G146" s="209"/>
      <c r="H146" s="209"/>
      <c r="I146" s="209"/>
    </row>
    <row r="147" spans="1:9">
      <c r="A147" s="209"/>
      <c r="B147" s="209"/>
      <c r="C147" s="209"/>
      <c r="D147" s="209"/>
      <c r="E147" s="209"/>
      <c r="F147" s="209"/>
      <c r="G147" s="209"/>
      <c r="H147" s="209"/>
      <c r="I147" s="209"/>
    </row>
    <row r="148" spans="1:9">
      <c r="A148" s="209"/>
      <c r="B148" s="209"/>
      <c r="C148" s="209"/>
      <c r="D148" s="209"/>
      <c r="E148" s="209"/>
      <c r="F148" s="209"/>
      <c r="G148" s="209"/>
      <c r="H148" s="209"/>
      <c r="I148" s="209"/>
    </row>
    <row r="149" spans="1:9">
      <c r="A149" s="209"/>
      <c r="B149" s="209"/>
      <c r="C149" s="209"/>
      <c r="D149" s="209"/>
      <c r="E149" s="209"/>
      <c r="F149" s="209"/>
      <c r="G149" s="209"/>
      <c r="H149" s="209"/>
      <c r="I149" s="209"/>
    </row>
    <row r="150" spans="1:9">
      <c r="A150" s="209"/>
      <c r="B150" s="209"/>
      <c r="C150" s="209"/>
      <c r="D150" s="209"/>
      <c r="E150" s="209"/>
      <c r="F150" s="209"/>
      <c r="G150" s="209"/>
      <c r="H150" s="209"/>
      <c r="I150" s="209"/>
    </row>
    <row r="151" spans="1:9">
      <c r="A151" s="209"/>
      <c r="B151" s="209"/>
      <c r="C151" s="209"/>
      <c r="D151" s="209"/>
      <c r="E151" s="209"/>
      <c r="F151" s="209"/>
      <c r="G151" s="209"/>
      <c r="H151" s="209"/>
      <c r="I151" s="209"/>
    </row>
    <row r="152" spans="1:9">
      <c r="A152" s="209"/>
      <c r="B152" s="209"/>
      <c r="C152" s="209"/>
      <c r="D152" s="209"/>
      <c r="E152" s="209"/>
      <c r="F152" s="209"/>
      <c r="G152" s="209"/>
      <c r="H152" s="209"/>
      <c r="I152" s="209"/>
    </row>
    <row r="153" spans="1:9">
      <c r="A153" s="209"/>
      <c r="B153" s="209"/>
      <c r="C153" s="209"/>
      <c r="D153" s="209"/>
      <c r="E153" s="209"/>
      <c r="F153" s="209"/>
      <c r="G153" s="209"/>
      <c r="H153" s="209"/>
      <c r="I153" s="209"/>
    </row>
    <row r="154" spans="1:9">
      <c r="A154" s="209"/>
      <c r="B154" s="209"/>
      <c r="C154" s="209"/>
      <c r="D154" s="209"/>
      <c r="E154" s="209"/>
      <c r="F154" s="209"/>
      <c r="G154" s="209"/>
      <c r="H154" s="209"/>
      <c r="I154" s="209"/>
    </row>
    <row r="155" spans="1:9">
      <c r="A155" s="209"/>
      <c r="B155" s="209"/>
      <c r="C155" s="209"/>
      <c r="D155" s="209"/>
      <c r="E155" s="209"/>
      <c r="F155" s="209"/>
      <c r="G155" s="209"/>
      <c r="H155" s="209"/>
      <c r="I155" s="209"/>
    </row>
    <row r="156" spans="1:9">
      <c r="A156" s="209"/>
      <c r="B156" s="209"/>
      <c r="C156" s="209"/>
      <c r="D156" s="209"/>
      <c r="E156" s="209"/>
      <c r="F156" s="209"/>
      <c r="G156" s="209"/>
      <c r="H156" s="209"/>
      <c r="I156" s="209"/>
    </row>
  </sheetData>
  <mergeCells count="180">
    <mergeCell ref="A96:I96"/>
    <mergeCell ref="A97:I97"/>
    <mergeCell ref="A100:I100"/>
    <mergeCell ref="A101:I101"/>
    <mergeCell ref="A102:I102"/>
    <mergeCell ref="D94:E94"/>
    <mergeCell ref="F94:G94"/>
    <mergeCell ref="D95:E95"/>
    <mergeCell ref="F95:G95"/>
    <mergeCell ref="A93:I93"/>
    <mergeCell ref="B94:C94"/>
    <mergeCell ref="H94:I94"/>
    <mergeCell ref="B95:C95"/>
    <mergeCell ref="H95:I95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78:E78"/>
    <mergeCell ref="F78:G78"/>
    <mergeCell ref="D79:E79"/>
    <mergeCell ref="F79:G79"/>
    <mergeCell ref="D80:E80"/>
    <mergeCell ref="F80:G80"/>
    <mergeCell ref="D75:E75"/>
    <mergeCell ref="F75:G75"/>
    <mergeCell ref="D76:E76"/>
    <mergeCell ref="F76:G76"/>
    <mergeCell ref="D77:E77"/>
    <mergeCell ref="F77:G77"/>
    <mergeCell ref="D72:E72"/>
    <mergeCell ref="F72:G72"/>
    <mergeCell ref="D73:E73"/>
    <mergeCell ref="F73:G73"/>
    <mergeCell ref="D74:E74"/>
    <mergeCell ref="F74:G74"/>
    <mergeCell ref="D69:E69"/>
    <mergeCell ref="F69:G69"/>
    <mergeCell ref="D70:E70"/>
    <mergeCell ref="F70:G70"/>
    <mergeCell ref="D71:E71"/>
    <mergeCell ref="F71:G71"/>
    <mergeCell ref="D66:E66"/>
    <mergeCell ref="F66:G66"/>
    <mergeCell ref="D67:E67"/>
    <mergeCell ref="F67:G67"/>
    <mergeCell ref="D68:E68"/>
    <mergeCell ref="F68:G68"/>
    <mergeCell ref="D63:E63"/>
    <mergeCell ref="F63:G63"/>
    <mergeCell ref="D64:E64"/>
    <mergeCell ref="F64:G64"/>
    <mergeCell ref="D65:E65"/>
    <mergeCell ref="F65:G65"/>
    <mergeCell ref="D60:E60"/>
    <mergeCell ref="F60:G60"/>
    <mergeCell ref="D61:E61"/>
    <mergeCell ref="F61:G61"/>
    <mergeCell ref="D62:E62"/>
    <mergeCell ref="F62:G62"/>
    <mergeCell ref="D59:E59"/>
    <mergeCell ref="D53:E53"/>
    <mergeCell ref="F53:G53"/>
    <mergeCell ref="F59:G59"/>
    <mergeCell ref="D50:E50"/>
    <mergeCell ref="F50:G50"/>
    <mergeCell ref="D51:E51"/>
    <mergeCell ref="F51:G51"/>
    <mergeCell ref="D52:E52"/>
    <mergeCell ref="F52:G52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19:E19"/>
    <mergeCell ref="F19:G19"/>
    <mergeCell ref="D21:E21"/>
    <mergeCell ref="F21:G21"/>
    <mergeCell ref="D22:E22"/>
    <mergeCell ref="F22:G22"/>
    <mergeCell ref="A20:I20"/>
    <mergeCell ref="A12:I12"/>
    <mergeCell ref="A17:I17"/>
    <mergeCell ref="B18:C18"/>
    <mergeCell ref="D18:E18"/>
    <mergeCell ref="F18:G18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I215"/>
  <sheetViews>
    <sheetView topLeftCell="A154" workbookViewId="0">
      <selection activeCell="F157" sqref="F157"/>
    </sheetView>
  </sheetViews>
  <sheetFormatPr defaultRowHeight="15"/>
  <cols>
    <col min="1" max="1" width="14.5703125" customWidth="1"/>
    <col min="2" max="2" width="21.42578125" customWidth="1"/>
    <col min="3" max="3" width="18.28515625" customWidth="1"/>
    <col min="4" max="4" width="17" customWidth="1"/>
    <col min="5" max="5" width="18.42578125" customWidth="1"/>
    <col min="6" max="6" width="12.85546875" customWidth="1"/>
    <col min="7" max="8" width="13.140625" customWidth="1"/>
    <col min="9" max="9" width="17.140625" customWidth="1"/>
  </cols>
  <sheetData>
    <row r="1" spans="1:9">
      <c r="A1" s="136"/>
      <c r="B1" s="120"/>
      <c r="C1" s="136"/>
      <c r="D1" s="136"/>
      <c r="E1" s="136"/>
      <c r="F1" s="136"/>
      <c r="G1" s="136"/>
      <c r="H1" s="136"/>
      <c r="I1" s="136"/>
    </row>
    <row r="2" spans="1:9">
      <c r="A2" s="557" t="s">
        <v>33</v>
      </c>
      <c r="B2" s="557"/>
      <c r="C2" s="557"/>
      <c r="D2" s="557"/>
      <c r="E2" s="557"/>
      <c r="F2" s="557"/>
      <c r="G2" s="557"/>
      <c r="H2" s="557"/>
      <c r="I2" s="557"/>
    </row>
    <row r="3" spans="1:9" ht="28.5" customHeight="1">
      <c r="A3" s="558" t="s">
        <v>2977</v>
      </c>
      <c r="B3" s="557"/>
      <c r="C3" s="557"/>
      <c r="D3" s="557"/>
      <c r="E3" s="557"/>
      <c r="F3" s="557"/>
      <c r="G3" s="557"/>
      <c r="H3" s="557"/>
      <c r="I3" s="557"/>
    </row>
    <row r="4" spans="1:9">
      <c r="A4" s="559" t="s">
        <v>2229</v>
      </c>
      <c r="B4" s="559"/>
      <c r="C4" s="559"/>
      <c r="D4" s="559"/>
      <c r="E4" s="559"/>
      <c r="F4" s="559"/>
      <c r="G4" s="559"/>
      <c r="H4" s="559"/>
      <c r="I4" s="559"/>
    </row>
    <row r="5" spans="1:9" ht="15.75">
      <c r="A5" s="560" t="s">
        <v>1856</v>
      </c>
      <c r="B5" s="560"/>
      <c r="C5" s="560"/>
      <c r="D5" s="560"/>
      <c r="E5" s="560"/>
      <c r="F5" s="560"/>
      <c r="G5" s="560"/>
      <c r="H5" s="560"/>
      <c r="I5" s="560"/>
    </row>
    <row r="6" spans="1:9" ht="15" customHeight="1">
      <c r="A6" s="561" t="s">
        <v>0</v>
      </c>
      <c r="B6" s="561"/>
      <c r="C6" s="561"/>
      <c r="D6" s="561"/>
      <c r="E6" s="561"/>
      <c r="F6" s="561"/>
      <c r="G6" s="561"/>
      <c r="H6" s="561"/>
      <c r="I6" s="561"/>
    </row>
    <row r="7" spans="1:9">
      <c r="A7" s="556" t="s">
        <v>1</v>
      </c>
      <c r="B7" s="562" t="s">
        <v>2</v>
      </c>
      <c r="C7" s="562" t="s">
        <v>50</v>
      </c>
      <c r="D7" s="555" t="s">
        <v>4</v>
      </c>
      <c r="E7" s="555" t="s">
        <v>5</v>
      </c>
      <c r="F7" s="555" t="s">
        <v>6</v>
      </c>
      <c r="G7" s="562" t="s">
        <v>7</v>
      </c>
      <c r="H7" s="555" t="s">
        <v>8</v>
      </c>
      <c r="I7" s="555" t="s">
        <v>51</v>
      </c>
    </row>
    <row r="8" spans="1:9">
      <c r="A8" s="556"/>
      <c r="B8" s="567"/>
      <c r="C8" s="567"/>
      <c r="D8" s="556"/>
      <c r="E8" s="555"/>
      <c r="F8" s="556"/>
      <c r="G8" s="563"/>
      <c r="H8" s="556"/>
      <c r="I8" s="556"/>
    </row>
    <row r="9" spans="1:9">
      <c r="A9" s="80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</row>
    <row r="10" spans="1:9" ht="15" customHeight="1">
      <c r="A10" s="564"/>
      <c r="B10" s="565"/>
      <c r="C10" s="565"/>
      <c r="D10" s="565"/>
      <c r="E10" s="565"/>
      <c r="F10" s="565"/>
      <c r="G10" s="565"/>
      <c r="H10" s="565"/>
      <c r="I10" s="566"/>
    </row>
    <row r="11" spans="1:9" ht="15" customHeight="1">
      <c r="A11" s="537" t="s">
        <v>52</v>
      </c>
      <c r="B11" s="539"/>
      <c r="C11" s="539"/>
      <c r="D11" s="539"/>
      <c r="E11" s="539"/>
      <c r="F11" s="539"/>
      <c r="G11" s="539"/>
      <c r="H11" s="539"/>
      <c r="I11" s="540"/>
    </row>
    <row r="12" spans="1:9">
      <c r="A12" s="537" t="s">
        <v>53</v>
      </c>
      <c r="B12" s="538"/>
      <c r="C12" s="538"/>
      <c r="D12" s="538"/>
      <c r="E12" s="538"/>
      <c r="F12" s="538"/>
      <c r="G12" s="538"/>
      <c r="H12" s="539"/>
      <c r="I12" s="540"/>
    </row>
    <row r="13" spans="1:9" ht="84">
      <c r="A13" s="191">
        <v>1</v>
      </c>
      <c r="B13" s="96" t="s">
        <v>1857</v>
      </c>
      <c r="C13" s="319" t="s">
        <v>1858</v>
      </c>
      <c r="D13" s="96"/>
      <c r="E13" s="269" t="s">
        <v>1859</v>
      </c>
      <c r="F13" s="321">
        <v>284943.03999999998</v>
      </c>
      <c r="G13" s="321"/>
      <c r="H13" s="198" t="s">
        <v>1860</v>
      </c>
      <c r="I13" s="321">
        <v>284943.03999999998</v>
      </c>
    </row>
    <row r="14" spans="1:9" ht="84">
      <c r="A14" s="191">
        <v>2</v>
      </c>
      <c r="B14" s="96" t="s">
        <v>1861</v>
      </c>
      <c r="C14" s="319" t="s">
        <v>1858</v>
      </c>
      <c r="D14" s="96"/>
      <c r="E14" s="269" t="s">
        <v>1859</v>
      </c>
      <c r="F14" s="321">
        <v>0</v>
      </c>
      <c r="G14" s="321"/>
      <c r="H14" s="198" t="s">
        <v>1860</v>
      </c>
      <c r="I14" s="267">
        <v>0</v>
      </c>
    </row>
    <row r="15" spans="1:9" ht="84">
      <c r="A15" s="191">
        <v>3</v>
      </c>
      <c r="B15" s="96" t="s">
        <v>1862</v>
      </c>
      <c r="C15" s="319" t="s">
        <v>1858</v>
      </c>
      <c r="D15" s="96"/>
      <c r="E15" s="269" t="s">
        <v>1863</v>
      </c>
      <c r="F15" s="321">
        <v>0</v>
      </c>
      <c r="G15" s="321"/>
      <c r="H15" s="198" t="s">
        <v>1860</v>
      </c>
      <c r="I15" s="267">
        <v>0</v>
      </c>
    </row>
    <row r="16" spans="1:9" ht="84">
      <c r="A16" s="191">
        <v>4</v>
      </c>
      <c r="B16" s="270" t="s">
        <v>1864</v>
      </c>
      <c r="C16" s="319" t="s">
        <v>1858</v>
      </c>
      <c r="D16" s="96"/>
      <c r="E16" s="269" t="s">
        <v>1865</v>
      </c>
      <c r="F16" s="321">
        <v>18500</v>
      </c>
      <c r="G16" s="321"/>
      <c r="H16" s="198" t="s">
        <v>1860</v>
      </c>
      <c r="I16" s="267">
        <v>18500</v>
      </c>
    </row>
    <row r="17" spans="1:9" ht="84">
      <c r="A17" s="191">
        <v>5</v>
      </c>
      <c r="B17" s="270" t="s">
        <v>1866</v>
      </c>
      <c r="C17" s="319" t="s">
        <v>1858</v>
      </c>
      <c r="D17" s="96"/>
      <c r="E17" s="269" t="s">
        <v>1867</v>
      </c>
      <c r="F17" s="321">
        <v>0</v>
      </c>
      <c r="G17" s="321"/>
      <c r="H17" s="198" t="s">
        <v>1860</v>
      </c>
      <c r="I17" s="267">
        <v>0</v>
      </c>
    </row>
    <row r="18" spans="1:9" ht="84">
      <c r="A18" s="191">
        <v>6</v>
      </c>
      <c r="B18" s="270" t="s">
        <v>1868</v>
      </c>
      <c r="C18" s="319" t="s">
        <v>1858</v>
      </c>
      <c r="D18" s="96"/>
      <c r="E18" s="269" t="s">
        <v>1100</v>
      </c>
      <c r="F18" s="321">
        <v>174734</v>
      </c>
      <c r="G18" s="321"/>
      <c r="H18" s="198" t="s">
        <v>1860</v>
      </c>
      <c r="I18" s="267">
        <v>174734</v>
      </c>
    </row>
    <row r="19" spans="1:9" ht="84">
      <c r="A19" s="191">
        <v>7</v>
      </c>
      <c r="B19" s="270" t="s">
        <v>1869</v>
      </c>
      <c r="C19" s="319" t="s">
        <v>1858</v>
      </c>
      <c r="D19" s="96"/>
      <c r="E19" s="269" t="s">
        <v>1870</v>
      </c>
      <c r="F19" s="321">
        <v>167732</v>
      </c>
      <c r="G19" s="321"/>
      <c r="H19" s="198" t="s">
        <v>1860</v>
      </c>
      <c r="I19" s="267">
        <v>167732</v>
      </c>
    </row>
    <row r="20" spans="1:9" ht="84">
      <c r="A20" s="191">
        <v>8</v>
      </c>
      <c r="B20" s="270" t="s">
        <v>1871</v>
      </c>
      <c r="C20" s="319" t="s">
        <v>1858</v>
      </c>
      <c r="D20" s="96"/>
      <c r="E20" s="269" t="s">
        <v>1872</v>
      </c>
      <c r="F20" s="321">
        <v>687788</v>
      </c>
      <c r="G20" s="321"/>
      <c r="H20" s="198" t="s">
        <v>1860</v>
      </c>
      <c r="I20" s="267">
        <v>505441.64</v>
      </c>
    </row>
    <row r="21" spans="1:9" ht="84">
      <c r="A21" s="191">
        <v>9</v>
      </c>
      <c r="B21" s="270" t="s">
        <v>1873</v>
      </c>
      <c r="C21" s="319" t="s">
        <v>1858</v>
      </c>
      <c r="D21" s="96"/>
      <c r="E21" s="269" t="s">
        <v>1874</v>
      </c>
      <c r="F21" s="321">
        <v>171626</v>
      </c>
      <c r="G21" s="321"/>
      <c r="H21" s="198" t="s">
        <v>1860</v>
      </c>
      <c r="I21" s="267">
        <v>171626</v>
      </c>
    </row>
    <row r="22" spans="1:9" ht="84">
      <c r="A22" s="191">
        <v>10</v>
      </c>
      <c r="B22" s="270" t="s">
        <v>1875</v>
      </c>
      <c r="C22" s="319" t="s">
        <v>1858</v>
      </c>
      <c r="D22" s="96"/>
      <c r="E22" s="269" t="s">
        <v>1876</v>
      </c>
      <c r="F22" s="321">
        <v>0</v>
      </c>
      <c r="G22" s="321"/>
      <c r="H22" s="198" t="s">
        <v>1860</v>
      </c>
      <c r="I22" s="267">
        <v>0</v>
      </c>
    </row>
    <row r="23" spans="1:9" ht="84">
      <c r="A23" s="191">
        <v>11</v>
      </c>
      <c r="B23" s="270" t="s">
        <v>1877</v>
      </c>
      <c r="C23" s="319" t="s">
        <v>1858</v>
      </c>
      <c r="D23" s="96"/>
      <c r="E23" s="269" t="s">
        <v>780</v>
      </c>
      <c r="F23" s="321">
        <v>0</v>
      </c>
      <c r="G23" s="321"/>
      <c r="H23" s="198" t="s">
        <v>1860</v>
      </c>
      <c r="I23" s="267">
        <v>0</v>
      </c>
    </row>
    <row r="24" spans="1:9" ht="84">
      <c r="A24" s="191">
        <v>12</v>
      </c>
      <c r="B24" s="270" t="s">
        <v>1878</v>
      </c>
      <c r="C24" s="319" t="s">
        <v>1858</v>
      </c>
      <c r="D24" s="96"/>
      <c r="E24" s="269" t="s">
        <v>1879</v>
      </c>
      <c r="F24" s="321">
        <v>0</v>
      </c>
      <c r="G24" s="321"/>
      <c r="H24" s="198" t="s">
        <v>1860</v>
      </c>
      <c r="I24" s="267">
        <v>0</v>
      </c>
    </row>
    <row r="25" spans="1:9" ht="84">
      <c r="A25" s="191">
        <v>13</v>
      </c>
      <c r="B25" s="270" t="s">
        <v>1880</v>
      </c>
      <c r="C25" s="319" t="s">
        <v>1858</v>
      </c>
      <c r="D25" s="96"/>
      <c r="E25" s="269" t="s">
        <v>223</v>
      </c>
      <c r="F25" s="321">
        <v>0</v>
      </c>
      <c r="G25" s="321"/>
      <c r="H25" s="198" t="s">
        <v>1860</v>
      </c>
      <c r="I25" s="267">
        <v>0</v>
      </c>
    </row>
    <row r="26" spans="1:9" ht="84">
      <c r="A26" s="191">
        <v>14</v>
      </c>
      <c r="B26" s="270" t="s">
        <v>1881</v>
      </c>
      <c r="C26" s="319" t="s">
        <v>1858</v>
      </c>
      <c r="D26" s="96"/>
      <c r="E26" s="269" t="s">
        <v>1882</v>
      </c>
      <c r="F26" s="321">
        <v>132000</v>
      </c>
      <c r="G26" s="321"/>
      <c r="H26" s="198" t="s">
        <v>1860</v>
      </c>
      <c r="I26" s="267">
        <v>132000</v>
      </c>
    </row>
    <row r="27" spans="1:9" ht="84">
      <c r="A27" s="191">
        <v>15</v>
      </c>
      <c r="B27" s="270" t="s">
        <v>1883</v>
      </c>
      <c r="C27" s="319" t="s">
        <v>1858</v>
      </c>
      <c r="D27" s="96"/>
      <c r="E27" s="269" t="s">
        <v>1884</v>
      </c>
      <c r="F27" s="321">
        <v>1447314</v>
      </c>
      <c r="G27" s="321"/>
      <c r="H27" s="198" t="s">
        <v>1860</v>
      </c>
      <c r="I27" s="267">
        <v>1447314</v>
      </c>
    </row>
    <row r="28" spans="1:9" ht="84">
      <c r="A28" s="191">
        <v>16</v>
      </c>
      <c r="B28" s="270" t="s">
        <v>1885</v>
      </c>
      <c r="C28" s="319" t="s">
        <v>1858</v>
      </c>
      <c r="D28" s="96"/>
      <c r="E28" s="269" t="s">
        <v>1886</v>
      </c>
      <c r="F28" s="321">
        <v>137113.75</v>
      </c>
      <c r="G28" s="321"/>
      <c r="H28" s="198" t="s">
        <v>1860</v>
      </c>
      <c r="I28" s="267">
        <v>137113.75</v>
      </c>
    </row>
    <row r="29" spans="1:9" ht="84">
      <c r="A29" s="191">
        <v>17</v>
      </c>
      <c r="B29" s="270" t="s">
        <v>1887</v>
      </c>
      <c r="C29" s="319" t="s">
        <v>1858</v>
      </c>
      <c r="D29" s="96"/>
      <c r="E29" s="269" t="s">
        <v>1888</v>
      </c>
      <c r="F29" s="321">
        <v>614023</v>
      </c>
      <c r="G29" s="321"/>
      <c r="H29" s="198" t="s">
        <v>1860</v>
      </c>
      <c r="I29" s="267">
        <v>614023</v>
      </c>
    </row>
    <row r="30" spans="1:9" ht="84">
      <c r="A30" s="191">
        <v>18</v>
      </c>
      <c r="B30" s="270" t="s">
        <v>1889</v>
      </c>
      <c r="C30" s="319" t="s">
        <v>1858</v>
      </c>
      <c r="D30" s="96"/>
      <c r="E30" s="269" t="s">
        <v>1890</v>
      </c>
      <c r="F30" s="321">
        <v>159360</v>
      </c>
      <c r="G30" s="321"/>
      <c r="H30" s="198" t="s">
        <v>1860</v>
      </c>
      <c r="I30" s="267">
        <v>159360</v>
      </c>
    </row>
    <row r="31" spans="1:9" ht="84">
      <c r="A31" s="191">
        <v>19</v>
      </c>
      <c r="B31" s="270" t="s">
        <v>1891</v>
      </c>
      <c r="C31" s="319" t="s">
        <v>1858</v>
      </c>
      <c r="D31" s="96"/>
      <c r="E31" s="269" t="s">
        <v>1892</v>
      </c>
      <c r="F31" s="321">
        <v>21910</v>
      </c>
      <c r="G31" s="321"/>
      <c r="H31" s="198" t="s">
        <v>1860</v>
      </c>
      <c r="I31" s="267">
        <v>21910</v>
      </c>
    </row>
    <row r="32" spans="1:9" ht="84">
      <c r="A32" s="191">
        <v>20</v>
      </c>
      <c r="B32" s="270" t="s">
        <v>1893</v>
      </c>
      <c r="C32" s="319" t="s">
        <v>1858</v>
      </c>
      <c r="D32" s="96"/>
      <c r="E32" s="269" t="s">
        <v>1894</v>
      </c>
      <c r="F32" s="321">
        <v>55500</v>
      </c>
      <c r="G32" s="321"/>
      <c r="H32" s="198" t="s">
        <v>1860</v>
      </c>
      <c r="I32" s="267">
        <v>55500</v>
      </c>
    </row>
    <row r="33" spans="1:9" ht="84">
      <c r="A33" s="191">
        <v>21</v>
      </c>
      <c r="B33" s="270" t="s">
        <v>1895</v>
      </c>
      <c r="C33" s="319" t="s">
        <v>1858</v>
      </c>
      <c r="D33" s="96"/>
      <c r="E33" s="269" t="s">
        <v>1896</v>
      </c>
      <c r="F33" s="321">
        <v>8838</v>
      </c>
      <c r="G33" s="321"/>
      <c r="H33" s="198" t="s">
        <v>1860</v>
      </c>
      <c r="I33" s="267">
        <v>8838</v>
      </c>
    </row>
    <row r="34" spans="1:9" ht="84">
      <c r="A34" s="191">
        <v>22</v>
      </c>
      <c r="B34" s="270" t="s">
        <v>1897</v>
      </c>
      <c r="C34" s="319" t="s">
        <v>1858</v>
      </c>
      <c r="D34" s="96"/>
      <c r="E34" s="269" t="s">
        <v>1898</v>
      </c>
      <c r="F34" s="321">
        <v>16669</v>
      </c>
      <c r="G34" s="321"/>
      <c r="H34" s="198" t="s">
        <v>1860</v>
      </c>
      <c r="I34" s="267">
        <v>16669</v>
      </c>
    </row>
    <row r="35" spans="1:9" ht="84">
      <c r="A35" s="191">
        <v>23</v>
      </c>
      <c r="B35" s="270" t="s">
        <v>1899</v>
      </c>
      <c r="C35" s="319" t="s">
        <v>1858</v>
      </c>
      <c r="D35" s="96"/>
      <c r="E35" s="269" t="s">
        <v>1900</v>
      </c>
      <c r="F35" s="321">
        <v>30800</v>
      </c>
      <c r="G35" s="321"/>
      <c r="H35" s="198" t="s">
        <v>1860</v>
      </c>
      <c r="I35" s="267">
        <v>30800</v>
      </c>
    </row>
    <row r="36" spans="1:9" ht="84">
      <c r="A36" s="191">
        <v>24</v>
      </c>
      <c r="B36" s="270" t="s">
        <v>1901</v>
      </c>
      <c r="C36" s="319" t="s">
        <v>1858</v>
      </c>
      <c r="D36" s="96"/>
      <c r="E36" s="269" t="s">
        <v>226</v>
      </c>
      <c r="F36" s="321">
        <v>40000</v>
      </c>
      <c r="G36" s="321"/>
      <c r="H36" s="198" t="s">
        <v>1860</v>
      </c>
      <c r="I36" s="267">
        <v>40000</v>
      </c>
    </row>
    <row r="37" spans="1:9" ht="84">
      <c r="A37" s="191">
        <v>25</v>
      </c>
      <c r="B37" s="270" t="s">
        <v>1902</v>
      </c>
      <c r="C37" s="319" t="s">
        <v>1858</v>
      </c>
      <c r="D37" s="96"/>
      <c r="E37" s="269" t="s">
        <v>1903</v>
      </c>
      <c r="F37" s="321">
        <v>9060</v>
      </c>
      <c r="G37" s="321"/>
      <c r="H37" s="198" t="s">
        <v>1860</v>
      </c>
      <c r="I37" s="267">
        <v>9060</v>
      </c>
    </row>
    <row r="38" spans="1:9" ht="84">
      <c r="A38" s="191">
        <v>26</v>
      </c>
      <c r="B38" s="270" t="s">
        <v>1904</v>
      </c>
      <c r="C38" s="319" t="s">
        <v>1858</v>
      </c>
      <c r="D38" s="96"/>
      <c r="E38" s="269" t="s">
        <v>1905</v>
      </c>
      <c r="F38" s="321">
        <v>20479</v>
      </c>
      <c r="G38" s="321"/>
      <c r="H38" s="198" t="s">
        <v>1860</v>
      </c>
      <c r="I38" s="267">
        <v>20479</v>
      </c>
    </row>
    <row r="39" spans="1:9" ht="84">
      <c r="A39" s="191">
        <v>27</v>
      </c>
      <c r="B39" s="270" t="s">
        <v>1906</v>
      </c>
      <c r="C39" s="319" t="s">
        <v>1858</v>
      </c>
      <c r="D39" s="96"/>
      <c r="E39" s="269" t="s">
        <v>1907</v>
      </c>
      <c r="F39" s="321">
        <v>72070</v>
      </c>
      <c r="G39" s="321"/>
      <c r="H39" s="198" t="s">
        <v>1860</v>
      </c>
      <c r="I39" s="267">
        <v>72070</v>
      </c>
    </row>
    <row r="40" spans="1:9" ht="84">
      <c r="A40" s="191">
        <v>28</v>
      </c>
      <c r="B40" s="270" t="s">
        <v>1908</v>
      </c>
      <c r="C40" s="319" t="s">
        <v>1858</v>
      </c>
      <c r="D40" s="96"/>
      <c r="E40" s="269" t="s">
        <v>1909</v>
      </c>
      <c r="F40" s="321">
        <v>30713</v>
      </c>
      <c r="G40" s="321"/>
      <c r="H40" s="198" t="s">
        <v>1860</v>
      </c>
      <c r="I40" s="267">
        <v>30713</v>
      </c>
    </row>
    <row r="41" spans="1:9" ht="84">
      <c r="A41" s="191">
        <v>29</v>
      </c>
      <c r="B41" s="270" t="s">
        <v>1910</v>
      </c>
      <c r="C41" s="319" t="s">
        <v>1858</v>
      </c>
      <c r="D41" s="96"/>
      <c r="E41" s="269" t="s">
        <v>1903</v>
      </c>
      <c r="F41" s="321">
        <v>20476</v>
      </c>
      <c r="G41" s="321"/>
      <c r="H41" s="198" t="s">
        <v>1860</v>
      </c>
      <c r="I41" s="267">
        <v>20476</v>
      </c>
    </row>
    <row r="42" spans="1:9" ht="84">
      <c r="A42" s="191">
        <v>30</v>
      </c>
      <c r="B42" s="270" t="s">
        <v>1911</v>
      </c>
      <c r="C42" s="319" t="s">
        <v>1858</v>
      </c>
      <c r="D42" s="96"/>
      <c r="E42" s="269" t="s">
        <v>1912</v>
      </c>
      <c r="F42" s="321">
        <v>22519</v>
      </c>
      <c r="G42" s="321"/>
      <c r="H42" s="198" t="s">
        <v>1860</v>
      </c>
      <c r="I42" s="267">
        <v>22519</v>
      </c>
    </row>
    <row r="43" spans="1:9" ht="84">
      <c r="A43" s="191">
        <v>31</v>
      </c>
      <c r="B43" s="270" t="s">
        <v>1913</v>
      </c>
      <c r="C43" s="319" t="s">
        <v>1858</v>
      </c>
      <c r="D43" s="96"/>
      <c r="E43" s="269" t="s">
        <v>1914</v>
      </c>
      <c r="F43" s="321">
        <v>7550</v>
      </c>
      <c r="G43" s="321"/>
      <c r="H43" s="198" t="s">
        <v>1860</v>
      </c>
      <c r="I43" s="267">
        <v>7550</v>
      </c>
    </row>
    <row r="44" spans="1:9" ht="84">
      <c r="A44" s="191">
        <v>32</v>
      </c>
      <c r="B44" s="270" t="s">
        <v>1915</v>
      </c>
      <c r="C44" s="319" t="s">
        <v>1858</v>
      </c>
      <c r="D44" s="96"/>
      <c r="E44" s="269" t="s">
        <v>1916</v>
      </c>
      <c r="F44" s="321">
        <v>30213</v>
      </c>
      <c r="G44" s="321"/>
      <c r="H44" s="198" t="s">
        <v>1860</v>
      </c>
      <c r="I44" s="267">
        <v>30213</v>
      </c>
    </row>
    <row r="45" spans="1:9" ht="84">
      <c r="A45" s="191">
        <v>33</v>
      </c>
      <c r="B45" s="270" t="s">
        <v>1917</v>
      </c>
      <c r="C45" s="319" t="s">
        <v>1858</v>
      </c>
      <c r="D45" s="96"/>
      <c r="E45" s="269" t="s">
        <v>1918</v>
      </c>
      <c r="F45" s="321">
        <v>42487</v>
      </c>
      <c r="G45" s="321"/>
      <c r="H45" s="198" t="s">
        <v>1860</v>
      </c>
      <c r="I45" s="267">
        <v>42487</v>
      </c>
    </row>
    <row r="46" spans="1:9" ht="84">
      <c r="A46" s="191">
        <v>34</v>
      </c>
      <c r="B46" s="270" t="s">
        <v>1919</v>
      </c>
      <c r="C46" s="319" t="s">
        <v>1858</v>
      </c>
      <c r="D46" s="96"/>
      <c r="E46" s="269" t="s">
        <v>1920</v>
      </c>
      <c r="F46" s="321">
        <v>13980</v>
      </c>
      <c r="G46" s="321"/>
      <c r="H46" s="198" t="s">
        <v>1860</v>
      </c>
      <c r="I46" s="267">
        <v>13980</v>
      </c>
    </row>
    <row r="47" spans="1:9" ht="84">
      <c r="A47" s="191">
        <v>35</v>
      </c>
      <c r="B47" s="270" t="s">
        <v>1921</v>
      </c>
      <c r="C47" s="319" t="s">
        <v>1858</v>
      </c>
      <c r="D47" s="96"/>
      <c r="E47" s="269" t="s">
        <v>1363</v>
      </c>
      <c r="F47" s="321">
        <v>72286</v>
      </c>
      <c r="G47" s="321"/>
      <c r="H47" s="198" t="s">
        <v>1860</v>
      </c>
      <c r="I47" s="267">
        <v>72286</v>
      </c>
    </row>
    <row r="48" spans="1:9" ht="84">
      <c r="A48" s="191">
        <v>36</v>
      </c>
      <c r="B48" s="270" t="s">
        <v>1922</v>
      </c>
      <c r="C48" s="319" t="s">
        <v>1858</v>
      </c>
      <c r="D48" s="96"/>
      <c r="E48" s="269" t="s">
        <v>1923</v>
      </c>
      <c r="F48" s="321">
        <v>65577.09</v>
      </c>
      <c r="G48" s="321"/>
      <c r="H48" s="198" t="s">
        <v>1860</v>
      </c>
      <c r="I48" s="267">
        <v>65577.09</v>
      </c>
    </row>
    <row r="49" spans="1:9" ht="84">
      <c r="A49" s="191">
        <v>37</v>
      </c>
      <c r="B49" s="270" t="s">
        <v>1924</v>
      </c>
      <c r="C49" s="319" t="s">
        <v>1858</v>
      </c>
      <c r="D49" s="96"/>
      <c r="E49" s="269" t="s">
        <v>1925</v>
      </c>
      <c r="F49" s="321">
        <v>10047</v>
      </c>
      <c r="G49" s="321"/>
      <c r="H49" s="198" t="s">
        <v>1860</v>
      </c>
      <c r="I49" s="267">
        <v>10047</v>
      </c>
    </row>
    <row r="50" spans="1:9" ht="84">
      <c r="A50" s="191">
        <v>38</v>
      </c>
      <c r="B50" s="270" t="s">
        <v>1926</v>
      </c>
      <c r="C50" s="319" t="s">
        <v>1858</v>
      </c>
      <c r="D50" s="96"/>
      <c r="E50" s="269" t="s">
        <v>1098</v>
      </c>
      <c r="F50" s="321">
        <v>10047</v>
      </c>
      <c r="G50" s="321"/>
      <c r="H50" s="198" t="s">
        <v>1860</v>
      </c>
      <c r="I50" s="267">
        <v>10047</v>
      </c>
    </row>
    <row r="51" spans="1:9" ht="84">
      <c r="A51" s="191">
        <v>39</v>
      </c>
      <c r="B51" s="270" t="s">
        <v>1927</v>
      </c>
      <c r="C51" s="319" t="s">
        <v>1858</v>
      </c>
      <c r="D51" s="96"/>
      <c r="E51" s="269" t="s">
        <v>1928</v>
      </c>
      <c r="F51" s="321">
        <v>3597</v>
      </c>
      <c r="G51" s="321"/>
      <c r="H51" s="198" t="s">
        <v>1860</v>
      </c>
      <c r="I51" s="267">
        <v>3597</v>
      </c>
    </row>
    <row r="52" spans="1:9" ht="84">
      <c r="A52" s="191">
        <v>40</v>
      </c>
      <c r="B52" s="270" t="s">
        <v>1929</v>
      </c>
      <c r="C52" s="319" t="s">
        <v>1858</v>
      </c>
      <c r="D52" s="96"/>
      <c r="E52" s="269" t="s">
        <v>1930</v>
      </c>
      <c r="F52" s="321">
        <v>82083</v>
      </c>
      <c r="G52" s="321"/>
      <c r="H52" s="198" t="s">
        <v>1860</v>
      </c>
      <c r="I52" s="267">
        <v>82083</v>
      </c>
    </row>
    <row r="53" spans="1:9" ht="84">
      <c r="A53" s="191">
        <v>41</v>
      </c>
      <c r="B53" s="270" t="s">
        <v>1931</v>
      </c>
      <c r="C53" s="319" t="s">
        <v>1858</v>
      </c>
      <c r="D53" s="96"/>
      <c r="E53" s="269" t="s">
        <v>1932</v>
      </c>
      <c r="F53" s="321">
        <v>2058504</v>
      </c>
      <c r="G53" s="321"/>
      <c r="H53" s="198" t="s">
        <v>1860</v>
      </c>
      <c r="I53" s="267">
        <v>2058504</v>
      </c>
    </row>
    <row r="54" spans="1:9" ht="84">
      <c r="A54" s="191">
        <v>42</v>
      </c>
      <c r="B54" s="270" t="s">
        <v>225</v>
      </c>
      <c r="C54" s="319" t="s">
        <v>1858</v>
      </c>
      <c r="D54" s="96"/>
      <c r="E54" s="269" t="s">
        <v>1933</v>
      </c>
      <c r="F54" s="321">
        <v>58058</v>
      </c>
      <c r="G54" s="321"/>
      <c r="H54" s="198" t="s">
        <v>1860</v>
      </c>
      <c r="I54" s="267">
        <v>58058</v>
      </c>
    </row>
    <row r="55" spans="1:9" ht="84">
      <c r="A55" s="191">
        <v>43</v>
      </c>
      <c r="B55" s="270" t="s">
        <v>1934</v>
      </c>
      <c r="C55" s="319" t="s">
        <v>1858</v>
      </c>
      <c r="D55" s="96"/>
      <c r="E55" s="269" t="s">
        <v>1935</v>
      </c>
      <c r="F55" s="321">
        <v>0</v>
      </c>
      <c r="G55" s="321"/>
      <c r="H55" s="198" t="s">
        <v>1860</v>
      </c>
      <c r="I55" s="267">
        <v>0</v>
      </c>
    </row>
    <row r="56" spans="1:9" ht="84">
      <c r="A56" s="191">
        <v>44</v>
      </c>
      <c r="B56" s="270" t="s">
        <v>13</v>
      </c>
      <c r="C56" s="319" t="s">
        <v>1858</v>
      </c>
      <c r="D56" s="96"/>
      <c r="E56" s="269" t="s">
        <v>1936</v>
      </c>
      <c r="F56" s="321">
        <v>280783.8</v>
      </c>
      <c r="G56" s="321"/>
      <c r="H56" s="198" t="s">
        <v>1860</v>
      </c>
      <c r="I56" s="267">
        <v>230864.8</v>
      </c>
    </row>
    <row r="57" spans="1:9" ht="84">
      <c r="A57" s="191">
        <v>45</v>
      </c>
      <c r="B57" s="270" t="s">
        <v>1937</v>
      </c>
      <c r="C57" s="319" t="s">
        <v>1858</v>
      </c>
      <c r="D57" s="96"/>
      <c r="E57" s="269" t="s">
        <v>1296</v>
      </c>
      <c r="F57" s="321">
        <v>3150000</v>
      </c>
      <c r="G57" s="321"/>
      <c r="H57" s="198" t="s">
        <v>1860</v>
      </c>
      <c r="I57" s="267">
        <v>157500</v>
      </c>
    </row>
    <row r="58" spans="1:9" ht="84">
      <c r="A58" s="191">
        <v>46</v>
      </c>
      <c r="B58" s="270" t="s">
        <v>2978</v>
      </c>
      <c r="C58" s="319" t="s">
        <v>1858</v>
      </c>
      <c r="D58" s="96"/>
      <c r="E58" s="269" t="s">
        <v>2979</v>
      </c>
      <c r="F58" s="321">
        <v>21019</v>
      </c>
      <c r="G58" s="321"/>
      <c r="H58" s="198" t="s">
        <v>2980</v>
      </c>
      <c r="I58" s="267">
        <v>21019</v>
      </c>
    </row>
    <row r="59" spans="1:9">
      <c r="A59" s="271"/>
      <c r="B59" s="96"/>
      <c r="C59" s="390"/>
      <c r="D59" s="272" t="s">
        <v>12</v>
      </c>
      <c r="E59" s="96"/>
      <c r="F59" s="273">
        <f>SUM(F13:F58)</f>
        <v>10250399.68</v>
      </c>
      <c r="G59" s="273"/>
      <c r="H59" s="274"/>
      <c r="I59" s="273">
        <f>SUM(I13:I58)</f>
        <v>7025634.3199999994</v>
      </c>
    </row>
    <row r="60" spans="1:9">
      <c r="A60" s="537" t="s">
        <v>58</v>
      </c>
      <c r="B60" s="538"/>
      <c r="C60" s="538"/>
      <c r="D60" s="538"/>
      <c r="E60" s="538"/>
      <c r="F60" s="538"/>
      <c r="G60" s="538"/>
      <c r="H60" s="539"/>
      <c r="I60" s="540"/>
    </row>
    <row r="61" spans="1:9" ht="84">
      <c r="A61" s="191"/>
      <c r="B61" s="270" t="s">
        <v>2981</v>
      </c>
      <c r="C61" s="319" t="s">
        <v>1858</v>
      </c>
      <c r="D61" s="96"/>
      <c r="E61" s="269" t="s">
        <v>2040</v>
      </c>
      <c r="F61" s="321">
        <v>1800000</v>
      </c>
      <c r="G61" s="321"/>
      <c r="H61" s="198" t="s">
        <v>2980</v>
      </c>
      <c r="I61" s="267">
        <v>21093.75</v>
      </c>
    </row>
    <row r="62" spans="1:9">
      <c r="A62" s="271">
        <v>47</v>
      </c>
      <c r="B62" s="96"/>
      <c r="C62" s="390"/>
      <c r="D62" s="272" t="s">
        <v>12</v>
      </c>
      <c r="E62" s="96"/>
      <c r="F62" s="273">
        <f>SUM(F61)</f>
        <v>1800000</v>
      </c>
      <c r="G62" s="273"/>
      <c r="H62" s="274"/>
      <c r="I62" s="273">
        <f>SUM(I61)</f>
        <v>21093.75</v>
      </c>
    </row>
    <row r="63" spans="1:9">
      <c r="A63" s="537" t="s">
        <v>2982</v>
      </c>
      <c r="B63" s="539"/>
      <c r="C63" s="539"/>
      <c r="D63" s="539"/>
      <c r="E63" s="539"/>
      <c r="F63" s="539"/>
      <c r="G63" s="539"/>
      <c r="H63" s="539"/>
      <c r="I63" s="540"/>
    </row>
    <row r="64" spans="1:9" ht="84">
      <c r="A64" s="403">
        <v>48</v>
      </c>
      <c r="B64" s="275" t="s">
        <v>1938</v>
      </c>
      <c r="C64" s="319" t="s">
        <v>1858</v>
      </c>
      <c r="D64" s="390"/>
      <c r="E64" s="269" t="s">
        <v>1939</v>
      </c>
      <c r="F64" s="134">
        <v>217046</v>
      </c>
      <c r="G64" s="390"/>
      <c r="H64" s="198" t="s">
        <v>1860</v>
      </c>
      <c r="I64" s="134">
        <v>217046</v>
      </c>
    </row>
    <row r="65" spans="1:9" ht="84">
      <c r="A65" s="403">
        <v>49</v>
      </c>
      <c r="B65" s="275" t="s">
        <v>1940</v>
      </c>
      <c r="C65" s="319" t="s">
        <v>1858</v>
      </c>
      <c r="D65" s="390"/>
      <c r="E65" s="269" t="s">
        <v>1941</v>
      </c>
      <c r="F65" s="134">
        <v>40468</v>
      </c>
      <c r="G65" s="390"/>
      <c r="H65" s="198" t="s">
        <v>1860</v>
      </c>
      <c r="I65" s="134">
        <v>40468</v>
      </c>
    </row>
    <row r="66" spans="1:9" ht="84">
      <c r="A66" s="403">
        <v>50</v>
      </c>
      <c r="B66" s="275" t="s">
        <v>1942</v>
      </c>
      <c r="C66" s="319" t="s">
        <v>1858</v>
      </c>
      <c r="D66" s="390"/>
      <c r="E66" s="269" t="s">
        <v>1943</v>
      </c>
      <c r="F66" s="134">
        <v>22784.39</v>
      </c>
      <c r="G66" s="390"/>
      <c r="H66" s="198" t="s">
        <v>1860</v>
      </c>
      <c r="I66" s="134">
        <v>22784.39</v>
      </c>
    </row>
    <row r="67" spans="1:9" ht="84">
      <c r="A67" s="403">
        <v>51</v>
      </c>
      <c r="B67" s="275" t="s">
        <v>1944</v>
      </c>
      <c r="C67" s="319" t="s">
        <v>1858</v>
      </c>
      <c r="D67" s="390"/>
      <c r="E67" s="269" t="s">
        <v>1945</v>
      </c>
      <c r="F67" s="134">
        <v>15000</v>
      </c>
      <c r="G67" s="390"/>
      <c r="H67" s="198" t="s">
        <v>1860</v>
      </c>
      <c r="I67" s="134">
        <v>15000</v>
      </c>
    </row>
    <row r="68" spans="1:9" ht="84">
      <c r="A68" s="403">
        <v>52</v>
      </c>
      <c r="B68" s="275" t="s">
        <v>1946</v>
      </c>
      <c r="C68" s="319" t="s">
        <v>1858</v>
      </c>
      <c r="D68" s="390"/>
      <c r="E68" s="269" t="s">
        <v>1947</v>
      </c>
      <c r="F68" s="134">
        <v>26725.599999999999</v>
      </c>
      <c r="G68" s="390"/>
      <c r="H68" s="198" t="s">
        <v>1860</v>
      </c>
      <c r="I68" s="134">
        <v>26725.599999999999</v>
      </c>
    </row>
    <row r="69" spans="1:9" ht="84">
      <c r="A69" s="403">
        <v>53</v>
      </c>
      <c r="B69" s="275" t="s">
        <v>1948</v>
      </c>
      <c r="C69" s="319" t="s">
        <v>1858</v>
      </c>
      <c r="D69" s="390"/>
      <c r="E69" s="269" t="s">
        <v>1949</v>
      </c>
      <c r="F69" s="134">
        <v>0</v>
      </c>
      <c r="G69" s="390"/>
      <c r="H69" s="198" t="s">
        <v>1860</v>
      </c>
      <c r="I69" s="134">
        <v>0</v>
      </c>
    </row>
    <row r="70" spans="1:9" ht="84">
      <c r="A70" s="403">
        <v>54</v>
      </c>
      <c r="B70" s="275" t="s">
        <v>1950</v>
      </c>
      <c r="C70" s="319" t="s">
        <v>1858</v>
      </c>
      <c r="D70" s="390"/>
      <c r="E70" s="269" t="s">
        <v>1951</v>
      </c>
      <c r="F70" s="134">
        <v>0</v>
      </c>
      <c r="G70" s="390"/>
      <c r="H70" s="198" t="s">
        <v>1860</v>
      </c>
      <c r="I70" s="134">
        <v>0</v>
      </c>
    </row>
    <row r="71" spans="1:9" ht="84">
      <c r="A71" s="403">
        <v>55</v>
      </c>
      <c r="B71" s="275" t="s">
        <v>1952</v>
      </c>
      <c r="C71" s="319" t="s">
        <v>1858</v>
      </c>
      <c r="D71" s="390"/>
      <c r="E71" s="269" t="s">
        <v>1953</v>
      </c>
      <c r="F71" s="134">
        <v>9974750</v>
      </c>
      <c r="G71" s="390"/>
      <c r="H71" s="198" t="s">
        <v>1860</v>
      </c>
      <c r="I71" s="134">
        <v>664983.36</v>
      </c>
    </row>
    <row r="72" spans="1:9" ht="84">
      <c r="A72" s="403">
        <v>56</v>
      </c>
      <c r="B72" s="275" t="s">
        <v>1954</v>
      </c>
      <c r="C72" s="319" t="s">
        <v>1858</v>
      </c>
      <c r="D72" s="390"/>
      <c r="E72" s="269" t="s">
        <v>780</v>
      </c>
      <c r="F72" s="134">
        <v>50000</v>
      </c>
      <c r="G72" s="390"/>
      <c r="H72" s="198" t="s">
        <v>1860</v>
      </c>
      <c r="I72" s="134">
        <v>50000</v>
      </c>
    </row>
    <row r="73" spans="1:9" ht="84">
      <c r="A73" s="403">
        <v>57</v>
      </c>
      <c r="B73" s="275" t="s">
        <v>1955</v>
      </c>
      <c r="C73" s="319" t="s">
        <v>1858</v>
      </c>
      <c r="D73" s="390"/>
      <c r="E73" s="269" t="s">
        <v>1884</v>
      </c>
      <c r="F73" s="134">
        <v>15000</v>
      </c>
      <c r="G73" s="390"/>
      <c r="H73" s="198" t="s">
        <v>1860</v>
      </c>
      <c r="I73" s="134">
        <v>15000</v>
      </c>
    </row>
    <row r="74" spans="1:9" ht="84">
      <c r="A74" s="403">
        <v>58</v>
      </c>
      <c r="B74" s="275" t="s">
        <v>1956</v>
      </c>
      <c r="C74" s="319" t="s">
        <v>1858</v>
      </c>
      <c r="D74" s="390"/>
      <c r="E74" s="269" t="s">
        <v>1957</v>
      </c>
      <c r="F74" s="134">
        <v>586321.6</v>
      </c>
      <c r="G74" s="390"/>
      <c r="H74" s="198" t="s">
        <v>1860</v>
      </c>
      <c r="I74" s="134">
        <v>153851.79999999999</v>
      </c>
    </row>
    <row r="75" spans="1:9" ht="84">
      <c r="A75" s="403">
        <v>59</v>
      </c>
      <c r="B75" s="275" t="s">
        <v>1958</v>
      </c>
      <c r="C75" s="319" t="s">
        <v>1858</v>
      </c>
      <c r="D75" s="390"/>
      <c r="E75" s="269" t="s">
        <v>1959</v>
      </c>
      <c r="F75" s="134">
        <v>11000</v>
      </c>
      <c r="G75" s="390"/>
      <c r="H75" s="198" t="s">
        <v>1860</v>
      </c>
      <c r="I75" s="134">
        <v>11000</v>
      </c>
    </row>
    <row r="76" spans="1:9" ht="84">
      <c r="A76" s="403">
        <v>60</v>
      </c>
      <c r="B76" s="275" t="s">
        <v>1960</v>
      </c>
      <c r="C76" s="319" t="s">
        <v>1858</v>
      </c>
      <c r="D76" s="390"/>
      <c r="E76" s="269" t="s">
        <v>227</v>
      </c>
      <c r="F76" s="134">
        <v>12053</v>
      </c>
      <c r="G76" s="390"/>
      <c r="H76" s="198" t="s">
        <v>1860</v>
      </c>
      <c r="I76" s="134">
        <v>12053</v>
      </c>
    </row>
    <row r="77" spans="1:9" ht="84">
      <c r="A77" s="403">
        <v>61</v>
      </c>
      <c r="B77" s="275" t="s">
        <v>1961</v>
      </c>
      <c r="C77" s="319" t="s">
        <v>1858</v>
      </c>
      <c r="D77" s="390"/>
      <c r="E77" s="269" t="s">
        <v>39</v>
      </c>
      <c r="F77" s="134">
        <v>30000</v>
      </c>
      <c r="G77" s="390"/>
      <c r="H77" s="198" t="s">
        <v>1860</v>
      </c>
      <c r="I77" s="134">
        <v>30000</v>
      </c>
    </row>
    <row r="78" spans="1:9" ht="84">
      <c r="A78" s="403">
        <v>62</v>
      </c>
      <c r="B78" s="275" t="s">
        <v>1962</v>
      </c>
      <c r="C78" s="319" t="s">
        <v>1858</v>
      </c>
      <c r="D78" s="390"/>
      <c r="E78" s="269" t="s">
        <v>1963</v>
      </c>
      <c r="F78" s="134">
        <v>50000</v>
      </c>
      <c r="G78" s="390"/>
      <c r="H78" s="198" t="s">
        <v>1860</v>
      </c>
      <c r="I78" s="134">
        <v>50000</v>
      </c>
    </row>
    <row r="79" spans="1:9" ht="84">
      <c r="A79" s="403">
        <v>63</v>
      </c>
      <c r="B79" s="275" t="s">
        <v>1964</v>
      </c>
      <c r="C79" s="319" t="s">
        <v>1858</v>
      </c>
      <c r="D79" s="390"/>
      <c r="E79" s="269" t="s">
        <v>1965</v>
      </c>
      <c r="F79" s="134">
        <v>28400</v>
      </c>
      <c r="G79" s="390"/>
      <c r="H79" s="198" t="s">
        <v>1860</v>
      </c>
      <c r="I79" s="134">
        <v>28400</v>
      </c>
    </row>
    <row r="80" spans="1:9" ht="84">
      <c r="A80" s="403">
        <v>64</v>
      </c>
      <c r="B80" s="275" t="s">
        <v>1966</v>
      </c>
      <c r="C80" s="319" t="s">
        <v>1858</v>
      </c>
      <c r="D80" s="390"/>
      <c r="E80" s="269" t="s">
        <v>1967</v>
      </c>
      <c r="F80" s="134">
        <v>30000</v>
      </c>
      <c r="G80" s="390"/>
      <c r="H80" s="198" t="s">
        <v>1860</v>
      </c>
      <c r="I80" s="134">
        <v>30000</v>
      </c>
    </row>
    <row r="81" spans="1:9" ht="84">
      <c r="A81" s="403">
        <v>65</v>
      </c>
      <c r="B81" s="275" t="s">
        <v>1968</v>
      </c>
      <c r="C81" s="319" t="s">
        <v>1858</v>
      </c>
      <c r="D81" s="390"/>
      <c r="E81" s="269" t="s">
        <v>1969</v>
      </c>
      <c r="F81" s="134">
        <v>6318</v>
      </c>
      <c r="G81" s="390"/>
      <c r="H81" s="198" t="s">
        <v>1860</v>
      </c>
      <c r="I81" s="134">
        <v>6318</v>
      </c>
    </row>
    <row r="82" spans="1:9" ht="84">
      <c r="A82" s="403">
        <v>66</v>
      </c>
      <c r="B82" s="275" t="s">
        <v>1970</v>
      </c>
      <c r="C82" s="319" t="s">
        <v>1858</v>
      </c>
      <c r="D82" s="390"/>
      <c r="E82" s="269" t="s">
        <v>1971</v>
      </c>
      <c r="F82" s="134">
        <v>0</v>
      </c>
      <c r="G82" s="390"/>
      <c r="H82" s="198" t="s">
        <v>1860</v>
      </c>
      <c r="I82" s="134">
        <v>0</v>
      </c>
    </row>
    <row r="83" spans="1:9" ht="84">
      <c r="A83" s="403">
        <v>67</v>
      </c>
      <c r="B83" s="275" t="s">
        <v>1972</v>
      </c>
      <c r="C83" s="319" t="s">
        <v>1858</v>
      </c>
      <c r="D83" s="390"/>
      <c r="E83" s="269" t="s">
        <v>1973</v>
      </c>
      <c r="F83" s="134">
        <v>26030</v>
      </c>
      <c r="G83" s="390"/>
      <c r="H83" s="198" t="s">
        <v>1860</v>
      </c>
      <c r="I83" s="134">
        <v>26030</v>
      </c>
    </row>
    <row r="84" spans="1:9" ht="84">
      <c r="A84" s="403">
        <v>68</v>
      </c>
      <c r="B84" s="275" t="s">
        <v>1974</v>
      </c>
      <c r="C84" s="319" t="s">
        <v>1858</v>
      </c>
      <c r="D84" s="390"/>
      <c r="E84" s="269" t="s">
        <v>1975</v>
      </c>
      <c r="F84" s="134">
        <v>15384.85</v>
      </c>
      <c r="G84" s="390"/>
      <c r="H84" s="198" t="s">
        <v>1860</v>
      </c>
      <c r="I84" s="134">
        <v>15384.85</v>
      </c>
    </row>
    <row r="85" spans="1:9" ht="84">
      <c r="A85" s="403">
        <v>69</v>
      </c>
      <c r="B85" s="275" t="s">
        <v>1976</v>
      </c>
      <c r="C85" s="319" t="s">
        <v>1858</v>
      </c>
      <c r="D85" s="390"/>
      <c r="E85" s="269"/>
      <c r="F85" s="134">
        <v>1390801</v>
      </c>
      <c r="G85" s="390"/>
      <c r="H85" s="198" t="s">
        <v>1860</v>
      </c>
      <c r="I85" s="134">
        <v>982546.92</v>
      </c>
    </row>
    <row r="86" spans="1:9" ht="84">
      <c r="A86" s="403">
        <v>70</v>
      </c>
      <c r="B86" s="275" t="s">
        <v>1977</v>
      </c>
      <c r="C86" s="319" t="s">
        <v>1858</v>
      </c>
      <c r="D86" s="390"/>
      <c r="E86" s="269"/>
      <c r="F86" s="134">
        <v>0</v>
      </c>
      <c r="G86" s="390"/>
      <c r="H86" s="198" t="s">
        <v>1860</v>
      </c>
      <c r="I86" s="134">
        <v>0</v>
      </c>
    </row>
    <row r="87" spans="1:9" ht="84">
      <c r="A87" s="403">
        <v>71</v>
      </c>
      <c r="B87" s="275" t="s">
        <v>1978</v>
      </c>
      <c r="C87" s="319" t="s">
        <v>1858</v>
      </c>
      <c r="D87" s="390"/>
      <c r="E87" s="269"/>
      <c r="F87" s="134">
        <v>0</v>
      </c>
      <c r="G87" s="390"/>
      <c r="H87" s="198" t="s">
        <v>1860</v>
      </c>
      <c r="I87" s="134">
        <v>0</v>
      </c>
    </row>
    <row r="88" spans="1:9" ht="84">
      <c r="A88" s="403">
        <v>72</v>
      </c>
      <c r="B88" s="275" t="s">
        <v>1979</v>
      </c>
      <c r="C88" s="319" t="s">
        <v>1858</v>
      </c>
      <c r="D88" s="390"/>
      <c r="E88" s="269" t="s">
        <v>1980</v>
      </c>
      <c r="F88" s="134">
        <v>5610</v>
      </c>
      <c r="G88" s="390"/>
      <c r="H88" s="198" t="s">
        <v>1860</v>
      </c>
      <c r="I88" s="134">
        <v>5610</v>
      </c>
    </row>
    <row r="89" spans="1:9" ht="84">
      <c r="A89" s="403">
        <v>73</v>
      </c>
      <c r="B89" s="275" t="s">
        <v>1981</v>
      </c>
      <c r="C89" s="319" t="s">
        <v>1858</v>
      </c>
      <c r="D89" s="390"/>
      <c r="E89" s="269" t="s">
        <v>1980</v>
      </c>
      <c r="F89" s="134">
        <v>5386</v>
      </c>
      <c r="G89" s="390"/>
      <c r="H89" s="198" t="s">
        <v>1860</v>
      </c>
      <c r="I89" s="134">
        <v>5386</v>
      </c>
    </row>
    <row r="90" spans="1:9" ht="15" customHeight="1">
      <c r="A90" s="403">
        <v>74</v>
      </c>
      <c r="B90" s="275" t="s">
        <v>1982</v>
      </c>
      <c r="C90" s="319" t="s">
        <v>1858</v>
      </c>
      <c r="D90" s="390"/>
      <c r="E90" s="269"/>
      <c r="F90" s="134">
        <v>65197.8</v>
      </c>
      <c r="G90" s="390"/>
      <c r="H90" s="198" t="s">
        <v>1983</v>
      </c>
      <c r="I90" s="134">
        <v>65197.8</v>
      </c>
    </row>
    <row r="91" spans="1:9" ht="84">
      <c r="A91" s="403">
        <v>75</v>
      </c>
      <c r="B91" s="275" t="s">
        <v>1364</v>
      </c>
      <c r="C91" s="319" t="s">
        <v>1858</v>
      </c>
      <c r="D91" s="390"/>
      <c r="E91" s="269"/>
      <c r="F91" s="134">
        <v>84128</v>
      </c>
      <c r="G91" s="390"/>
      <c r="H91" s="198" t="s">
        <v>1984</v>
      </c>
      <c r="I91" s="134">
        <v>84128</v>
      </c>
    </row>
    <row r="92" spans="1:9">
      <c r="A92" s="390"/>
      <c r="B92" s="390"/>
      <c r="C92" s="390"/>
      <c r="D92" s="272" t="s">
        <v>12</v>
      </c>
      <c r="E92" s="96"/>
      <c r="F92" s="273">
        <f>SUM(F64:F91)</f>
        <v>12708404.24</v>
      </c>
      <c r="G92" s="273"/>
      <c r="H92" s="390"/>
      <c r="I92" s="273">
        <f>SUM(I64:I91)</f>
        <v>2557913.7200000002</v>
      </c>
    </row>
    <row r="93" spans="1:9">
      <c r="A93" s="537" t="s">
        <v>60</v>
      </c>
      <c r="B93" s="539"/>
      <c r="C93" s="539"/>
      <c r="D93" s="539"/>
      <c r="E93" s="539"/>
      <c r="F93" s="539"/>
      <c r="G93" s="539"/>
      <c r="H93" s="539"/>
      <c r="I93" s="540"/>
    </row>
    <row r="94" spans="1:9" ht="84">
      <c r="A94" s="403">
        <v>76</v>
      </c>
      <c r="B94" s="390" t="s">
        <v>1985</v>
      </c>
      <c r="C94" s="319" t="s">
        <v>1858</v>
      </c>
      <c r="D94" s="390"/>
      <c r="E94" s="390" t="s">
        <v>1986</v>
      </c>
      <c r="F94" s="390"/>
      <c r="G94" s="134">
        <v>96383.37</v>
      </c>
      <c r="H94" s="198" t="s">
        <v>1860</v>
      </c>
      <c r="I94" s="390"/>
    </row>
    <row r="95" spans="1:9" ht="84">
      <c r="A95" s="403">
        <v>77</v>
      </c>
      <c r="B95" s="390" t="s">
        <v>1987</v>
      </c>
      <c r="C95" s="319" t="s">
        <v>1858</v>
      </c>
      <c r="D95" s="390"/>
      <c r="E95" s="390" t="s">
        <v>1988</v>
      </c>
      <c r="F95" s="390"/>
      <c r="G95" s="134">
        <v>35465.22</v>
      </c>
      <c r="H95" s="198" t="s">
        <v>1860</v>
      </c>
      <c r="I95" s="390"/>
    </row>
    <row r="96" spans="1:9" ht="84">
      <c r="A96" s="403">
        <v>78</v>
      </c>
      <c r="B96" s="390" t="s">
        <v>1989</v>
      </c>
      <c r="C96" s="319" t="s">
        <v>1858</v>
      </c>
      <c r="D96" s="390"/>
      <c r="E96" s="390" t="s">
        <v>1990</v>
      </c>
      <c r="F96" s="390"/>
      <c r="G96" s="134">
        <v>215.28</v>
      </c>
      <c r="H96" s="198" t="s">
        <v>1860</v>
      </c>
      <c r="I96" s="390"/>
    </row>
    <row r="97" spans="1:9" ht="84">
      <c r="A97" s="403">
        <v>79</v>
      </c>
      <c r="B97" s="390" t="s">
        <v>1991</v>
      </c>
      <c r="C97" s="319" t="s">
        <v>1858</v>
      </c>
      <c r="D97" s="390"/>
      <c r="E97" s="390" t="s">
        <v>1992</v>
      </c>
      <c r="F97" s="390"/>
      <c r="G97" s="134"/>
      <c r="H97" s="198" t="s">
        <v>1860</v>
      </c>
      <c r="I97" s="390"/>
    </row>
    <row r="98" spans="1:9" ht="84">
      <c r="A98" s="403">
        <v>80</v>
      </c>
      <c r="B98" s="390" t="s">
        <v>1993</v>
      </c>
      <c r="C98" s="319" t="s">
        <v>1858</v>
      </c>
      <c r="D98" s="390"/>
      <c r="E98" s="390" t="s">
        <v>1994</v>
      </c>
      <c r="F98" s="390"/>
      <c r="G98" s="134">
        <v>45853.7</v>
      </c>
      <c r="H98" s="198" t="s">
        <v>1860</v>
      </c>
      <c r="I98" s="390"/>
    </row>
    <row r="99" spans="1:9" ht="84">
      <c r="A99" s="403">
        <v>81</v>
      </c>
      <c r="B99" s="390" t="s">
        <v>1995</v>
      </c>
      <c r="C99" s="319" t="s">
        <v>1858</v>
      </c>
      <c r="D99" s="390"/>
      <c r="E99" s="390" t="s">
        <v>1996</v>
      </c>
      <c r="F99" s="390"/>
      <c r="G99" s="134">
        <v>18792.5</v>
      </c>
      <c r="H99" s="198" t="s">
        <v>1860</v>
      </c>
      <c r="I99" s="390"/>
    </row>
    <row r="100" spans="1:9" ht="84">
      <c r="A100" s="403">
        <v>82</v>
      </c>
      <c r="B100" s="390" t="s">
        <v>1997</v>
      </c>
      <c r="C100" s="319" t="s">
        <v>1858</v>
      </c>
      <c r="D100" s="390"/>
      <c r="E100" s="390" t="s">
        <v>1998</v>
      </c>
      <c r="F100" s="390"/>
      <c r="G100" s="134">
        <v>92459.1</v>
      </c>
      <c r="H100" s="198" t="s">
        <v>1860</v>
      </c>
      <c r="I100" s="390"/>
    </row>
    <row r="101" spans="1:9" ht="84">
      <c r="A101" s="403">
        <v>83</v>
      </c>
      <c r="B101" s="390" t="s">
        <v>1999</v>
      </c>
      <c r="C101" s="319" t="s">
        <v>1858</v>
      </c>
      <c r="D101" s="390"/>
      <c r="E101" s="390" t="s">
        <v>2000</v>
      </c>
      <c r="F101" s="390"/>
      <c r="G101" s="134">
        <v>190982.32</v>
      </c>
      <c r="H101" s="198" t="s">
        <v>1860</v>
      </c>
      <c r="I101" s="390"/>
    </row>
    <row r="102" spans="1:9" ht="84">
      <c r="A102" s="403">
        <v>84</v>
      </c>
      <c r="B102" s="390" t="s">
        <v>2001</v>
      </c>
      <c r="C102" s="319" t="s">
        <v>1858</v>
      </c>
      <c r="D102" s="390"/>
      <c r="E102" s="390" t="s">
        <v>2002</v>
      </c>
      <c r="F102" s="390"/>
      <c r="G102" s="134">
        <v>45970.64</v>
      </c>
      <c r="H102" s="198" t="s">
        <v>1860</v>
      </c>
      <c r="I102" s="390"/>
    </row>
    <row r="103" spans="1:9" ht="84">
      <c r="A103" s="403">
        <v>85</v>
      </c>
      <c r="B103" s="390" t="s">
        <v>2003</v>
      </c>
      <c r="C103" s="319" t="s">
        <v>1858</v>
      </c>
      <c r="D103" s="390"/>
      <c r="E103" s="390" t="s">
        <v>2004</v>
      </c>
      <c r="F103" s="390"/>
      <c r="G103" s="134">
        <v>895.44</v>
      </c>
      <c r="H103" s="198" t="s">
        <v>1860</v>
      </c>
      <c r="I103" s="390"/>
    </row>
    <row r="104" spans="1:9" ht="84">
      <c r="A104" s="403">
        <v>86</v>
      </c>
      <c r="B104" s="390" t="s">
        <v>2005</v>
      </c>
      <c r="C104" s="319" t="s">
        <v>1858</v>
      </c>
      <c r="D104" s="390"/>
      <c r="E104" s="390" t="s">
        <v>2006</v>
      </c>
      <c r="F104" s="390"/>
      <c r="G104" s="134">
        <v>105923.91</v>
      </c>
      <c r="H104" s="198" t="s">
        <v>1860</v>
      </c>
      <c r="I104" s="390"/>
    </row>
    <row r="105" spans="1:9" ht="84">
      <c r="A105" s="403">
        <v>87</v>
      </c>
      <c r="B105" s="390" t="s">
        <v>2007</v>
      </c>
      <c r="C105" s="319" t="s">
        <v>1858</v>
      </c>
      <c r="D105" s="390"/>
      <c r="E105" s="390" t="s">
        <v>2008</v>
      </c>
      <c r="F105" s="390"/>
      <c r="G105" s="134">
        <v>182313.92</v>
      </c>
      <c r="H105" s="198" t="s">
        <v>1860</v>
      </c>
      <c r="I105" s="390"/>
    </row>
    <row r="106" spans="1:9" ht="84">
      <c r="A106" s="403">
        <v>88</v>
      </c>
      <c r="B106" s="390" t="s">
        <v>2009</v>
      </c>
      <c r="C106" s="319" t="s">
        <v>1858</v>
      </c>
      <c r="D106" s="390"/>
      <c r="E106" s="390" t="s">
        <v>2010</v>
      </c>
      <c r="F106" s="390"/>
      <c r="G106" s="134">
        <v>7506.26</v>
      </c>
      <c r="H106" s="198" t="s">
        <v>1860</v>
      </c>
      <c r="I106" s="390"/>
    </row>
    <row r="107" spans="1:9" ht="84">
      <c r="A107" s="403">
        <v>89</v>
      </c>
      <c r="B107" s="390" t="s">
        <v>2011</v>
      </c>
      <c r="C107" s="319" t="s">
        <v>1858</v>
      </c>
      <c r="D107" s="390"/>
      <c r="E107" s="390" t="s">
        <v>2012</v>
      </c>
      <c r="F107" s="390"/>
      <c r="G107" s="134">
        <v>9503.7900000000009</v>
      </c>
      <c r="H107" s="198" t="s">
        <v>1860</v>
      </c>
      <c r="I107" s="390"/>
    </row>
    <row r="108" spans="1:9" ht="84">
      <c r="A108" s="403">
        <v>90</v>
      </c>
      <c r="B108" s="390" t="s">
        <v>2013</v>
      </c>
      <c r="C108" s="319" t="s">
        <v>1858</v>
      </c>
      <c r="D108" s="390"/>
      <c r="E108" s="390" t="s">
        <v>2014</v>
      </c>
      <c r="F108" s="390"/>
      <c r="G108" s="134">
        <v>43748.62</v>
      </c>
      <c r="H108" s="198" t="s">
        <v>1860</v>
      </c>
      <c r="I108" s="390"/>
    </row>
    <row r="109" spans="1:9" ht="84">
      <c r="A109" s="403">
        <v>91</v>
      </c>
      <c r="B109" s="390" t="s">
        <v>2015</v>
      </c>
      <c r="C109" s="319" t="s">
        <v>1858</v>
      </c>
      <c r="D109" s="390"/>
      <c r="E109" s="390" t="s">
        <v>2016</v>
      </c>
      <c r="F109" s="390"/>
      <c r="G109" s="134">
        <v>68676.02</v>
      </c>
      <c r="H109" s="198" t="s">
        <v>1860</v>
      </c>
      <c r="I109" s="390"/>
    </row>
    <row r="110" spans="1:9" ht="84">
      <c r="A110" s="403">
        <v>92</v>
      </c>
      <c r="B110" s="390" t="s">
        <v>2017</v>
      </c>
      <c r="C110" s="319" t="s">
        <v>1858</v>
      </c>
      <c r="D110" s="390"/>
      <c r="E110" s="390" t="s">
        <v>2018</v>
      </c>
      <c r="F110" s="390"/>
      <c r="G110" s="134">
        <v>112940.26</v>
      </c>
      <c r="H110" s="198" t="s">
        <v>1860</v>
      </c>
      <c r="I110" s="390"/>
    </row>
    <row r="111" spans="1:9" ht="84">
      <c r="A111" s="403">
        <v>93</v>
      </c>
      <c r="B111" s="390" t="s">
        <v>2019</v>
      </c>
      <c r="C111" s="319" t="s">
        <v>1858</v>
      </c>
      <c r="D111" s="390"/>
      <c r="E111" s="390" t="s">
        <v>2020</v>
      </c>
      <c r="F111" s="390"/>
      <c r="G111" s="134">
        <v>185290.65</v>
      </c>
      <c r="H111" s="198" t="s">
        <v>1860</v>
      </c>
      <c r="I111" s="390"/>
    </row>
    <row r="112" spans="1:9" ht="84">
      <c r="A112" s="403">
        <v>94</v>
      </c>
      <c r="B112" s="390" t="s">
        <v>2021</v>
      </c>
      <c r="C112" s="319" t="s">
        <v>1858</v>
      </c>
      <c r="D112" s="390"/>
      <c r="E112" s="390" t="s">
        <v>2022</v>
      </c>
      <c r="F112" s="390"/>
      <c r="G112" s="134">
        <v>82833</v>
      </c>
      <c r="H112" s="198" t="s">
        <v>1860</v>
      </c>
      <c r="I112" s="390"/>
    </row>
    <row r="113" spans="1:9" ht="84">
      <c r="A113" s="403">
        <v>95</v>
      </c>
      <c r="B113" s="390" t="s">
        <v>2023</v>
      </c>
      <c r="C113" s="319" t="s">
        <v>1858</v>
      </c>
      <c r="D113" s="390"/>
      <c r="E113" s="390" t="s">
        <v>2024</v>
      </c>
      <c r="F113" s="390"/>
      <c r="G113" s="134">
        <v>65670</v>
      </c>
      <c r="H113" s="198" t="s">
        <v>1860</v>
      </c>
      <c r="I113" s="390"/>
    </row>
    <row r="114" spans="1:9" ht="15.75" customHeight="1">
      <c r="A114" s="403">
        <v>96</v>
      </c>
      <c r="B114" s="390" t="s">
        <v>2025</v>
      </c>
      <c r="C114" s="319" t="s">
        <v>1858</v>
      </c>
      <c r="D114" s="390"/>
      <c r="E114" s="390" t="s">
        <v>2026</v>
      </c>
      <c r="F114" s="390"/>
      <c r="G114" s="134">
        <v>30263</v>
      </c>
      <c r="H114" s="198" t="s">
        <v>1860</v>
      </c>
      <c r="I114" s="390"/>
    </row>
    <row r="115" spans="1:9" ht="84">
      <c r="A115" s="403">
        <v>97</v>
      </c>
      <c r="B115" s="390" t="s">
        <v>2027</v>
      </c>
      <c r="C115" s="319" t="s">
        <v>1858</v>
      </c>
      <c r="D115" s="390"/>
      <c r="E115" s="390" t="s">
        <v>2028</v>
      </c>
      <c r="F115" s="390"/>
      <c r="G115" s="134">
        <v>52739</v>
      </c>
      <c r="H115" s="198" t="s">
        <v>1860</v>
      </c>
      <c r="I115" s="390"/>
    </row>
    <row r="116" spans="1:9" ht="15" customHeight="1">
      <c r="A116" s="403">
        <v>98</v>
      </c>
      <c r="B116" s="390" t="s">
        <v>2983</v>
      </c>
      <c r="C116" s="319" t="s">
        <v>1858</v>
      </c>
      <c r="D116" s="390"/>
      <c r="E116" s="390" t="s">
        <v>2984</v>
      </c>
      <c r="F116" s="390"/>
      <c r="G116" s="134">
        <v>148282.88</v>
      </c>
      <c r="H116" s="198"/>
      <c r="I116" s="390"/>
    </row>
    <row r="117" spans="1:9">
      <c r="A117" s="390"/>
      <c r="B117" s="96" t="s">
        <v>64</v>
      </c>
      <c r="C117" s="96"/>
      <c r="D117" s="272"/>
      <c r="E117" s="96"/>
      <c r="F117" s="273"/>
      <c r="G117" s="273">
        <f>SUM(G94:G116)</f>
        <v>1622708.88</v>
      </c>
      <c r="H117" s="276"/>
      <c r="I117" s="133"/>
    </row>
    <row r="118" spans="1:9" ht="15.75">
      <c r="A118" s="549" t="s">
        <v>2029</v>
      </c>
      <c r="B118" s="550"/>
      <c r="C118" s="550"/>
      <c r="D118" s="550"/>
      <c r="E118" s="550"/>
      <c r="F118" s="550"/>
      <c r="G118" s="550"/>
      <c r="H118" s="550"/>
      <c r="I118" s="551"/>
    </row>
    <row r="119" spans="1:9" ht="15.75">
      <c r="A119" s="552" t="s">
        <v>15</v>
      </c>
      <c r="B119" s="553"/>
      <c r="C119" s="553"/>
      <c r="D119" s="553"/>
      <c r="E119" s="553"/>
      <c r="F119" s="553"/>
      <c r="G119" s="553"/>
      <c r="H119" s="553"/>
      <c r="I119" s="554"/>
    </row>
    <row r="120" spans="1:9">
      <c r="A120" s="537" t="s">
        <v>407</v>
      </c>
      <c r="B120" s="539"/>
      <c r="C120" s="539"/>
      <c r="D120" s="539"/>
      <c r="E120" s="539"/>
      <c r="F120" s="539"/>
      <c r="G120" s="539"/>
      <c r="H120" s="539"/>
      <c r="I120" s="540"/>
    </row>
    <row r="121" spans="1:9" ht="84">
      <c r="A121" s="403">
        <v>99</v>
      </c>
      <c r="B121" s="275" t="s">
        <v>2030</v>
      </c>
      <c r="C121" s="319" t="s">
        <v>1858</v>
      </c>
      <c r="D121" s="96"/>
      <c r="E121" s="96" t="s">
        <v>2031</v>
      </c>
      <c r="F121" s="321">
        <v>67479.899999999994</v>
      </c>
      <c r="G121" s="321"/>
      <c r="H121" s="198" t="s">
        <v>1860</v>
      </c>
      <c r="I121" s="319">
        <v>67479.899999999994</v>
      </c>
    </row>
    <row r="122" spans="1:9" ht="84">
      <c r="A122" s="404">
        <v>100</v>
      </c>
      <c r="B122" s="275" t="s">
        <v>16</v>
      </c>
      <c r="C122" s="319" t="s">
        <v>1858</v>
      </c>
      <c r="D122" s="96"/>
      <c r="E122" s="96" t="s">
        <v>2032</v>
      </c>
      <c r="F122" s="321">
        <v>1545</v>
      </c>
      <c r="G122" s="321"/>
      <c r="H122" s="198" t="s">
        <v>1860</v>
      </c>
      <c r="I122" s="319">
        <v>1545</v>
      </c>
    </row>
    <row r="123" spans="1:9" ht="84">
      <c r="A123" s="404">
        <v>101</v>
      </c>
      <c r="B123" s="275" t="s">
        <v>2033</v>
      </c>
      <c r="C123" s="319" t="s">
        <v>1858</v>
      </c>
      <c r="D123" s="96"/>
      <c r="E123" s="96"/>
      <c r="F123" s="321">
        <v>411500.53</v>
      </c>
      <c r="G123" s="321"/>
      <c r="H123" s="198" t="s">
        <v>1860</v>
      </c>
      <c r="I123" s="319">
        <v>411500.53</v>
      </c>
    </row>
    <row r="124" spans="1:9" ht="84">
      <c r="A124" s="404">
        <v>102</v>
      </c>
      <c r="B124" s="275" t="s">
        <v>2034</v>
      </c>
      <c r="C124" s="319" t="s">
        <v>1858</v>
      </c>
      <c r="D124" s="96"/>
      <c r="E124" s="96"/>
      <c r="F124" s="321">
        <v>475000</v>
      </c>
      <c r="G124" s="321"/>
      <c r="H124" s="198" t="s">
        <v>1860</v>
      </c>
      <c r="I124" s="319">
        <v>475000</v>
      </c>
    </row>
    <row r="125" spans="1:9" ht="84">
      <c r="A125" s="404">
        <v>103</v>
      </c>
      <c r="B125" s="275" t="s">
        <v>2035</v>
      </c>
      <c r="C125" s="319" t="s">
        <v>1858</v>
      </c>
      <c r="D125" s="96"/>
      <c r="E125" s="96" t="s">
        <v>2036</v>
      </c>
      <c r="F125" s="321">
        <v>50000</v>
      </c>
      <c r="G125" s="321"/>
      <c r="H125" s="198" t="s">
        <v>1860</v>
      </c>
      <c r="I125" s="319">
        <v>50000</v>
      </c>
    </row>
    <row r="126" spans="1:9" ht="84">
      <c r="A126" s="404">
        <v>104</v>
      </c>
      <c r="B126" s="275" t="s">
        <v>124</v>
      </c>
      <c r="C126" s="319" t="s">
        <v>1858</v>
      </c>
      <c r="D126" s="96"/>
      <c r="E126" s="96" t="s">
        <v>2037</v>
      </c>
      <c r="F126" s="321">
        <v>0</v>
      </c>
      <c r="G126" s="321"/>
      <c r="H126" s="198" t="s">
        <v>1860</v>
      </c>
      <c r="I126" s="319">
        <v>0</v>
      </c>
    </row>
    <row r="127" spans="1:9" ht="84">
      <c r="A127" s="404">
        <v>105</v>
      </c>
      <c r="B127" s="275" t="s">
        <v>2038</v>
      </c>
      <c r="C127" s="319" t="s">
        <v>1858</v>
      </c>
      <c r="D127" s="96"/>
      <c r="E127" s="96"/>
      <c r="F127" s="321">
        <v>1256811.8400000001</v>
      </c>
      <c r="G127" s="321"/>
      <c r="H127" s="198" t="s">
        <v>1860</v>
      </c>
      <c r="I127" s="319">
        <v>418937.28</v>
      </c>
    </row>
    <row r="128" spans="1:9" ht="84">
      <c r="A128" s="404">
        <v>106</v>
      </c>
      <c r="B128" s="275" t="s">
        <v>2039</v>
      </c>
      <c r="C128" s="319" t="s">
        <v>1858</v>
      </c>
      <c r="D128" s="96"/>
      <c r="E128" s="96" t="s">
        <v>2040</v>
      </c>
      <c r="F128" s="321">
        <v>584993.32999999996</v>
      </c>
      <c r="G128" s="321"/>
      <c r="H128" s="198" t="s">
        <v>1860</v>
      </c>
      <c r="I128" s="319">
        <v>316870.86</v>
      </c>
    </row>
    <row r="129" spans="1:9" ht="84">
      <c r="A129" s="404">
        <v>107</v>
      </c>
      <c r="B129" s="275" t="s">
        <v>2041</v>
      </c>
      <c r="C129" s="319" t="s">
        <v>1858</v>
      </c>
      <c r="D129" s="96"/>
      <c r="E129" s="96" t="s">
        <v>2042</v>
      </c>
      <c r="F129" s="321">
        <v>398000</v>
      </c>
      <c r="G129" s="321"/>
      <c r="H129" s="198" t="s">
        <v>1860</v>
      </c>
      <c r="I129" s="319">
        <v>398000</v>
      </c>
    </row>
    <row r="130" spans="1:9" ht="84">
      <c r="A130" s="404">
        <v>108</v>
      </c>
      <c r="B130" s="275" t="s">
        <v>2043</v>
      </c>
      <c r="C130" s="319" t="s">
        <v>1858</v>
      </c>
      <c r="D130" s="96"/>
      <c r="E130" s="96" t="s">
        <v>2044</v>
      </c>
      <c r="F130" s="321">
        <v>1921242.5</v>
      </c>
      <c r="G130" s="321"/>
      <c r="H130" s="198" t="s">
        <v>1860</v>
      </c>
      <c r="I130" s="319">
        <v>720465.87</v>
      </c>
    </row>
    <row r="131" spans="1:9" ht="15" customHeight="1">
      <c r="A131" s="404">
        <v>109</v>
      </c>
      <c r="B131" s="275" t="s">
        <v>2045</v>
      </c>
      <c r="C131" s="319" t="s">
        <v>1858</v>
      </c>
      <c r="D131" s="96"/>
      <c r="E131" s="96" t="s">
        <v>1102</v>
      </c>
      <c r="F131" s="321">
        <v>986500</v>
      </c>
      <c r="G131" s="321"/>
      <c r="H131" s="198" t="s">
        <v>1983</v>
      </c>
      <c r="I131" s="319">
        <v>986500</v>
      </c>
    </row>
    <row r="132" spans="1:9" ht="96">
      <c r="A132" s="404">
        <v>110</v>
      </c>
      <c r="B132" s="275" t="s">
        <v>2046</v>
      </c>
      <c r="C132" s="319" t="s">
        <v>1858</v>
      </c>
      <c r="D132" s="96"/>
      <c r="E132" s="96"/>
      <c r="F132" s="321">
        <v>5385353.4199999999</v>
      </c>
      <c r="G132" s="321"/>
      <c r="H132" s="198" t="s">
        <v>1983</v>
      </c>
      <c r="I132" s="319">
        <v>1615606.08</v>
      </c>
    </row>
    <row r="133" spans="1:9" ht="96">
      <c r="A133" s="404">
        <v>111</v>
      </c>
      <c r="B133" s="275" t="s">
        <v>2047</v>
      </c>
      <c r="C133" s="319" t="s">
        <v>1858</v>
      </c>
      <c r="D133" s="96"/>
      <c r="E133" s="96"/>
      <c r="F133" s="321">
        <v>5385353.4199999999</v>
      </c>
      <c r="G133" s="321"/>
      <c r="H133" s="198" t="s">
        <v>1983</v>
      </c>
      <c r="I133" s="319">
        <v>1615606.08</v>
      </c>
    </row>
    <row r="134" spans="1:9" ht="84">
      <c r="A134" s="404">
        <v>112</v>
      </c>
      <c r="B134" s="275" t="s">
        <v>2985</v>
      </c>
      <c r="C134" s="319" t="s">
        <v>1858</v>
      </c>
      <c r="D134" s="96"/>
      <c r="E134" s="96" t="s">
        <v>2050</v>
      </c>
      <c r="F134" s="321">
        <v>56500</v>
      </c>
      <c r="G134" s="321"/>
      <c r="H134" s="198" t="s">
        <v>2986</v>
      </c>
      <c r="I134" s="319">
        <v>56500</v>
      </c>
    </row>
    <row r="135" spans="1:9" ht="84">
      <c r="A135" s="404">
        <v>113</v>
      </c>
      <c r="B135" s="275" t="s">
        <v>2987</v>
      </c>
      <c r="C135" s="319" t="s">
        <v>1858</v>
      </c>
      <c r="D135" s="96"/>
      <c r="E135" s="96"/>
      <c r="F135" s="321">
        <v>465000</v>
      </c>
      <c r="G135" s="321"/>
      <c r="H135" s="198" t="s">
        <v>2988</v>
      </c>
      <c r="I135" s="319">
        <v>465000</v>
      </c>
    </row>
    <row r="136" spans="1:9" ht="84">
      <c r="A136" s="404">
        <v>114</v>
      </c>
      <c r="B136" s="275" t="s">
        <v>2989</v>
      </c>
      <c r="C136" s="319" t="s">
        <v>1858</v>
      </c>
      <c r="D136" s="96"/>
      <c r="E136" s="96"/>
      <c r="F136" s="321">
        <v>465000</v>
      </c>
      <c r="G136" s="321"/>
      <c r="H136" s="198" t="s">
        <v>2990</v>
      </c>
      <c r="I136" s="319">
        <v>465000</v>
      </c>
    </row>
    <row r="137" spans="1:9" ht="84">
      <c r="A137" s="404">
        <v>115</v>
      </c>
      <c r="B137" s="275" t="s">
        <v>2991</v>
      </c>
      <c r="C137" s="319" t="s">
        <v>1858</v>
      </c>
      <c r="D137" s="96"/>
      <c r="E137" s="96"/>
      <c r="F137" s="321">
        <v>475000</v>
      </c>
      <c r="G137" s="321"/>
      <c r="H137" s="198" t="s">
        <v>2992</v>
      </c>
      <c r="I137" s="319">
        <v>160241.44</v>
      </c>
    </row>
    <row r="138" spans="1:9" ht="84">
      <c r="A138" s="404">
        <v>116</v>
      </c>
      <c r="B138" s="275" t="s">
        <v>2993</v>
      </c>
      <c r="C138" s="319" t="s">
        <v>1858</v>
      </c>
      <c r="D138" s="96"/>
      <c r="E138" s="96"/>
      <c r="F138" s="321">
        <v>475000</v>
      </c>
      <c r="G138" s="321"/>
      <c r="H138" s="198" t="s">
        <v>2992</v>
      </c>
      <c r="I138" s="319">
        <v>475000</v>
      </c>
    </row>
    <row r="139" spans="1:9" ht="84">
      <c r="A139" s="404">
        <v>117</v>
      </c>
      <c r="B139" s="275" t="s">
        <v>2994</v>
      </c>
      <c r="C139" s="319" t="s">
        <v>1858</v>
      </c>
      <c r="D139" s="96"/>
      <c r="E139" s="96"/>
      <c r="F139" s="321">
        <v>465000</v>
      </c>
      <c r="G139" s="321"/>
      <c r="H139" s="198" t="s">
        <v>2995</v>
      </c>
      <c r="I139" s="319">
        <v>465000</v>
      </c>
    </row>
    <row r="140" spans="1:9" ht="84">
      <c r="A140" s="404">
        <v>118</v>
      </c>
      <c r="B140" s="275" t="s">
        <v>2996</v>
      </c>
      <c r="C140" s="319" t="s">
        <v>1858</v>
      </c>
      <c r="D140" s="96"/>
      <c r="E140" s="96"/>
      <c r="F140" s="321">
        <v>475000</v>
      </c>
      <c r="G140" s="321"/>
      <c r="H140" s="198" t="s">
        <v>2997</v>
      </c>
      <c r="I140" s="319">
        <v>96043.42</v>
      </c>
    </row>
    <row r="141" spans="1:9" ht="84">
      <c r="A141" s="404">
        <v>119</v>
      </c>
      <c r="B141" s="275" t="s">
        <v>2998</v>
      </c>
      <c r="C141" s="319" t="s">
        <v>1858</v>
      </c>
      <c r="D141" s="96"/>
      <c r="E141" s="96"/>
      <c r="F141" s="321">
        <v>465000</v>
      </c>
      <c r="G141" s="321"/>
      <c r="H141" s="198" t="s">
        <v>2999</v>
      </c>
      <c r="I141" s="319">
        <v>465000</v>
      </c>
    </row>
    <row r="142" spans="1:9" ht="84">
      <c r="A142" s="403">
        <v>120</v>
      </c>
      <c r="B142" s="275" t="s">
        <v>3000</v>
      </c>
      <c r="C142" s="319" t="s">
        <v>1858</v>
      </c>
      <c r="D142" s="96"/>
      <c r="E142" s="96"/>
      <c r="F142" s="321">
        <v>13980</v>
      </c>
      <c r="G142" s="321"/>
      <c r="H142" s="198" t="s">
        <v>1860</v>
      </c>
      <c r="I142" s="319">
        <v>13980</v>
      </c>
    </row>
    <row r="143" spans="1:9">
      <c r="A143" s="266"/>
      <c r="B143" s="96"/>
      <c r="C143" s="319"/>
      <c r="D143" s="272" t="s">
        <v>12</v>
      </c>
      <c r="E143" s="96"/>
      <c r="F143" s="321">
        <f>SUM(F121:F142)</f>
        <v>20279259.939999998</v>
      </c>
      <c r="G143" s="321"/>
      <c r="H143" s="277"/>
      <c r="I143" s="321">
        <f>SUM(I121:I142)</f>
        <v>9739276.459999999</v>
      </c>
    </row>
    <row r="144" spans="1:9" ht="15" customHeight="1">
      <c r="A144" s="537" t="s">
        <v>68</v>
      </c>
      <c r="B144" s="538"/>
      <c r="C144" s="538"/>
      <c r="D144" s="538"/>
      <c r="E144" s="538"/>
      <c r="F144" s="538"/>
      <c r="G144" s="538"/>
      <c r="H144" s="539"/>
      <c r="I144" s="540"/>
    </row>
    <row r="145" spans="1:9" ht="84">
      <c r="A145" s="404">
        <v>121</v>
      </c>
      <c r="B145" s="278" t="s">
        <v>229</v>
      </c>
      <c r="C145" s="319" t="s">
        <v>1858</v>
      </c>
      <c r="D145" s="96"/>
      <c r="E145" s="96" t="s">
        <v>1102</v>
      </c>
      <c r="F145" s="321">
        <v>22100</v>
      </c>
      <c r="G145" s="321"/>
      <c r="H145" s="198" t="s">
        <v>1860</v>
      </c>
      <c r="I145" s="267">
        <v>22100</v>
      </c>
    </row>
    <row r="146" spans="1:9" ht="15" customHeight="1">
      <c r="A146" s="404">
        <v>122</v>
      </c>
      <c r="B146" s="278" t="s">
        <v>229</v>
      </c>
      <c r="C146" s="319" t="s">
        <v>1858</v>
      </c>
      <c r="D146" s="96"/>
      <c r="E146" s="96" t="s">
        <v>1102</v>
      </c>
      <c r="F146" s="321">
        <v>22099.99</v>
      </c>
      <c r="G146" s="321"/>
      <c r="H146" s="198" t="s">
        <v>1860</v>
      </c>
      <c r="I146" s="267">
        <v>22099.99</v>
      </c>
    </row>
    <row r="147" spans="1:9" ht="15" customHeight="1">
      <c r="A147" s="404">
        <v>123</v>
      </c>
      <c r="B147" s="278" t="s">
        <v>2048</v>
      </c>
      <c r="C147" s="319" t="s">
        <v>1858</v>
      </c>
      <c r="D147" s="96"/>
      <c r="E147" s="96" t="s">
        <v>1104</v>
      </c>
      <c r="F147" s="321">
        <v>21300</v>
      </c>
      <c r="G147" s="321"/>
      <c r="H147" s="198" t="s">
        <v>1860</v>
      </c>
      <c r="I147" s="267">
        <v>21300</v>
      </c>
    </row>
    <row r="148" spans="1:9" ht="84">
      <c r="A148" s="404">
        <v>124</v>
      </c>
      <c r="B148" s="278" t="s">
        <v>2049</v>
      </c>
      <c r="C148" s="319" t="s">
        <v>1858</v>
      </c>
      <c r="D148" s="96"/>
      <c r="E148" s="96" t="s">
        <v>1105</v>
      </c>
      <c r="F148" s="321">
        <v>3800</v>
      </c>
      <c r="G148" s="321"/>
      <c r="H148" s="198" t="s">
        <v>1860</v>
      </c>
      <c r="I148" s="267">
        <v>3800</v>
      </c>
    </row>
    <row r="149" spans="1:9" ht="15" customHeight="1">
      <c r="A149" s="404">
        <v>125</v>
      </c>
      <c r="B149" s="278" t="s">
        <v>783</v>
      </c>
      <c r="C149" s="319" t="s">
        <v>1858</v>
      </c>
      <c r="D149" s="96"/>
      <c r="E149" s="96"/>
      <c r="F149" s="321">
        <v>59000</v>
      </c>
      <c r="G149" s="321"/>
      <c r="H149" s="198" t="s">
        <v>1860</v>
      </c>
      <c r="I149" s="267">
        <v>59000</v>
      </c>
    </row>
    <row r="150" spans="1:9" ht="84">
      <c r="A150" s="404">
        <v>126</v>
      </c>
      <c r="B150" s="278" t="s">
        <v>783</v>
      </c>
      <c r="C150" s="319" t="s">
        <v>1858</v>
      </c>
      <c r="D150" s="96"/>
      <c r="E150" s="96"/>
      <c r="F150" s="321">
        <v>59000</v>
      </c>
      <c r="G150" s="321"/>
      <c r="H150" s="198" t="s">
        <v>1860</v>
      </c>
      <c r="I150" s="267">
        <v>59000</v>
      </c>
    </row>
    <row r="151" spans="1:9" ht="84">
      <c r="A151" s="404">
        <v>127</v>
      </c>
      <c r="B151" s="279" t="s">
        <v>1103</v>
      </c>
      <c r="C151" s="319" t="s">
        <v>1858</v>
      </c>
      <c r="D151" s="96"/>
      <c r="E151" s="96" t="s">
        <v>2050</v>
      </c>
      <c r="F151" s="280">
        <v>53298</v>
      </c>
      <c r="G151" s="321"/>
      <c r="H151" s="198" t="s">
        <v>2051</v>
      </c>
      <c r="I151" s="280">
        <v>53298</v>
      </c>
    </row>
    <row r="152" spans="1:9" ht="84">
      <c r="A152" s="404">
        <v>128</v>
      </c>
      <c r="B152" s="279" t="s">
        <v>2052</v>
      </c>
      <c r="C152" s="319" t="s">
        <v>1858</v>
      </c>
      <c r="D152" s="96"/>
      <c r="E152" s="96" t="s">
        <v>2050</v>
      </c>
      <c r="F152" s="280">
        <v>16698</v>
      </c>
      <c r="G152" s="321"/>
      <c r="H152" s="198" t="s">
        <v>2051</v>
      </c>
      <c r="I152" s="280">
        <v>16698</v>
      </c>
    </row>
    <row r="153" spans="1:9" ht="84">
      <c r="A153" s="404">
        <v>129</v>
      </c>
      <c r="B153" s="279" t="s">
        <v>2052</v>
      </c>
      <c r="C153" s="319" t="s">
        <v>1858</v>
      </c>
      <c r="D153" s="96"/>
      <c r="E153" s="96" t="s">
        <v>2050</v>
      </c>
      <c r="F153" s="280">
        <v>16698</v>
      </c>
      <c r="G153" s="321"/>
      <c r="H153" s="198" t="s">
        <v>2051</v>
      </c>
      <c r="I153" s="280">
        <v>16698</v>
      </c>
    </row>
    <row r="154" spans="1:9" ht="84">
      <c r="A154" s="404">
        <v>130</v>
      </c>
      <c r="B154" s="279" t="s">
        <v>2053</v>
      </c>
      <c r="C154" s="319" t="s">
        <v>1858</v>
      </c>
      <c r="D154" s="96"/>
      <c r="E154" s="96" t="s">
        <v>2050</v>
      </c>
      <c r="F154" s="280">
        <v>43417</v>
      </c>
      <c r="G154" s="321"/>
      <c r="H154" s="198" t="s">
        <v>2051</v>
      </c>
      <c r="I154" s="280">
        <v>43417</v>
      </c>
    </row>
    <row r="155" spans="1:9" ht="84">
      <c r="A155" s="404">
        <v>131</v>
      </c>
      <c r="B155" s="279" t="s">
        <v>3001</v>
      </c>
      <c r="C155" s="319" t="s">
        <v>1858</v>
      </c>
      <c r="D155" s="96"/>
      <c r="E155" s="96" t="s">
        <v>3002</v>
      </c>
      <c r="F155" s="280">
        <v>1342942.27</v>
      </c>
      <c r="G155" s="321"/>
      <c r="H155" s="198" t="s">
        <v>3003</v>
      </c>
      <c r="I155" s="280">
        <v>393150.8</v>
      </c>
    </row>
    <row r="156" spans="1:9" ht="84">
      <c r="A156" s="404">
        <v>132</v>
      </c>
      <c r="B156" s="279" t="s">
        <v>3001</v>
      </c>
      <c r="C156" s="319" t="s">
        <v>1858</v>
      </c>
      <c r="D156" s="96"/>
      <c r="E156" s="96" t="s">
        <v>1105</v>
      </c>
      <c r="F156" s="280">
        <v>1256811.8400000001</v>
      </c>
      <c r="G156" s="321"/>
      <c r="H156" s="198" t="s">
        <v>3003</v>
      </c>
      <c r="I156" s="280">
        <v>124129.60000000001</v>
      </c>
    </row>
    <row r="157" spans="1:9" ht="84">
      <c r="A157" s="404">
        <v>133</v>
      </c>
      <c r="B157" s="279" t="s">
        <v>3004</v>
      </c>
      <c r="C157" s="319" t="s">
        <v>1858</v>
      </c>
      <c r="D157" s="96"/>
      <c r="E157" s="96" t="s">
        <v>2050</v>
      </c>
      <c r="F157" s="280">
        <v>1256261.3400000001</v>
      </c>
      <c r="G157" s="321"/>
      <c r="H157" s="198" t="s">
        <v>3003</v>
      </c>
      <c r="I157" s="280">
        <v>145653.51999999999</v>
      </c>
    </row>
    <row r="158" spans="1:9" ht="84">
      <c r="A158" s="404">
        <v>134</v>
      </c>
      <c r="B158" s="279" t="s">
        <v>3005</v>
      </c>
      <c r="C158" s="319" t="s">
        <v>1858</v>
      </c>
      <c r="D158" s="96"/>
      <c r="E158" s="96" t="s">
        <v>3006</v>
      </c>
      <c r="F158" s="280">
        <v>0</v>
      </c>
      <c r="G158" s="321"/>
      <c r="H158" s="198" t="s">
        <v>3007</v>
      </c>
      <c r="I158" s="280">
        <v>0</v>
      </c>
    </row>
    <row r="159" spans="1:9" ht="84">
      <c r="A159" s="404">
        <v>135</v>
      </c>
      <c r="B159" s="279" t="s">
        <v>21</v>
      </c>
      <c r="C159" s="319" t="s">
        <v>1858</v>
      </c>
      <c r="D159" s="96"/>
      <c r="E159" s="96">
        <v>2009</v>
      </c>
      <c r="F159" s="280">
        <v>41050</v>
      </c>
      <c r="G159" s="321"/>
      <c r="H159" s="198" t="s">
        <v>3008</v>
      </c>
      <c r="I159" s="280">
        <v>41050</v>
      </c>
    </row>
    <row r="160" spans="1:9">
      <c r="A160" s="404">
        <v>136</v>
      </c>
      <c r="B160" s="279" t="s">
        <v>3009</v>
      </c>
      <c r="C160" s="319"/>
      <c r="D160" s="96"/>
      <c r="E160" s="96">
        <v>2023</v>
      </c>
      <c r="F160" s="280">
        <v>31624.55</v>
      </c>
      <c r="G160" s="321"/>
      <c r="H160" s="439">
        <v>45064</v>
      </c>
      <c r="I160" s="280">
        <v>31624.55</v>
      </c>
    </row>
    <row r="161" spans="1:9">
      <c r="A161" s="404">
        <v>137</v>
      </c>
      <c r="B161" s="279" t="s">
        <v>3010</v>
      </c>
      <c r="C161" s="319"/>
      <c r="D161" s="96"/>
      <c r="E161" s="96">
        <v>2023</v>
      </c>
      <c r="F161" s="280">
        <v>11000</v>
      </c>
      <c r="G161" s="321"/>
      <c r="H161" s="439">
        <v>45169</v>
      </c>
      <c r="I161" s="280">
        <v>11000</v>
      </c>
    </row>
    <row r="162" spans="1:9" ht="24">
      <c r="A162" s="404">
        <v>138</v>
      </c>
      <c r="B162" s="279" t="s">
        <v>3011</v>
      </c>
      <c r="C162" s="319"/>
      <c r="D162" s="96"/>
      <c r="E162" s="96">
        <v>2023</v>
      </c>
      <c r="F162" s="280">
        <v>63200</v>
      </c>
      <c r="G162" s="321"/>
      <c r="H162" s="439">
        <v>45056</v>
      </c>
      <c r="I162" s="280">
        <v>63200</v>
      </c>
    </row>
    <row r="163" spans="1:9" ht="24">
      <c r="A163" s="404">
        <v>139</v>
      </c>
      <c r="B163" s="279" t="s">
        <v>3012</v>
      </c>
      <c r="C163" s="319"/>
      <c r="D163" s="96"/>
      <c r="E163" s="96">
        <v>2023</v>
      </c>
      <c r="F163" s="280">
        <v>48060</v>
      </c>
      <c r="G163" s="321"/>
      <c r="H163" s="439">
        <v>45161</v>
      </c>
      <c r="I163" s="280">
        <v>48060</v>
      </c>
    </row>
    <row r="164" spans="1:9">
      <c r="A164" s="389"/>
      <c r="B164" s="395"/>
      <c r="C164" s="395"/>
      <c r="D164" s="89" t="s">
        <v>12</v>
      </c>
      <c r="E164" s="395"/>
      <c r="F164" s="204">
        <f>SUM(F145:F163)</f>
        <v>4368360.99</v>
      </c>
      <c r="G164" s="281"/>
      <c r="H164" s="403"/>
      <c r="I164" s="204">
        <f>SUM(I145:I163)</f>
        <v>1175279.46</v>
      </c>
    </row>
    <row r="165" spans="1:9">
      <c r="A165" s="389"/>
      <c r="B165" s="395"/>
      <c r="C165" s="395"/>
      <c r="D165" s="397" t="s">
        <v>2054</v>
      </c>
      <c r="E165" s="395"/>
      <c r="F165" s="135">
        <f>SUM(F59+F62+F92+F117+F143+F164)</f>
        <v>49406424.850000001</v>
      </c>
      <c r="G165" s="135">
        <f>SUM(G59+G62+G92+G117+G143+G164)</f>
        <v>1622708.88</v>
      </c>
      <c r="H165" s="282"/>
      <c r="I165" s="135">
        <f>SUM(I59+I62+I92+I117+I143+I164)</f>
        <v>20519197.710000001</v>
      </c>
    </row>
    <row r="166" spans="1:9">
      <c r="A166" s="541" t="s">
        <v>2055</v>
      </c>
      <c r="B166" s="542"/>
      <c r="C166" s="542"/>
      <c r="D166" s="542"/>
      <c r="E166" s="542"/>
      <c r="F166" s="542"/>
      <c r="G166" s="542"/>
      <c r="H166" s="542"/>
      <c r="I166" s="543"/>
    </row>
    <row r="167" spans="1:9">
      <c r="A167" s="544" t="s">
        <v>22</v>
      </c>
      <c r="B167" s="545"/>
      <c r="C167" s="545"/>
      <c r="D167" s="545"/>
      <c r="E167" s="545"/>
      <c r="F167" s="545"/>
      <c r="G167" s="545"/>
      <c r="H167" s="545"/>
      <c r="I167" s="546"/>
    </row>
    <row r="168" spans="1:9">
      <c r="A168" s="547" t="s">
        <v>23</v>
      </c>
      <c r="B168" s="548" t="s">
        <v>24</v>
      </c>
      <c r="C168" s="555" t="s">
        <v>3</v>
      </c>
      <c r="D168" s="555" t="s">
        <v>4</v>
      </c>
      <c r="E168" s="555" t="s">
        <v>5</v>
      </c>
      <c r="F168" s="555" t="s">
        <v>6</v>
      </c>
      <c r="G168" s="555" t="s">
        <v>7</v>
      </c>
      <c r="H168" s="555" t="s">
        <v>8</v>
      </c>
      <c r="I168" s="555" t="s">
        <v>51</v>
      </c>
    </row>
    <row r="169" spans="1:9">
      <c r="A169" s="547"/>
      <c r="B169" s="548"/>
      <c r="C169" s="577"/>
      <c r="D169" s="556"/>
      <c r="E169" s="555"/>
      <c r="F169" s="556"/>
      <c r="G169" s="555"/>
      <c r="H169" s="556"/>
      <c r="I169" s="556"/>
    </row>
    <row r="170" spans="1:9" ht="15.75">
      <c r="A170" s="568" t="s">
        <v>26</v>
      </c>
      <c r="B170" s="569"/>
      <c r="C170" s="569"/>
      <c r="D170" s="569"/>
      <c r="E170" s="569"/>
      <c r="F170" s="569"/>
      <c r="G170" s="569"/>
      <c r="H170" s="569"/>
      <c r="I170" s="570"/>
    </row>
    <row r="171" spans="1:9">
      <c r="A171" s="571" t="s">
        <v>2056</v>
      </c>
      <c r="B171" s="572"/>
      <c r="C171" s="572"/>
      <c r="D171" s="572"/>
      <c r="E171" s="572"/>
      <c r="F171" s="572"/>
      <c r="G171" s="572"/>
      <c r="H171" s="572"/>
      <c r="I171" s="573"/>
    </row>
    <row r="172" spans="1:9" ht="84.75" thickBot="1">
      <c r="A172" s="283" t="s">
        <v>27</v>
      </c>
      <c r="B172" s="130" t="s">
        <v>28</v>
      </c>
      <c r="C172" s="284" t="s">
        <v>29</v>
      </c>
      <c r="D172" s="285" t="s">
        <v>30</v>
      </c>
      <c r="E172" s="286" t="s">
        <v>31</v>
      </c>
      <c r="F172" s="287"/>
      <c r="G172" s="115"/>
      <c r="H172" s="288"/>
      <c r="I172" s="289"/>
    </row>
    <row r="173" spans="1:9">
      <c r="A173" s="394">
        <v>1</v>
      </c>
      <c r="B173" s="395">
        <v>2</v>
      </c>
      <c r="C173" s="395">
        <v>3</v>
      </c>
      <c r="D173" s="397">
        <v>4</v>
      </c>
      <c r="E173" s="395">
        <v>5</v>
      </c>
      <c r="F173" s="115"/>
      <c r="G173" s="115"/>
      <c r="H173" s="288"/>
      <c r="I173" s="289"/>
    </row>
    <row r="174" spans="1:9">
      <c r="A174" s="574" t="s">
        <v>32</v>
      </c>
      <c r="B174" s="575"/>
      <c r="C174" s="575"/>
      <c r="D174" s="575"/>
      <c r="E174" s="576"/>
      <c r="F174" s="136"/>
      <c r="G174" s="136"/>
      <c r="H174" s="136"/>
      <c r="I174" s="136"/>
    </row>
    <row r="175" spans="1:9">
      <c r="A175" s="136"/>
      <c r="B175" s="120"/>
      <c r="C175" s="136"/>
      <c r="D175" s="136"/>
      <c r="E175" s="136"/>
      <c r="F175" s="136"/>
      <c r="G175" s="136"/>
      <c r="H175" s="136"/>
      <c r="I175" s="136"/>
    </row>
    <row r="176" spans="1:9">
      <c r="A176" s="213"/>
      <c r="B176" s="213"/>
      <c r="C176" s="213"/>
      <c r="D176" s="213"/>
      <c r="E176" s="213"/>
      <c r="F176" s="136"/>
      <c r="G176" s="136"/>
      <c r="H176" s="136"/>
      <c r="I176" s="136"/>
    </row>
    <row r="177" spans="1:9">
      <c r="A177" s="136"/>
      <c r="B177" s="120" t="s">
        <v>221</v>
      </c>
      <c r="C177" s="290"/>
      <c r="D177" s="120" t="s">
        <v>2057</v>
      </c>
      <c r="E177" s="136"/>
      <c r="F177" s="136"/>
      <c r="G177" s="136"/>
      <c r="H177" s="136"/>
      <c r="I177" s="136"/>
    </row>
    <row r="178" spans="1:9">
      <c r="A178" s="136"/>
      <c r="B178" s="120"/>
      <c r="C178" s="136"/>
      <c r="D178" s="136"/>
      <c r="E178" s="136"/>
      <c r="F178" s="136"/>
      <c r="G178" s="136"/>
      <c r="H178" s="136"/>
      <c r="I178" s="136"/>
    </row>
    <row r="179" spans="1:9">
      <c r="A179" s="136"/>
      <c r="B179" s="120"/>
      <c r="C179" s="136"/>
      <c r="D179" s="136"/>
      <c r="E179" s="136"/>
      <c r="F179" s="136"/>
      <c r="G179" s="136"/>
      <c r="H179" s="136"/>
      <c r="I179" s="136"/>
    </row>
    <row r="180" spans="1:9">
      <c r="A180" s="136"/>
      <c r="B180" s="120"/>
      <c r="C180" s="136"/>
      <c r="D180" s="136"/>
      <c r="E180" s="136"/>
      <c r="F180" s="136"/>
      <c r="G180" s="136"/>
      <c r="H180" s="136"/>
      <c r="I180" s="136"/>
    </row>
    <row r="181" spans="1:9">
      <c r="A181" s="136"/>
      <c r="B181" s="120"/>
      <c r="C181" s="136"/>
      <c r="D181" s="136"/>
      <c r="E181" s="136"/>
      <c r="F181" s="136"/>
      <c r="G181" s="136"/>
      <c r="H181" s="136"/>
      <c r="I181" s="136"/>
    </row>
    <row r="182" spans="1:9">
      <c r="A182" s="136"/>
      <c r="B182" s="120"/>
      <c r="C182" s="136"/>
      <c r="D182" s="136"/>
      <c r="E182" s="136"/>
      <c r="F182" s="136"/>
      <c r="G182" s="136"/>
      <c r="H182" s="136"/>
      <c r="I182" s="136"/>
    </row>
    <row r="183" spans="1:9">
      <c r="A183" s="136"/>
      <c r="B183" s="120"/>
      <c r="C183" s="136"/>
      <c r="D183" s="136"/>
      <c r="E183" s="136"/>
      <c r="F183" s="136"/>
      <c r="G183" s="136"/>
      <c r="H183" s="136"/>
      <c r="I183" s="136"/>
    </row>
    <row r="184" spans="1:9">
      <c r="A184" s="136"/>
      <c r="B184" s="120"/>
      <c r="C184" s="136"/>
      <c r="D184" s="136"/>
      <c r="E184" s="136"/>
      <c r="F184" s="136"/>
      <c r="G184" s="136"/>
      <c r="H184" s="136"/>
      <c r="I184" s="136"/>
    </row>
    <row r="185" spans="1:9">
      <c r="A185" s="136"/>
      <c r="B185" s="120"/>
      <c r="C185" s="136"/>
      <c r="D185" s="136"/>
      <c r="E185" s="136"/>
      <c r="F185" s="136"/>
      <c r="G185" s="136"/>
      <c r="H185" s="136"/>
      <c r="I185" s="136"/>
    </row>
    <row r="186" spans="1:9">
      <c r="A186" s="136"/>
      <c r="B186" s="120"/>
      <c r="C186" s="136"/>
      <c r="D186" s="136"/>
      <c r="E186" s="136"/>
      <c r="F186" s="136"/>
      <c r="G186" s="136"/>
      <c r="H186" s="136"/>
      <c r="I186" s="136"/>
    </row>
    <row r="187" spans="1:9">
      <c r="A187" s="136"/>
      <c r="B187" s="120"/>
      <c r="C187" s="136"/>
      <c r="D187" s="136"/>
      <c r="E187" s="136"/>
      <c r="F187" s="136"/>
      <c r="G187" s="136"/>
      <c r="H187" s="136"/>
      <c r="I187" s="136"/>
    </row>
    <row r="188" spans="1:9">
      <c r="A188" s="136"/>
      <c r="B188" s="120"/>
      <c r="C188" s="136"/>
      <c r="D188" s="136"/>
      <c r="E188" s="136"/>
      <c r="F188" s="136"/>
      <c r="G188" s="136"/>
      <c r="H188" s="136"/>
      <c r="I188" s="136"/>
    </row>
    <row r="189" spans="1:9">
      <c r="A189" s="136"/>
      <c r="B189" s="120"/>
      <c r="C189" s="136"/>
      <c r="D189" s="136"/>
      <c r="E189" s="136"/>
      <c r="F189" s="136"/>
      <c r="G189" s="136"/>
      <c r="H189" s="136"/>
      <c r="I189" s="136"/>
    </row>
    <row r="190" spans="1:9">
      <c r="A190" s="136"/>
      <c r="B190" s="120"/>
      <c r="C190" s="136"/>
      <c r="D190" s="136"/>
      <c r="E190" s="136"/>
      <c r="F190" s="136"/>
      <c r="G190" s="136"/>
      <c r="H190" s="136"/>
      <c r="I190" s="136"/>
    </row>
    <row r="191" spans="1:9">
      <c r="A191" s="136"/>
      <c r="B191" s="120"/>
      <c r="C191" s="136"/>
      <c r="D191" s="136"/>
      <c r="E191" s="136"/>
      <c r="F191" s="136"/>
      <c r="G191" s="136"/>
      <c r="H191" s="136"/>
      <c r="I191" s="136"/>
    </row>
    <row r="192" spans="1:9">
      <c r="A192" s="136"/>
      <c r="B192" s="120"/>
      <c r="C192" s="136"/>
      <c r="D192" s="136"/>
      <c r="E192" s="136"/>
      <c r="F192" s="136"/>
      <c r="G192" s="136"/>
      <c r="H192" s="136"/>
      <c r="I192" s="136"/>
    </row>
    <row r="193" spans="1:9">
      <c r="A193" s="136"/>
      <c r="B193" s="120"/>
      <c r="C193" s="136"/>
      <c r="D193" s="136"/>
      <c r="E193" s="136"/>
      <c r="F193" s="136"/>
      <c r="G193" s="136"/>
      <c r="H193" s="136"/>
      <c r="I193" s="136"/>
    </row>
    <row r="194" spans="1:9">
      <c r="A194" s="136"/>
      <c r="B194" s="120"/>
      <c r="C194" s="136"/>
      <c r="D194" s="136"/>
      <c r="E194" s="136"/>
      <c r="F194" s="136"/>
      <c r="G194" s="136"/>
      <c r="H194" s="136"/>
      <c r="I194" s="136"/>
    </row>
    <row r="195" spans="1:9">
      <c r="A195" s="136"/>
      <c r="B195" s="120"/>
      <c r="C195" s="136"/>
      <c r="D195" s="136"/>
      <c r="E195" s="136"/>
      <c r="F195" s="136"/>
      <c r="G195" s="136"/>
      <c r="H195" s="136"/>
      <c r="I195" s="136"/>
    </row>
    <row r="196" spans="1:9">
      <c r="A196" s="136"/>
      <c r="B196" s="120"/>
      <c r="C196" s="136"/>
      <c r="D196" s="136"/>
      <c r="E196" s="136"/>
      <c r="F196" s="136"/>
      <c r="G196" s="136"/>
      <c r="H196" s="136"/>
      <c r="I196" s="136"/>
    </row>
    <row r="197" spans="1:9">
      <c r="A197" s="136"/>
      <c r="B197" s="120"/>
      <c r="C197" s="136"/>
      <c r="D197" s="136"/>
      <c r="E197" s="136"/>
      <c r="F197" s="136"/>
      <c r="G197" s="136"/>
      <c r="H197" s="136"/>
      <c r="I197" s="136"/>
    </row>
    <row r="198" spans="1:9">
      <c r="A198" s="136"/>
      <c r="B198" s="120"/>
      <c r="C198" s="136"/>
      <c r="D198" s="136"/>
      <c r="E198" s="136"/>
      <c r="F198" s="136"/>
      <c r="G198" s="136"/>
      <c r="H198" s="136"/>
      <c r="I198" s="136"/>
    </row>
    <row r="199" spans="1:9">
      <c r="A199" s="136"/>
      <c r="B199" s="120"/>
      <c r="C199" s="136"/>
      <c r="D199" s="136"/>
      <c r="E199" s="136"/>
      <c r="F199" s="136"/>
      <c r="G199" s="136"/>
      <c r="H199" s="136"/>
      <c r="I199" s="136"/>
    </row>
    <row r="200" spans="1:9">
      <c r="A200" s="136"/>
      <c r="B200" s="120"/>
      <c r="C200" s="136"/>
      <c r="D200" s="136"/>
      <c r="E200" s="136"/>
      <c r="F200" s="136"/>
      <c r="G200" s="136"/>
      <c r="H200" s="136"/>
      <c r="I200" s="136"/>
    </row>
    <row r="201" spans="1:9">
      <c r="A201" s="136"/>
      <c r="B201" s="120"/>
      <c r="C201" s="136"/>
      <c r="D201" s="136"/>
      <c r="E201" s="136"/>
      <c r="F201" s="136"/>
      <c r="G201" s="136"/>
      <c r="H201" s="136"/>
      <c r="I201" s="136"/>
    </row>
    <row r="202" spans="1:9">
      <c r="A202" s="136"/>
      <c r="B202" s="120"/>
      <c r="C202" s="136"/>
      <c r="D202" s="136"/>
      <c r="E202" s="136"/>
      <c r="F202" s="136"/>
      <c r="G202" s="136"/>
      <c r="H202" s="136"/>
      <c r="I202" s="136"/>
    </row>
    <row r="203" spans="1:9">
      <c r="A203" s="136"/>
      <c r="B203" s="120"/>
      <c r="C203" s="136"/>
      <c r="D203" s="136"/>
      <c r="E203" s="136"/>
      <c r="F203" s="136"/>
      <c r="G203" s="136"/>
      <c r="H203" s="136"/>
      <c r="I203" s="136"/>
    </row>
    <row r="204" spans="1:9">
      <c r="A204" s="136"/>
      <c r="B204" s="120"/>
      <c r="C204" s="136"/>
      <c r="D204" s="136"/>
      <c r="E204" s="136"/>
      <c r="F204" s="136"/>
      <c r="G204" s="136"/>
      <c r="H204" s="136"/>
      <c r="I204" s="136"/>
    </row>
    <row r="205" spans="1:9">
      <c r="A205" s="136"/>
      <c r="B205" s="120"/>
      <c r="C205" s="136"/>
      <c r="D205" s="136"/>
      <c r="E205" s="136"/>
      <c r="F205" s="136"/>
      <c r="G205" s="136"/>
      <c r="H205" s="136"/>
      <c r="I205" s="136"/>
    </row>
    <row r="206" spans="1:9">
      <c r="A206" s="136"/>
      <c r="B206" s="120"/>
      <c r="C206" s="136"/>
      <c r="D206" s="136"/>
      <c r="E206" s="136"/>
      <c r="F206" s="136"/>
      <c r="G206" s="136"/>
      <c r="H206" s="136"/>
      <c r="I206" s="136"/>
    </row>
    <row r="207" spans="1:9">
      <c r="A207" s="136"/>
      <c r="B207" s="120"/>
      <c r="C207" s="136"/>
      <c r="D207" s="136"/>
      <c r="E207" s="136"/>
      <c r="F207" s="136"/>
      <c r="G207" s="136"/>
      <c r="H207" s="136"/>
      <c r="I207" s="136"/>
    </row>
    <row r="208" spans="1:9">
      <c r="A208" s="136"/>
      <c r="B208" s="120"/>
      <c r="C208" s="136"/>
      <c r="D208" s="136"/>
      <c r="E208" s="136"/>
      <c r="F208" s="136"/>
      <c r="G208" s="136"/>
      <c r="H208" s="136"/>
      <c r="I208" s="136"/>
    </row>
    <row r="209" spans="1:9">
      <c r="A209" s="136"/>
      <c r="B209" s="120"/>
      <c r="C209" s="136"/>
      <c r="D209" s="136"/>
      <c r="E209" s="136"/>
      <c r="F209" s="136"/>
      <c r="G209" s="136"/>
      <c r="H209" s="136"/>
      <c r="I209" s="136"/>
    </row>
    <row r="210" spans="1:9">
      <c r="A210" s="136"/>
      <c r="B210" s="120"/>
      <c r="C210" s="136"/>
      <c r="D210" s="136"/>
      <c r="E210" s="136"/>
      <c r="F210" s="136"/>
      <c r="G210" s="136"/>
      <c r="H210" s="136"/>
      <c r="I210" s="136"/>
    </row>
    <row r="211" spans="1:9">
      <c r="A211" s="136"/>
      <c r="B211" s="120"/>
      <c r="C211" s="136"/>
      <c r="D211" s="136"/>
      <c r="E211" s="136"/>
      <c r="F211" s="136"/>
      <c r="G211" s="136"/>
      <c r="H211" s="136"/>
      <c r="I211" s="136"/>
    </row>
    <row r="212" spans="1:9">
      <c r="A212" s="136"/>
      <c r="B212" s="120"/>
      <c r="C212" s="136"/>
      <c r="D212" s="136"/>
      <c r="E212" s="136"/>
      <c r="F212" s="136"/>
      <c r="G212" s="136"/>
      <c r="H212" s="136"/>
      <c r="I212" s="136"/>
    </row>
    <row r="213" spans="1:9">
      <c r="A213" s="136"/>
      <c r="B213" s="120"/>
      <c r="C213" s="136"/>
      <c r="D213" s="136"/>
      <c r="E213" s="136"/>
      <c r="F213" s="136"/>
      <c r="G213" s="136"/>
      <c r="H213" s="136"/>
      <c r="I213" s="136"/>
    </row>
    <row r="214" spans="1:9">
      <c r="A214" s="136"/>
      <c r="B214" s="120"/>
      <c r="C214" s="136"/>
      <c r="D214" s="136"/>
      <c r="E214" s="136"/>
      <c r="F214" s="136"/>
      <c r="G214" s="136"/>
      <c r="H214" s="136"/>
      <c r="I214" s="136"/>
    </row>
    <row r="215" spans="1:9">
      <c r="A215" s="136"/>
      <c r="B215" s="120"/>
      <c r="C215" s="136"/>
      <c r="D215" s="136"/>
      <c r="E215" s="136"/>
      <c r="F215" s="136"/>
      <c r="G215" s="136"/>
      <c r="H215" s="136"/>
      <c r="I215" s="136"/>
    </row>
  </sheetData>
  <mergeCells count="38">
    <mergeCell ref="A171:I171"/>
    <mergeCell ref="A174:E174"/>
    <mergeCell ref="A120:I120"/>
    <mergeCell ref="A166:I166"/>
    <mergeCell ref="A167:I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A144:I144"/>
    <mergeCell ref="A63:I63"/>
    <mergeCell ref="A93:I93"/>
    <mergeCell ref="A118:I118"/>
    <mergeCell ref="A119:I119"/>
    <mergeCell ref="A170:I170"/>
    <mergeCell ref="A2:I2"/>
    <mergeCell ref="A3:I3"/>
    <mergeCell ref="A4:I4"/>
    <mergeCell ref="A5:I5"/>
    <mergeCell ref="A6:I6"/>
    <mergeCell ref="A10:I10"/>
    <mergeCell ref="A11:I11"/>
    <mergeCell ref="A60:I60"/>
    <mergeCell ref="F7:F8"/>
    <mergeCell ref="G7:G8"/>
    <mergeCell ref="H7:H8"/>
    <mergeCell ref="I7:I8"/>
    <mergeCell ref="A7:A8"/>
    <mergeCell ref="B7:B8"/>
    <mergeCell ref="C7:C8"/>
    <mergeCell ref="D7:D8"/>
    <mergeCell ref="E7:E8"/>
    <mergeCell ref="A12:I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2:I54"/>
  <sheetViews>
    <sheetView workbookViewId="0">
      <selection activeCell="A19" sqref="A19:I19"/>
    </sheetView>
  </sheetViews>
  <sheetFormatPr defaultRowHeight="15"/>
  <cols>
    <col min="2" max="2" width="12.5703125" customWidth="1"/>
    <col min="3" max="3" width="15" customWidth="1"/>
    <col min="4" max="4" width="15.5703125" customWidth="1"/>
    <col min="5" max="5" width="16.140625" customWidth="1"/>
    <col min="6" max="6" width="16.5703125" customWidth="1"/>
    <col min="7" max="7" width="15.7109375" customWidth="1"/>
    <col min="8" max="8" width="13.140625" customWidth="1"/>
    <col min="9" max="9" width="13.7109375" customWidth="1"/>
  </cols>
  <sheetData>
    <row r="2" spans="1:9">
      <c r="A2" s="625" t="s">
        <v>33</v>
      </c>
      <c r="B2" s="625"/>
      <c r="C2" s="625"/>
      <c r="D2" s="625"/>
      <c r="E2" s="625"/>
      <c r="F2" s="625"/>
      <c r="G2" s="625"/>
      <c r="H2" s="625"/>
      <c r="I2" s="625"/>
    </row>
    <row r="3" spans="1:9" ht="18.75">
      <c r="A3" s="838" t="s">
        <v>2947</v>
      </c>
      <c r="B3" s="838"/>
      <c r="C3" s="838"/>
      <c r="D3" s="838"/>
      <c r="E3" s="838"/>
      <c r="F3" s="838"/>
      <c r="G3" s="838"/>
      <c r="H3" s="838"/>
      <c r="I3" s="838"/>
    </row>
    <row r="4" spans="1:9">
      <c r="A4" s="631" t="s">
        <v>2948</v>
      </c>
      <c r="B4" s="631"/>
      <c r="C4" s="631"/>
      <c r="D4" s="631"/>
      <c r="E4" s="631"/>
      <c r="F4" s="631"/>
      <c r="G4" s="631"/>
      <c r="H4" s="631"/>
      <c r="I4" s="631"/>
    </row>
    <row r="5" spans="1:9">
      <c r="A5" s="631" t="s">
        <v>0</v>
      </c>
      <c r="B5" s="631"/>
      <c r="C5" s="631"/>
      <c r="D5" s="631"/>
      <c r="E5" s="631"/>
      <c r="F5" s="631"/>
      <c r="G5" s="631"/>
      <c r="H5" s="631"/>
      <c r="I5" s="631"/>
    </row>
    <row r="6" spans="1:9">
      <c r="A6" s="556" t="s">
        <v>1</v>
      </c>
      <c r="B6" s="562" t="s">
        <v>2</v>
      </c>
      <c r="C6" s="562" t="s">
        <v>50</v>
      </c>
      <c r="D6" s="555" t="s">
        <v>4</v>
      </c>
      <c r="E6" s="555" t="s">
        <v>5</v>
      </c>
      <c r="F6" s="555" t="s">
        <v>6</v>
      </c>
      <c r="G6" s="562" t="s">
        <v>7</v>
      </c>
      <c r="H6" s="555" t="s">
        <v>8</v>
      </c>
      <c r="I6" s="555" t="s">
        <v>51</v>
      </c>
    </row>
    <row r="7" spans="1:9">
      <c r="A7" s="556"/>
      <c r="B7" s="567"/>
      <c r="C7" s="567"/>
      <c r="D7" s="556"/>
      <c r="E7" s="555"/>
      <c r="F7" s="556"/>
      <c r="G7" s="563"/>
      <c r="H7" s="556"/>
      <c r="I7" s="55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564"/>
      <c r="B9" s="565"/>
      <c r="C9" s="565"/>
      <c r="D9" s="565"/>
      <c r="E9" s="565"/>
      <c r="F9" s="565"/>
      <c r="G9" s="565"/>
      <c r="H9" s="565"/>
      <c r="I9" s="566"/>
    </row>
    <row r="10" spans="1:9">
      <c r="A10" s="564" t="s">
        <v>52</v>
      </c>
      <c r="B10" s="565"/>
      <c r="C10" s="565"/>
      <c r="D10" s="565"/>
      <c r="E10" s="565"/>
      <c r="F10" s="565"/>
      <c r="G10" s="565"/>
      <c r="H10" s="565"/>
      <c r="I10" s="566"/>
    </row>
    <row r="11" spans="1:9">
      <c r="A11" s="564" t="s">
        <v>53</v>
      </c>
      <c r="B11" s="653"/>
      <c r="C11" s="653"/>
      <c r="D11" s="653"/>
      <c r="E11" s="653"/>
      <c r="F11" s="653"/>
      <c r="G11" s="653"/>
      <c r="H11" s="565"/>
      <c r="I11" s="566"/>
    </row>
    <row r="12" spans="1:9">
      <c r="A12" s="392"/>
      <c r="B12" s="5"/>
      <c r="C12" s="387"/>
      <c r="D12" s="407"/>
      <c r="E12" s="6"/>
      <c r="F12" s="410"/>
      <c r="G12" s="410"/>
      <c r="H12" s="393"/>
      <c r="I12" s="388"/>
    </row>
    <row r="13" spans="1:9">
      <c r="A13" s="392"/>
      <c r="B13" s="5"/>
      <c r="C13" s="387"/>
      <c r="D13" s="407"/>
      <c r="E13" s="6"/>
      <c r="F13" s="410"/>
      <c r="G13" s="410"/>
      <c r="H13" s="393"/>
      <c r="I13" s="388"/>
    </row>
    <row r="14" spans="1:9">
      <c r="A14" s="392"/>
      <c r="B14" s="5"/>
      <c r="C14" s="394"/>
      <c r="D14" s="7" t="s">
        <v>12</v>
      </c>
      <c r="E14" s="407"/>
      <c r="F14" s="409">
        <f>F13+F12</f>
        <v>0</v>
      </c>
      <c r="G14" s="409"/>
      <c r="H14" s="393"/>
      <c r="I14" s="330">
        <f>I13+I12</f>
        <v>0</v>
      </c>
    </row>
    <row r="15" spans="1:9">
      <c r="A15" s="652" t="s">
        <v>58</v>
      </c>
      <c r="B15" s="652"/>
      <c r="C15" s="652"/>
      <c r="D15" s="652"/>
      <c r="E15" s="652"/>
      <c r="F15" s="652"/>
      <c r="G15" s="652"/>
      <c r="H15" s="652"/>
      <c r="I15" s="652"/>
    </row>
    <row r="16" spans="1:9" ht="63">
      <c r="A16" s="394">
        <v>3</v>
      </c>
      <c r="B16" s="5" t="s">
        <v>119</v>
      </c>
      <c r="C16" s="387" t="s">
        <v>115</v>
      </c>
      <c r="D16" s="407">
        <v>1010003</v>
      </c>
      <c r="E16" s="407" t="s">
        <v>120</v>
      </c>
      <c r="F16" s="410">
        <v>78044.350000000006</v>
      </c>
      <c r="G16" s="410"/>
      <c r="H16" s="394"/>
      <c r="I16" s="387"/>
    </row>
    <row r="17" spans="1:9">
      <c r="A17" s="394"/>
      <c r="B17" s="394"/>
      <c r="C17" s="394"/>
      <c r="D17" s="7" t="s">
        <v>12</v>
      </c>
      <c r="E17" s="407"/>
      <c r="F17" s="409"/>
      <c r="G17" s="409"/>
      <c r="H17" s="394"/>
      <c r="I17" s="394"/>
    </row>
    <row r="18" spans="1:9">
      <c r="A18" s="394"/>
      <c r="B18" s="394"/>
      <c r="C18" s="394"/>
      <c r="D18" s="7" t="s">
        <v>59</v>
      </c>
      <c r="E18" s="407" t="s">
        <v>59</v>
      </c>
      <c r="F18" s="409" t="s">
        <v>59</v>
      </c>
      <c r="G18" s="409"/>
      <c r="H18" s="394"/>
      <c r="I18" s="394"/>
    </row>
    <row r="19" spans="1:9">
      <c r="A19" s="564" t="s">
        <v>60</v>
      </c>
      <c r="B19" s="565"/>
      <c r="C19" s="565"/>
      <c r="D19" s="565"/>
      <c r="E19" s="565"/>
      <c r="F19" s="565"/>
      <c r="G19" s="565"/>
      <c r="H19" s="565"/>
      <c r="I19" s="566"/>
    </row>
    <row r="20" spans="1:9">
      <c r="A20" s="394"/>
      <c r="B20" s="394"/>
      <c r="C20" s="394"/>
      <c r="D20" s="394"/>
      <c r="E20" s="394"/>
      <c r="F20" s="394"/>
      <c r="G20" s="394"/>
      <c r="H20" s="394"/>
      <c r="I20" s="394"/>
    </row>
    <row r="21" spans="1:9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>
      <c r="A22" s="394"/>
      <c r="B22" s="5" t="s">
        <v>64</v>
      </c>
      <c r="C22" s="407" t="s">
        <v>59</v>
      </c>
      <c r="D22" s="7" t="s">
        <v>59</v>
      </c>
      <c r="E22" s="407" t="s">
        <v>59</v>
      </c>
      <c r="F22" s="409" t="s">
        <v>59</v>
      </c>
      <c r="G22" s="409" t="s">
        <v>59</v>
      </c>
      <c r="H22" s="11"/>
      <c r="I22" s="38"/>
    </row>
    <row r="23" spans="1:9">
      <c r="A23" s="394"/>
      <c r="B23" s="5" t="s">
        <v>14</v>
      </c>
      <c r="C23" s="407" t="s">
        <v>59</v>
      </c>
      <c r="D23" s="7" t="s">
        <v>59</v>
      </c>
      <c r="E23" s="407" t="s">
        <v>59</v>
      </c>
      <c r="F23" s="409" t="s">
        <v>59</v>
      </c>
      <c r="G23" s="409" t="s">
        <v>59</v>
      </c>
      <c r="H23" s="11"/>
      <c r="I23" s="38"/>
    </row>
    <row r="24" spans="1:9" ht="18.75">
      <c r="A24" s="636" t="s">
        <v>2949</v>
      </c>
      <c r="B24" s="637"/>
      <c r="C24" s="637"/>
      <c r="D24" s="637"/>
      <c r="E24" s="637"/>
      <c r="F24" s="637"/>
      <c r="G24" s="637"/>
      <c r="H24" s="637"/>
      <c r="I24" s="638"/>
    </row>
    <row r="25" spans="1:9" ht="15.75">
      <c r="A25" s="552" t="s">
        <v>15</v>
      </c>
      <c r="B25" s="553"/>
      <c r="C25" s="553"/>
      <c r="D25" s="553"/>
      <c r="E25" s="553"/>
      <c r="F25" s="553"/>
      <c r="G25" s="553"/>
      <c r="H25" s="553"/>
      <c r="I25" s="554"/>
    </row>
    <row r="26" spans="1:9">
      <c r="A26" s="652" t="s">
        <v>66</v>
      </c>
      <c r="B26" s="652"/>
      <c r="C26" s="652"/>
      <c r="D26" s="652"/>
      <c r="E26" s="652"/>
      <c r="F26" s="652"/>
      <c r="G26" s="652"/>
      <c r="H26" s="652"/>
      <c r="I26" s="652"/>
    </row>
    <row r="27" spans="1:9">
      <c r="A27" s="394"/>
      <c r="B27" s="5"/>
      <c r="C27" s="387"/>
      <c r="D27" s="407"/>
      <c r="E27" s="407"/>
      <c r="F27" s="410"/>
      <c r="G27" s="410"/>
      <c r="H27" s="394"/>
      <c r="I27" s="387"/>
    </row>
    <row r="28" spans="1:9">
      <c r="A28" s="394"/>
      <c r="B28" s="5"/>
      <c r="C28" s="387"/>
      <c r="D28" s="407"/>
      <c r="E28" s="407"/>
      <c r="F28" s="410"/>
      <c r="G28" s="410"/>
      <c r="H28" s="394"/>
      <c r="I28" s="387"/>
    </row>
    <row r="29" spans="1:9">
      <c r="A29" s="394"/>
      <c r="B29" s="5"/>
      <c r="C29" s="387"/>
      <c r="D29" s="407"/>
      <c r="E29" s="407"/>
      <c r="F29" s="410"/>
      <c r="G29" s="410"/>
      <c r="H29" s="11"/>
      <c r="I29" s="387"/>
    </row>
    <row r="30" spans="1:9">
      <c r="A30" s="389"/>
      <c r="B30" s="5"/>
      <c r="C30" s="387"/>
      <c r="D30" s="407"/>
      <c r="E30" s="407"/>
      <c r="F30" s="410"/>
      <c r="G30" s="410"/>
      <c r="H30" s="12"/>
      <c r="I30" s="387"/>
    </row>
    <row r="31" spans="1:9">
      <c r="A31" s="389"/>
      <c r="B31" s="5"/>
      <c r="C31" s="407"/>
      <c r="D31" s="7"/>
      <c r="E31" s="407"/>
      <c r="F31" s="409"/>
      <c r="G31" s="409"/>
      <c r="H31" s="12"/>
      <c r="I31" s="38"/>
    </row>
    <row r="32" spans="1:9">
      <c r="A32" s="394"/>
      <c r="B32" s="5"/>
      <c r="C32" s="407"/>
      <c r="D32" s="7" t="s">
        <v>59</v>
      </c>
      <c r="E32" s="407" t="s">
        <v>59</v>
      </c>
      <c r="F32" s="409" t="s">
        <v>59</v>
      </c>
      <c r="G32" s="409" t="s">
        <v>59</v>
      </c>
      <c r="H32" s="11"/>
      <c r="I32" s="38"/>
    </row>
    <row r="33" spans="1:9">
      <c r="A33" s="564" t="s">
        <v>67</v>
      </c>
      <c r="B33" s="565"/>
      <c r="C33" s="565"/>
      <c r="D33" s="565"/>
      <c r="E33" s="565"/>
      <c r="F33" s="565"/>
      <c r="G33" s="565"/>
      <c r="H33" s="565"/>
      <c r="I33" s="566"/>
    </row>
    <row r="34" spans="1:9">
      <c r="A34" s="564" t="s">
        <v>68</v>
      </c>
      <c r="B34" s="653"/>
      <c r="C34" s="653"/>
      <c r="D34" s="653"/>
      <c r="E34" s="653"/>
      <c r="F34" s="653"/>
      <c r="G34" s="653"/>
      <c r="H34" s="565"/>
      <c r="I34" s="566"/>
    </row>
    <row r="35" spans="1:9" ht="31.5">
      <c r="A35" s="389">
        <v>1</v>
      </c>
      <c r="B35" s="5" t="s">
        <v>43</v>
      </c>
      <c r="C35" s="387" t="s">
        <v>2950</v>
      </c>
      <c r="D35" s="3">
        <v>11010600007</v>
      </c>
      <c r="E35" s="407">
        <v>2021</v>
      </c>
      <c r="F35" s="410">
        <v>55000</v>
      </c>
      <c r="G35" s="410"/>
      <c r="H35" s="14"/>
      <c r="I35" s="388">
        <v>55000</v>
      </c>
    </row>
    <row r="36" spans="1:9" ht="31.5">
      <c r="A36" s="389">
        <v>2</v>
      </c>
      <c r="B36" s="5" t="s">
        <v>43</v>
      </c>
      <c r="C36" s="387" t="s">
        <v>2950</v>
      </c>
      <c r="D36" s="3">
        <v>110106000005</v>
      </c>
      <c r="E36" s="407">
        <v>2022</v>
      </c>
      <c r="F36" s="410">
        <v>60000</v>
      </c>
      <c r="G36" s="410"/>
      <c r="H36" s="14"/>
      <c r="I36" s="388">
        <v>60000</v>
      </c>
    </row>
    <row r="37" spans="1:9">
      <c r="A37" s="389"/>
      <c r="B37" s="5"/>
      <c r="C37" s="407"/>
      <c r="D37" s="7"/>
      <c r="E37" s="8" t="s">
        <v>193</v>
      </c>
      <c r="F37" s="409">
        <f>F36+F35</f>
        <v>115000</v>
      </c>
      <c r="G37" s="409"/>
      <c r="H37" s="14"/>
      <c r="I37" s="40">
        <f>I36+I35</f>
        <v>115000</v>
      </c>
    </row>
    <row r="38" spans="1:9">
      <c r="A38" s="666" t="s">
        <v>78</v>
      </c>
      <c r="B38" s="667"/>
      <c r="C38" s="667"/>
      <c r="D38" s="667"/>
      <c r="E38" s="667"/>
      <c r="F38" s="667"/>
      <c r="G38" s="667"/>
      <c r="H38" s="668"/>
      <c r="I38" s="669"/>
    </row>
    <row r="39" spans="1:9">
      <c r="A39" s="389"/>
      <c r="B39" s="5"/>
      <c r="C39" s="407"/>
      <c r="D39" s="7"/>
      <c r="E39" s="407"/>
      <c r="F39" s="409"/>
      <c r="G39" s="409"/>
      <c r="H39" s="14"/>
      <c r="I39" s="39"/>
    </row>
    <row r="40" spans="1:9">
      <c r="A40" s="389"/>
      <c r="B40" s="5"/>
      <c r="C40" s="407"/>
      <c r="D40" s="8"/>
      <c r="E40" s="407"/>
      <c r="F40" s="9">
        <f>SUM(F39:F39)</f>
        <v>0</v>
      </c>
      <c r="G40" s="9"/>
      <c r="H40" s="14"/>
      <c r="I40" s="39">
        <f>SUM(I39:I39)</f>
        <v>0</v>
      </c>
    </row>
    <row r="41" spans="1:9">
      <c r="A41" s="806" t="s">
        <v>2951</v>
      </c>
      <c r="B41" s="807"/>
      <c r="C41" s="807"/>
      <c r="D41" s="807"/>
      <c r="E41" s="807"/>
      <c r="F41" s="807"/>
      <c r="G41" s="807"/>
      <c r="H41" s="807"/>
      <c r="I41" s="808"/>
    </row>
    <row r="42" spans="1:9">
      <c r="A42" s="544" t="s">
        <v>22</v>
      </c>
      <c r="B42" s="545"/>
      <c r="C42" s="545"/>
      <c r="D42" s="545"/>
      <c r="E42" s="545"/>
      <c r="F42" s="545"/>
      <c r="G42" s="545"/>
      <c r="H42" s="545"/>
      <c r="I42" s="546"/>
    </row>
    <row r="43" spans="1:9">
      <c r="A43" s="672" t="s">
        <v>23</v>
      </c>
      <c r="B43" s="673" t="s">
        <v>24</v>
      </c>
      <c r="C43" s="555" t="s">
        <v>3</v>
      </c>
      <c r="D43" s="555" t="s">
        <v>4</v>
      </c>
      <c r="E43" s="555" t="s">
        <v>5</v>
      </c>
      <c r="F43" s="555" t="s">
        <v>6</v>
      </c>
      <c r="G43" s="555" t="s">
        <v>7</v>
      </c>
      <c r="H43" s="555" t="s">
        <v>8</v>
      </c>
      <c r="I43" s="555" t="s">
        <v>51</v>
      </c>
    </row>
    <row r="44" spans="1:9">
      <c r="A44" s="672"/>
      <c r="B44" s="673"/>
      <c r="C44" s="577"/>
      <c r="D44" s="556"/>
      <c r="E44" s="555"/>
      <c r="F44" s="556"/>
      <c r="G44" s="555"/>
      <c r="H44" s="556"/>
      <c r="I44" s="556"/>
    </row>
    <row r="45" spans="1:9" ht="15.75">
      <c r="A45" s="649" t="s">
        <v>26</v>
      </c>
      <c r="B45" s="650"/>
      <c r="C45" s="650"/>
      <c r="D45" s="650"/>
      <c r="E45" s="650"/>
      <c r="F45" s="650"/>
      <c r="G45" s="650"/>
      <c r="H45" s="650"/>
      <c r="I45" s="651"/>
    </row>
    <row r="46" spans="1:9">
      <c r="A46" s="670" t="s">
        <v>1140</v>
      </c>
      <c r="B46" s="670"/>
      <c r="C46" s="670"/>
      <c r="D46" s="670"/>
      <c r="E46" s="670"/>
      <c r="F46" s="670"/>
      <c r="G46" s="670"/>
      <c r="H46" s="670"/>
      <c r="I46" s="670"/>
    </row>
    <row r="47" spans="1:9" ht="120.75" thickBot="1">
      <c r="A47" s="18" t="s">
        <v>27</v>
      </c>
      <c r="B47" s="19" t="s">
        <v>28</v>
      </c>
      <c r="C47" s="19" t="s">
        <v>29</v>
      </c>
      <c r="D47" s="20" t="s">
        <v>30</v>
      </c>
      <c r="E47" s="21" t="s">
        <v>31</v>
      </c>
      <c r="F47" s="22"/>
      <c r="G47" s="23"/>
      <c r="H47" s="24"/>
      <c r="I47" s="25"/>
    </row>
    <row r="48" spans="1:9">
      <c r="A48" s="394">
        <v>1</v>
      </c>
      <c r="B48" s="5">
        <v>2</v>
      </c>
      <c r="C48" s="407">
        <v>3</v>
      </c>
      <c r="D48" s="8">
        <v>4</v>
      </c>
      <c r="E48" s="407">
        <v>5</v>
      </c>
      <c r="F48" s="23"/>
      <c r="G48" s="23"/>
      <c r="H48" s="24"/>
      <c r="I48" s="25"/>
    </row>
    <row r="49" spans="1:7">
      <c r="A49" s="646" t="s">
        <v>32</v>
      </c>
      <c r="B49" s="647"/>
      <c r="C49" s="647"/>
      <c r="D49" s="647"/>
      <c r="E49" s="648"/>
    </row>
    <row r="52" spans="1:7">
      <c r="B52" t="s">
        <v>2952</v>
      </c>
      <c r="C52" s="820"/>
      <c r="D52" s="820"/>
      <c r="E52" s="820"/>
      <c r="F52" s="820"/>
      <c r="G52" t="s">
        <v>2953</v>
      </c>
    </row>
    <row r="53" spans="1:7">
      <c r="A53" s="412"/>
      <c r="B53" s="412"/>
      <c r="C53" s="412"/>
      <c r="D53" s="412"/>
      <c r="E53" s="412"/>
    </row>
    <row r="54" spans="1:7">
      <c r="A54" s="412"/>
      <c r="B54" s="412"/>
      <c r="C54" s="412"/>
      <c r="D54" s="412"/>
      <c r="E54" s="412"/>
    </row>
  </sheetData>
  <mergeCells count="39">
    <mergeCell ref="C52:F52"/>
    <mergeCell ref="G43:G44"/>
    <mergeCell ref="H43:H44"/>
    <mergeCell ref="I43:I44"/>
    <mergeCell ref="A45:I45"/>
    <mergeCell ref="A46:I46"/>
    <mergeCell ref="A49:E49"/>
    <mergeCell ref="A34:I34"/>
    <mergeCell ref="A38:I38"/>
    <mergeCell ref="A41:I41"/>
    <mergeCell ref="A42:I42"/>
    <mergeCell ref="A43:A44"/>
    <mergeCell ref="B43:B44"/>
    <mergeCell ref="C43:C44"/>
    <mergeCell ref="D43:D44"/>
    <mergeCell ref="E43:E44"/>
    <mergeCell ref="F43:F4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1. Адм.МО А-Заводский </vt:lpstr>
      <vt:lpstr>2. МУ ДО "ДЮСШ"</vt:lpstr>
      <vt:lpstr>3.МОУ Васильевско-Хуторская ООШ</vt:lpstr>
      <vt:lpstr>4. МОУ Шаранчинская СОШ</vt:lpstr>
      <vt:lpstr>5. МОУ Маньковская ООШ</vt:lpstr>
      <vt:lpstr>6. МОУ Онон-Борзинское ООШ</vt:lpstr>
      <vt:lpstr>7. МОУ Ново-Акатуйская СОШ</vt:lpstr>
      <vt:lpstr>8. МОУ Савво-Борзинская СОШ</vt:lpstr>
      <vt:lpstr>9. МОУ Бохтинская СОШ</vt:lpstr>
      <vt:lpstr>10. МОУ Чиндагатайская ООШ</vt:lpstr>
      <vt:lpstr>11. МОУ А-Заводская СОШ</vt:lpstr>
      <vt:lpstr>12. МОУ Кутугайская ООШ</vt:lpstr>
      <vt:lpstr>13. МОУ МАнкечурская СОШ</vt:lpstr>
      <vt:lpstr>14. фин упр. администрации МО</vt:lpstr>
      <vt:lpstr>15.МУК "МИМЦК"</vt:lpstr>
      <vt:lpstr>16. МДОУ д. сад Ново-Акатуй</vt:lpstr>
      <vt:lpstr>17. МДОУ д.с. Вас-Хутор</vt:lpstr>
      <vt:lpstr>18. МДОУ д.с. "Березка" А-Завод</vt:lpstr>
      <vt:lpstr>19. МДОУ д.с. "ТЕремок" А-Завод</vt:lpstr>
      <vt:lpstr>20. МДОУ д.с. "Солнышко" Бохто </vt:lpstr>
      <vt:lpstr>21. МОУ Бутунтайская ООШ</vt:lpstr>
      <vt:lpstr>22.Районная Библиотека</vt:lpstr>
      <vt:lpstr>23. МДОУ д.с. Колосок Манкечур</vt:lpstr>
      <vt:lpstr>24.МДОУ д.с Ромашка с. Чиндаг</vt:lpstr>
      <vt:lpstr>25. детская школа искусств </vt:lpstr>
      <vt:lpstr>26. МБУ "МТО"</vt:lpstr>
      <vt:lpstr>27. Комитет образования, мол-ой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2024-06-25T20:26:36Z</dcterms:modified>
</cp:coreProperties>
</file>