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13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R18"/>
  <c r="W18"/>
  <c r="R19"/>
  <c r="W19"/>
  <c r="R20"/>
  <c r="W20"/>
  <c r="U17"/>
  <c r="R17"/>
  <c r="F18"/>
  <c r="F19"/>
  <c r="F20"/>
  <c r="F17"/>
  <c r="G21"/>
  <c r="J21"/>
  <c r="K21"/>
  <c r="L21"/>
  <c r="U20" l="1"/>
  <c r="Y20"/>
  <c r="X20" s="1"/>
  <c r="U19"/>
  <c r="Y19"/>
  <c r="X19" s="1"/>
  <c r="U18"/>
  <c r="Y18"/>
  <c r="X18" s="1"/>
  <c r="Y17"/>
  <c r="W17"/>
  <c r="X17" l="1"/>
</calcChain>
</file>

<file path=xl/sharedStrings.xml><?xml version="1.0" encoding="utf-8"?>
<sst xmlns="http://schemas.openxmlformats.org/spreadsheetml/2006/main" count="52" uniqueCount="41">
  <si>
    <t xml:space="preserve">Проект квот добычи </t>
  </si>
  <si>
    <t>Забайкальского края</t>
  </si>
  <si>
    <t>№ п/п</t>
  </si>
  <si>
    <t>2020 -2021 гг</t>
  </si>
  <si>
    <t>Наименование муниципальных образований (район, округ), охотничьих угодий, иных территорий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</si>
  <si>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</si>
  <si>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</si>
  <si>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Утвержденная квота добычи, особей</t>
  </si>
  <si>
    <t>Фактическая добыча, особей</t>
  </si>
  <si>
    <t>В том числе</t>
  </si>
  <si>
    <t>Взрослые животные (старше 1 года)</t>
  </si>
  <si>
    <t>Всего</t>
  </si>
  <si>
    <t>в % от численности</t>
  </si>
  <si>
    <t>Без разделения по половому признаку</t>
  </si>
  <si>
    <t>до 1 года</t>
  </si>
  <si>
    <t>Освоение квоты, %</t>
  </si>
  <si>
    <t>Предстоящий год</t>
  </si>
  <si>
    <t>Максимально возможная квота</t>
  </si>
  <si>
    <t>Устанавливаемая квота добычи, особей</t>
  </si>
  <si>
    <t>в том числе:</t>
  </si>
  <si>
    <t>взрослые животные (старше 1 года)</t>
  </si>
  <si>
    <t>в том числе для КМНС, особей</t>
  </si>
  <si>
    <t>объем добычи для КМНС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</si>
  <si>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</si>
  <si>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</si>
  <si>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</si>
  <si>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</si>
  <si>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</si>
  <si>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</si>
  <si>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</si>
  <si>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</si>
  <si>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</si>
  <si>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</si>
  <si>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</si>
  <si>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Численность охотничьего ресурса (на 1 апреля), от которой устанавливалась квота добычи, особей</t>
  </si>
  <si>
    <t>2021 -2022 гг</t>
  </si>
  <si>
    <t>на  период:  с  1  августа  2021 г.  до  1  августа  2022 г.</t>
  </si>
  <si>
    <t xml:space="preserve">Самцы во время гона        </t>
  </si>
  <si>
    <r>
      <t>до 1 года -</t>
    </r>
    <r>
      <rPr>
        <sz val="10"/>
        <color rgb="FFFF0000"/>
        <rFont val="Calibri"/>
        <family val="2"/>
        <charset val="204"/>
        <scheme val="minor"/>
      </rPr>
      <t xml:space="preserve"> 30%</t>
    </r>
  </si>
  <si>
    <r>
      <t xml:space="preserve">Самцы во время гона  </t>
    </r>
    <r>
      <rPr>
        <sz val="10"/>
        <color rgb="FFFF0000"/>
        <rFont val="Calibri"/>
        <family val="2"/>
        <charset val="204"/>
        <scheme val="minor"/>
      </rPr>
      <t>- 15%</t>
    </r>
    <r>
      <rPr>
        <sz val="10"/>
        <color theme="1"/>
        <rFont val="Calibri"/>
        <family val="2"/>
        <charset val="204"/>
        <scheme val="minor"/>
      </rPr>
      <t xml:space="preserve">       </t>
    </r>
  </si>
  <si>
    <r>
      <rPr>
        <b/>
        <u/>
        <sz val="14"/>
        <color theme="1"/>
        <rFont val="Calibri"/>
        <family val="2"/>
        <charset val="204"/>
        <scheme val="minor"/>
      </rPr>
      <t>Косули сибирской</t>
    </r>
    <r>
      <rPr>
        <b/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</si>
</sst>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2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49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Border="1"/>
    <xf numFmtId="1" fontId="3" fillId="2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49" fontId="2" fillId="0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vertical="center" wrapText="1"/>
    </xf>
    <xf numFmtId="1" fontId="1" fillId="0" borderId="6" xfId="0" applyNumberFormat="1" applyFont="1" applyBorder="1"/>
    <xf numFmtId="0" fontId="0" fillId="2" borderId="0" xfId="0" applyFill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/>
    <xf numFmtId="0" fontId="1" fillId="2" borderId="6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2" fontId="16" fillId="2" borderId="11" xfId="0" applyNumberFormat="1" applyFont="1" applyFill="1" applyBorder="1" applyAlignment="1">
      <alignment horizontal="center"/>
    </xf>
    <xf numFmtId="2" fontId="0" fillId="2" borderId="0" xfId="0" applyNumberFormat="1" applyFill="1"/>
    <xf numFmtId="2" fontId="7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/>
    <xf numFmtId="164" fontId="0" fillId="0" borderId="0" xfId="0" applyNumberFormat="1"/>
    <xf numFmtId="164" fontId="0" fillId="2" borderId="0" xfId="0" applyNumberFormat="1" applyFill="1"/>
    <xf numFmtId="164" fontId="10" fillId="0" borderId="6" xfId="0" applyNumberFormat="1" applyFont="1" applyBorder="1" applyAlignment="1">
      <alignment horizontal="center" vertical="center" textRotation="90" wrapText="1"/>
    </xf>
    <xf numFmtId="164" fontId="7" fillId="0" borderId="6" xfId="0" applyNumberFormat="1" applyFont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/>
    <xf numFmtId="164" fontId="1" fillId="2" borderId="6" xfId="0" applyNumberFormat="1" applyFont="1" applyFill="1" applyBorder="1"/>
    <xf numFmtId="164" fontId="1" fillId="3" borderId="6" xfId="0" applyNumberFormat="1" applyFont="1" applyFill="1" applyBorder="1"/>
    <xf numFmtId="0" fontId="4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/>
    </xf>
    <xf numFmtId="0" fontId="0" fillId="5" borderId="0" xfId="0" applyFill="1"/>
    <xf numFmtId="0" fontId="7" fillId="5" borderId="6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 wrapText="1"/>
    </xf>
    <xf numFmtId="0" fontId="13" fillId="5" borderId="0" xfId="0" applyFont="1" applyFill="1" applyAlignment="1">
      <alignment horizontal="center"/>
    </xf>
    <xf numFmtId="0" fontId="15" fillId="5" borderId="6" xfId="0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right" vertical="center" wrapText="1"/>
    </xf>
    <xf numFmtId="0" fontId="1" fillId="6" borderId="6" xfId="0" applyFont="1" applyFill="1" applyBorder="1"/>
    <xf numFmtId="2" fontId="16" fillId="6" borderId="11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49" fontId="2" fillId="6" borderId="6" xfId="0" applyNumberFormat="1" applyFont="1" applyFill="1" applyBorder="1" applyAlignment="1">
      <alignment horizontal="center"/>
    </xf>
    <xf numFmtId="2" fontId="1" fillId="6" borderId="6" xfId="0" applyNumberFormat="1" applyFont="1" applyFill="1" applyBorder="1"/>
    <xf numFmtId="1" fontId="1" fillId="6" borderId="6" xfId="0" applyNumberFormat="1" applyFont="1" applyFill="1" applyBorder="1"/>
    <xf numFmtId="0" fontId="16" fillId="6" borderId="6" xfId="0" applyFont="1" applyFill="1" applyBorder="1" applyAlignment="1">
      <alignment horizontal="center"/>
    </xf>
    <xf numFmtId="164" fontId="1" fillId="6" borderId="6" xfId="0" applyNumberFormat="1" applyFont="1" applyFill="1" applyBorder="1"/>
    <xf numFmtId="0" fontId="0" fillId="6" borderId="0" xfId="0" applyFill="1"/>
    <xf numFmtId="1" fontId="3" fillId="6" borderId="6" xfId="0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1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0" fillId="7" borderId="0" xfId="0" applyFill="1"/>
    <xf numFmtId="0" fontId="0" fillId="6" borderId="0" xfId="0" applyFill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8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0" borderId="12" xfId="0" applyFont="1" applyBorder="1" applyAlignment="1"/>
    <xf numFmtId="0" fontId="10" fillId="0" borderId="13" xfId="0" applyFont="1" applyBorder="1" applyAlignment="1"/>
    <xf numFmtId="0" fontId="10" fillId="0" borderId="15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top" wrapText="1"/>
    </xf>
    <xf numFmtId="0" fontId="10" fillId="5" borderId="14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/>
    <xf numFmtId="2" fontId="11" fillId="2" borderId="13" xfId="0" applyNumberFormat="1" applyFont="1" applyFill="1" applyBorder="1" applyAlignment="1"/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2" borderId="15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/>
    <xf numFmtId="0" fontId="10" fillId="2" borderId="13" xfId="0" applyFont="1" applyFill="1" applyBorder="1" applyAlignment="1"/>
    <xf numFmtId="164" fontId="10" fillId="0" borderId="10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textRotation="90"/>
    </xf>
    <xf numFmtId="164" fontId="10" fillId="2" borderId="13" xfId="0" applyNumberFormat="1" applyFont="1" applyFill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1"/>
  <sheetViews>
    <sheetView tabSelected="1" topLeftCell="A4" zoomScale="80" zoomScaleNormal="80" workbookViewId="0">
      <pane xSplit="12" ySplit="17" topLeftCell="N21" activePane="bottomRight" state="frozen"/>
      <selection activeCell="A4" sqref="A4"/>
      <selection pane="topRight" activeCell="M4" sqref="M4"/>
      <selection pane="bottomLeft" activeCell="A21" sqref="A21"/>
      <selection pane="bottomRight" activeCell="A22" sqref="A22:Y62"/>
    </sheetView>
  </sheetViews>
  <sheetFormatPr defaultRowHeight="15"/>
  <cols>
    <col min="1" max="1" width="7.5703125" customWidth="1"/>
    <col min="2" max="2" width="48" customWidth="1"/>
    <col min="3" max="3" width="15.5703125" style="48" customWidth="1"/>
    <col min="4" max="4" width="10.5703125" customWidth="1"/>
    <col min="5" max="5" width="10.85546875" style="23" customWidth="1"/>
    <col min="6" max="6" width="19.7109375" style="31" customWidth="1"/>
    <col min="18" max="18" width="11.28515625" style="35" bestFit="1" customWidth="1"/>
    <col min="19" max="19" width="8.85546875" style="23"/>
    <col min="20" max="20" width="9.140625" style="51"/>
    <col min="23" max="24" width="9.140625" style="38"/>
    <col min="25" max="25" width="8.85546875" style="39"/>
  </cols>
  <sheetData>
    <row r="1" spans="1:25" ht="10.5" customHeight="1"/>
    <row r="2" spans="1:25" ht="17.25" customHeight="1">
      <c r="E2" s="76" t="s">
        <v>0</v>
      </c>
      <c r="F2" s="77"/>
      <c r="G2" s="77"/>
      <c r="H2" s="77"/>
      <c r="I2" s="15"/>
      <c r="J2" s="15"/>
    </row>
    <row r="3" spans="1:25" ht="7.5" customHeight="1">
      <c r="G3" s="15"/>
      <c r="H3" s="15"/>
      <c r="I3" s="15"/>
      <c r="J3" s="15"/>
    </row>
    <row r="4" spans="1:25" ht="15.75" customHeight="1">
      <c r="F4" s="32" t="s">
        <v>40</v>
      </c>
      <c r="G4" s="16"/>
      <c r="H4" s="16"/>
      <c r="I4" s="16"/>
      <c r="J4" s="15"/>
    </row>
    <row r="5" spans="1:25" ht="6.75" customHeight="1">
      <c r="F5" s="32"/>
      <c r="G5" s="16"/>
      <c r="H5" s="16"/>
      <c r="I5" s="16"/>
      <c r="J5" s="15"/>
    </row>
    <row r="6" spans="1:25" ht="13.5" customHeight="1">
      <c r="F6" s="32" t="s">
        <v>1</v>
      </c>
      <c r="G6" s="16"/>
      <c r="H6" s="16"/>
      <c r="I6" s="16"/>
      <c r="J6" s="15"/>
    </row>
    <row r="7" spans="1:25" ht="4.5" customHeight="1">
      <c r="F7" s="32"/>
      <c r="G7" s="16"/>
      <c r="H7" s="16"/>
      <c r="I7" s="16"/>
      <c r="J7" s="15"/>
    </row>
    <row r="8" spans="1:25" ht="18.75">
      <c r="F8" s="32" t="s">
        <v>36</v>
      </c>
      <c r="G8" s="16"/>
      <c r="H8" s="16"/>
      <c r="I8" s="16"/>
      <c r="J8" s="15"/>
    </row>
    <row r="9" spans="1:25" ht="10.5" customHeight="1" thickBot="1"/>
    <row r="10" spans="1:25" s="17" customFormat="1" ht="15" customHeight="1">
      <c r="A10" s="114" t="s">
        <v>2</v>
      </c>
      <c r="B10" s="125" t="s">
        <v>4</v>
      </c>
      <c r="C10" s="105" t="s">
        <v>23</v>
      </c>
      <c r="D10" s="86" t="s">
        <v>34</v>
      </c>
      <c r="E10" s="87"/>
      <c r="F10" s="99" t="s">
        <v>5</v>
      </c>
      <c r="G10" s="126" t="s">
        <v>6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8"/>
      <c r="R10" s="108" t="s">
        <v>16</v>
      </c>
      <c r="S10" s="109"/>
      <c r="T10" s="109"/>
      <c r="U10" s="109"/>
      <c r="V10" s="109"/>
      <c r="W10" s="109"/>
      <c r="X10" s="109"/>
      <c r="Y10" s="110"/>
    </row>
    <row r="11" spans="1:25" s="17" customFormat="1" ht="25.5" customHeight="1">
      <c r="A11" s="115"/>
      <c r="B11" s="115"/>
      <c r="C11" s="106"/>
      <c r="D11" s="88"/>
      <c r="E11" s="89"/>
      <c r="F11" s="100"/>
      <c r="G11" s="78" t="s">
        <v>7</v>
      </c>
      <c r="H11" s="98"/>
      <c r="I11" s="98"/>
      <c r="J11" s="98"/>
      <c r="K11" s="98"/>
      <c r="L11" s="79"/>
      <c r="M11" s="78" t="s">
        <v>8</v>
      </c>
      <c r="N11" s="98"/>
      <c r="O11" s="98"/>
      <c r="P11" s="98"/>
      <c r="Q11" s="79"/>
      <c r="R11" s="78" t="s">
        <v>17</v>
      </c>
      <c r="S11" s="79"/>
      <c r="T11" s="108" t="s">
        <v>18</v>
      </c>
      <c r="U11" s="109"/>
      <c r="V11" s="109"/>
      <c r="W11" s="109"/>
      <c r="X11" s="109"/>
      <c r="Y11" s="110"/>
    </row>
    <row r="12" spans="1:25" s="17" customFormat="1" ht="12.75">
      <c r="A12" s="115"/>
      <c r="B12" s="115"/>
      <c r="C12" s="106"/>
      <c r="D12" s="88"/>
      <c r="E12" s="89"/>
      <c r="F12" s="100"/>
      <c r="G12" s="95" t="s">
        <v>11</v>
      </c>
      <c r="H12" s="80" t="s">
        <v>12</v>
      </c>
      <c r="I12" s="80" t="s">
        <v>22</v>
      </c>
      <c r="J12" s="78" t="s">
        <v>9</v>
      </c>
      <c r="K12" s="98"/>
      <c r="L12" s="79"/>
      <c r="M12" s="95" t="s">
        <v>11</v>
      </c>
      <c r="N12" s="78" t="s">
        <v>9</v>
      </c>
      <c r="O12" s="98"/>
      <c r="P12" s="79"/>
      <c r="Q12" s="83" t="s">
        <v>15</v>
      </c>
      <c r="R12" s="111" t="s">
        <v>11</v>
      </c>
      <c r="S12" s="117" t="s">
        <v>12</v>
      </c>
      <c r="T12" s="92" t="s">
        <v>11</v>
      </c>
      <c r="U12" s="80" t="s">
        <v>12</v>
      </c>
      <c r="V12" s="104" t="s">
        <v>21</v>
      </c>
      <c r="W12" s="120" t="s">
        <v>19</v>
      </c>
      <c r="X12" s="121"/>
      <c r="Y12" s="122"/>
    </row>
    <row r="13" spans="1:25" s="17" customFormat="1" ht="27" customHeight="1" thickBot="1">
      <c r="A13" s="115"/>
      <c r="B13" s="115"/>
      <c r="C13" s="106"/>
      <c r="D13" s="90"/>
      <c r="E13" s="91"/>
      <c r="F13" s="100"/>
      <c r="G13" s="96"/>
      <c r="H13" s="81"/>
      <c r="I13" s="81"/>
      <c r="J13" s="78" t="s">
        <v>10</v>
      </c>
      <c r="K13" s="79"/>
      <c r="L13" s="80" t="s">
        <v>14</v>
      </c>
      <c r="M13" s="96"/>
      <c r="N13" s="78" t="s">
        <v>10</v>
      </c>
      <c r="O13" s="79"/>
      <c r="P13" s="80" t="s">
        <v>14</v>
      </c>
      <c r="Q13" s="84"/>
      <c r="R13" s="112"/>
      <c r="S13" s="118"/>
      <c r="T13" s="93"/>
      <c r="U13" s="102"/>
      <c r="V13" s="102"/>
      <c r="W13" s="120" t="s">
        <v>20</v>
      </c>
      <c r="X13" s="122"/>
      <c r="Y13" s="123" t="s">
        <v>38</v>
      </c>
    </row>
    <row r="14" spans="1:25" s="17" customFormat="1" ht="123.75" customHeight="1" thickBot="1">
      <c r="A14" s="116"/>
      <c r="B14" s="116"/>
      <c r="C14" s="107"/>
      <c r="D14" s="18" t="s">
        <v>3</v>
      </c>
      <c r="E14" s="24" t="s">
        <v>35</v>
      </c>
      <c r="F14" s="101"/>
      <c r="G14" s="97"/>
      <c r="H14" s="82"/>
      <c r="I14" s="82"/>
      <c r="J14" s="19" t="s">
        <v>37</v>
      </c>
      <c r="K14" s="19" t="s">
        <v>13</v>
      </c>
      <c r="L14" s="82"/>
      <c r="M14" s="97"/>
      <c r="N14" s="19" t="s">
        <v>37</v>
      </c>
      <c r="O14" s="19" t="s">
        <v>13</v>
      </c>
      <c r="P14" s="82"/>
      <c r="Q14" s="85"/>
      <c r="R14" s="113"/>
      <c r="S14" s="119"/>
      <c r="T14" s="94"/>
      <c r="U14" s="103"/>
      <c r="V14" s="103"/>
      <c r="W14" s="40" t="s">
        <v>39</v>
      </c>
      <c r="X14" s="40" t="s">
        <v>13</v>
      </c>
      <c r="Y14" s="124"/>
    </row>
    <row r="15" spans="1:25">
      <c r="A15" s="11">
        <v>1</v>
      </c>
      <c r="B15" s="11">
        <v>2</v>
      </c>
      <c r="C15" s="49">
        <v>3</v>
      </c>
      <c r="D15" s="11">
        <v>4</v>
      </c>
      <c r="E15" s="25">
        <v>5</v>
      </c>
      <c r="F15" s="33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13</v>
      </c>
      <c r="L15" s="11">
        <v>14</v>
      </c>
      <c r="M15" s="11">
        <v>15</v>
      </c>
      <c r="N15" s="11">
        <v>16</v>
      </c>
      <c r="O15" s="11">
        <v>19</v>
      </c>
      <c r="P15" s="11">
        <v>20</v>
      </c>
      <c r="Q15" s="11">
        <v>21</v>
      </c>
      <c r="R15" s="36">
        <v>22</v>
      </c>
      <c r="S15" s="25">
        <v>23</v>
      </c>
      <c r="T15" s="52">
        <v>24</v>
      </c>
      <c r="U15" s="11">
        <v>25</v>
      </c>
      <c r="V15" s="11">
        <v>26</v>
      </c>
      <c r="W15" s="41">
        <v>27</v>
      </c>
      <c r="X15" s="41">
        <v>30</v>
      </c>
      <c r="Y15" s="42">
        <v>31</v>
      </c>
    </row>
    <row r="16" spans="1:25">
      <c r="A16" s="73" t="s">
        <v>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5"/>
    </row>
    <row r="17" spans="1:26" ht="15.75">
      <c r="A17" s="1" t="s">
        <v>28</v>
      </c>
      <c r="B17" s="2" t="s">
        <v>24</v>
      </c>
      <c r="C17" s="46">
        <v>816</v>
      </c>
      <c r="D17" s="4">
        <v>5259</v>
      </c>
      <c r="E17" s="26">
        <v>5858</v>
      </c>
      <c r="F17" s="34">
        <f t="shared" ref="F17:F20" si="0">E17/C17</f>
        <v>7.1789215686274508</v>
      </c>
      <c r="G17" s="14">
        <v>380</v>
      </c>
      <c r="H17" s="5">
        <v>7.7</v>
      </c>
      <c r="I17" s="6"/>
      <c r="J17" s="20">
        <v>95</v>
      </c>
      <c r="K17" s="9">
        <v>105</v>
      </c>
      <c r="L17" s="9">
        <v>180</v>
      </c>
      <c r="M17" s="13">
        <v>317</v>
      </c>
      <c r="N17" s="3">
        <v>81</v>
      </c>
      <c r="O17" s="3">
        <v>88</v>
      </c>
      <c r="P17" s="3">
        <v>148</v>
      </c>
      <c r="Q17" s="3">
        <v>83.4</v>
      </c>
      <c r="R17" s="37">
        <f t="shared" ref="R17" si="1">E17*S17%</f>
        <v>585.80000000000007</v>
      </c>
      <c r="S17" s="29">
        <v>10</v>
      </c>
      <c r="T17" s="47">
        <v>585</v>
      </c>
      <c r="U17" s="22">
        <f t="shared" ref="U17" si="2">T17/E17%</f>
        <v>9.9863434619323996</v>
      </c>
      <c r="V17" s="3"/>
      <c r="W17" s="43">
        <f t="shared" ref="W17" si="3">T17*15%</f>
        <v>87.75</v>
      </c>
      <c r="X17" s="43">
        <f t="shared" ref="X17" si="4">T17-W17-Y17</f>
        <v>321.75</v>
      </c>
      <c r="Y17" s="44">
        <f t="shared" ref="Y17" si="5">T17*30%</f>
        <v>175.5</v>
      </c>
    </row>
    <row r="18" spans="1:26" ht="18" customHeight="1">
      <c r="A18" s="53" t="s">
        <v>29</v>
      </c>
      <c r="B18" s="68" t="s">
        <v>30</v>
      </c>
      <c r="C18" s="69">
        <v>194.7</v>
      </c>
      <c r="D18" s="63">
        <v>2175</v>
      </c>
      <c r="E18" s="64">
        <v>2352</v>
      </c>
      <c r="F18" s="55">
        <f t="shared" si="0"/>
        <v>12.080123266563945</v>
      </c>
      <c r="G18" s="65">
        <v>257</v>
      </c>
      <c r="H18" s="66">
        <v>18</v>
      </c>
      <c r="I18" s="56"/>
      <c r="J18" s="57">
        <v>64</v>
      </c>
      <c r="K18" s="67">
        <v>65</v>
      </c>
      <c r="L18" s="67">
        <v>128</v>
      </c>
      <c r="M18" s="67">
        <v>207</v>
      </c>
      <c r="N18" s="65">
        <v>58</v>
      </c>
      <c r="O18" s="65">
        <v>52</v>
      </c>
      <c r="P18" s="65">
        <v>97</v>
      </c>
      <c r="Q18" s="65">
        <v>80.5</v>
      </c>
      <c r="R18" s="58">
        <f t="shared" ref="R18:R20" si="6">E18*S18%</f>
        <v>470.40000000000003</v>
      </c>
      <c r="S18" s="59">
        <v>20</v>
      </c>
      <c r="T18" s="60">
        <v>279</v>
      </c>
      <c r="U18" s="59">
        <f t="shared" ref="U18:U20" si="7">T18/E18%</f>
        <v>11.862244897959183</v>
      </c>
      <c r="V18" s="54"/>
      <c r="W18" s="61">
        <f t="shared" ref="W18:W20" si="8">T18*15%</f>
        <v>41.85</v>
      </c>
      <c r="X18" s="61">
        <f t="shared" ref="X18:X20" si="9">T18-W18-Y18</f>
        <v>153.44999999999999</v>
      </c>
      <c r="Y18" s="61">
        <f t="shared" ref="Y18:Y20" si="10">T18*30%</f>
        <v>83.7</v>
      </c>
    </row>
    <row r="19" spans="1:26" s="62" customFormat="1" ht="30">
      <c r="A19" s="53" t="s">
        <v>31</v>
      </c>
      <c r="B19" s="68" t="s">
        <v>32</v>
      </c>
      <c r="C19" s="69">
        <v>79.34</v>
      </c>
      <c r="D19" s="63">
        <v>420</v>
      </c>
      <c r="E19" s="64">
        <v>352</v>
      </c>
      <c r="F19" s="55">
        <f t="shared" si="0"/>
        <v>4.4366019662213256</v>
      </c>
      <c r="G19" s="65">
        <v>50</v>
      </c>
      <c r="H19" s="66">
        <v>12</v>
      </c>
      <c r="I19" s="70"/>
      <c r="J19" s="57">
        <v>12</v>
      </c>
      <c r="K19" s="67">
        <v>15</v>
      </c>
      <c r="L19" s="67">
        <v>23</v>
      </c>
      <c r="M19" s="67">
        <v>39</v>
      </c>
      <c r="N19" s="65">
        <v>12</v>
      </c>
      <c r="O19" s="65">
        <v>9</v>
      </c>
      <c r="P19" s="65">
        <v>18</v>
      </c>
      <c r="Q19" s="65">
        <v>78</v>
      </c>
      <c r="R19" s="58">
        <f t="shared" si="6"/>
        <v>28.16</v>
      </c>
      <c r="S19" s="59">
        <v>8</v>
      </c>
      <c r="T19" s="60">
        <v>28</v>
      </c>
      <c r="U19" s="59">
        <f t="shared" si="7"/>
        <v>7.9545454545454541</v>
      </c>
      <c r="V19" s="54"/>
      <c r="W19" s="61">
        <f t="shared" si="8"/>
        <v>4.2</v>
      </c>
      <c r="X19" s="61">
        <f t="shared" si="9"/>
        <v>15.4</v>
      </c>
      <c r="Y19" s="61">
        <f t="shared" si="10"/>
        <v>8.4</v>
      </c>
    </row>
    <row r="20" spans="1:26" s="62" customFormat="1" ht="15.75">
      <c r="A20" s="53" t="s">
        <v>33</v>
      </c>
      <c r="B20" s="68" t="s">
        <v>26</v>
      </c>
      <c r="C20" s="69">
        <v>69</v>
      </c>
      <c r="D20" s="63">
        <v>397</v>
      </c>
      <c r="E20" s="64">
        <v>316</v>
      </c>
      <c r="F20" s="55">
        <f t="shared" si="0"/>
        <v>4.5797101449275361</v>
      </c>
      <c r="G20" s="65">
        <v>30</v>
      </c>
      <c r="H20" s="66">
        <v>8</v>
      </c>
      <c r="I20" s="56"/>
      <c r="J20" s="57">
        <v>6</v>
      </c>
      <c r="K20" s="67">
        <v>14</v>
      </c>
      <c r="L20" s="67">
        <v>10</v>
      </c>
      <c r="M20" s="67">
        <v>10</v>
      </c>
      <c r="N20" s="65">
        <v>3</v>
      </c>
      <c r="O20" s="65">
        <v>3</v>
      </c>
      <c r="P20" s="65">
        <v>4</v>
      </c>
      <c r="Q20" s="65">
        <v>33.299999999999997</v>
      </c>
      <c r="R20" s="58">
        <f t="shared" si="6"/>
        <v>25.28</v>
      </c>
      <c r="S20" s="59">
        <v>8</v>
      </c>
      <c r="T20" s="60">
        <v>25</v>
      </c>
      <c r="U20" s="59">
        <f t="shared" si="7"/>
        <v>7.9113924050632907</v>
      </c>
      <c r="V20" s="54"/>
      <c r="W20" s="61">
        <f t="shared" si="8"/>
        <v>3.75</v>
      </c>
      <c r="X20" s="61">
        <f t="shared" si="9"/>
        <v>13.75</v>
      </c>
      <c r="Y20" s="61">
        <f t="shared" si="10"/>
        <v>7.5</v>
      </c>
    </row>
    <row r="21" spans="1:26" s="62" customFormat="1" ht="15.75">
      <c r="A21" s="3"/>
      <c r="B21" s="10" t="s">
        <v>25</v>
      </c>
      <c r="C21" s="50"/>
      <c r="D21" s="12"/>
      <c r="E21" s="27">
        <f>SUM(E17:E20)</f>
        <v>8878</v>
      </c>
      <c r="F21" s="28"/>
      <c r="G21" s="7">
        <f>SUM(G17:G20)</f>
        <v>717</v>
      </c>
      <c r="H21" s="12"/>
      <c r="I21" s="12"/>
      <c r="J21" s="21">
        <f>SUM(J17:J20)</f>
        <v>177</v>
      </c>
      <c r="K21" s="7">
        <f>SUM(K17:K20)</f>
        <v>199</v>
      </c>
      <c r="L21" s="7">
        <f>SUM(L17:L20)</f>
        <v>341</v>
      </c>
      <c r="M21" s="7"/>
      <c r="N21" s="8"/>
      <c r="O21" s="8"/>
      <c r="P21" s="8"/>
      <c r="Q21" s="8"/>
      <c r="R21" s="37"/>
      <c r="S21" s="30"/>
      <c r="T21" s="47">
        <v>917</v>
      </c>
      <c r="U21" s="8"/>
      <c r="V21" s="8"/>
      <c r="W21" s="45"/>
      <c r="X21" s="45"/>
      <c r="Y21" s="44"/>
    </row>
    <row r="22" spans="1:26" s="62" customFormat="1" ht="15" customHeight="1">
      <c r="A22"/>
      <c r="B22"/>
      <c r="C22" s="48"/>
      <c r="D22"/>
      <c r="E22" s="23"/>
      <c r="F22" s="31"/>
      <c r="G22"/>
      <c r="H22"/>
      <c r="I22"/>
      <c r="J22"/>
      <c r="K22"/>
      <c r="L22"/>
      <c r="M22"/>
      <c r="N22"/>
      <c r="O22"/>
      <c r="P22"/>
      <c r="Q22"/>
      <c r="R22" s="35"/>
      <c r="S22" s="23"/>
      <c r="T22" s="51"/>
      <c r="U22"/>
      <c r="V22"/>
      <c r="W22" s="38"/>
      <c r="X22" s="38"/>
      <c r="Y22" s="39"/>
    </row>
    <row r="23" spans="1:26" s="62" customFormat="1">
      <c r="A23"/>
      <c r="B23"/>
      <c r="C23" s="48"/>
      <c r="D23"/>
      <c r="E23" s="23"/>
      <c r="F23" s="31"/>
      <c r="G23"/>
      <c r="H23"/>
      <c r="I23"/>
      <c r="J23"/>
      <c r="K23"/>
      <c r="L23"/>
      <c r="M23"/>
      <c r="N23"/>
      <c r="O23"/>
      <c r="P23"/>
      <c r="Q23"/>
      <c r="R23" s="35"/>
      <c r="S23" s="23"/>
      <c r="T23" s="51"/>
      <c r="U23"/>
      <c r="V23"/>
      <c r="W23" s="38"/>
      <c r="X23" s="38"/>
      <c r="Y23" s="39"/>
    </row>
    <row r="24" spans="1:26" ht="27" customHeight="1"/>
    <row r="25" spans="1:26" s="62" customFormat="1">
      <c r="A25"/>
      <c r="B25"/>
      <c r="C25" s="48"/>
      <c r="D25"/>
      <c r="E25" s="23"/>
      <c r="F25" s="31"/>
      <c r="G25"/>
      <c r="H25"/>
      <c r="I25"/>
      <c r="J25"/>
      <c r="K25"/>
      <c r="L25"/>
      <c r="M25"/>
      <c r="N25"/>
      <c r="O25"/>
      <c r="P25"/>
      <c r="Q25"/>
      <c r="R25" s="35"/>
      <c r="S25" s="23"/>
      <c r="T25" s="51"/>
      <c r="U25"/>
      <c r="V25"/>
      <c r="W25" s="38"/>
      <c r="X25" s="38"/>
      <c r="Y25" s="39"/>
    </row>
    <row r="27" spans="1:26" ht="15" customHeight="1"/>
    <row r="28" spans="1:26">
      <c r="Z28" s="15"/>
    </row>
    <row r="29" spans="1:26" s="62" customFormat="1">
      <c r="A29"/>
      <c r="B29"/>
      <c r="C29" s="48"/>
      <c r="D29"/>
      <c r="E29" s="23"/>
      <c r="F29" s="31"/>
      <c r="G29"/>
      <c r="H29"/>
      <c r="I29"/>
      <c r="J29"/>
      <c r="K29"/>
      <c r="L29"/>
      <c r="M29"/>
      <c r="N29"/>
      <c r="O29"/>
      <c r="P29"/>
      <c r="Q29"/>
      <c r="R29" s="35"/>
      <c r="S29" s="23"/>
      <c r="T29" s="51"/>
      <c r="U29"/>
      <c r="V29"/>
      <c r="W29" s="38"/>
      <c r="X29" s="38"/>
      <c r="Y29" s="39"/>
      <c r="Z29" s="72"/>
    </row>
    <row r="30" spans="1:26" s="62" customFormat="1">
      <c r="A30"/>
      <c r="B30"/>
      <c r="C30" s="48"/>
      <c r="D30"/>
      <c r="E30" s="23"/>
      <c r="F30" s="31"/>
      <c r="G30"/>
      <c r="H30"/>
      <c r="I30"/>
      <c r="J30"/>
      <c r="K30"/>
      <c r="L30"/>
      <c r="M30"/>
      <c r="N30"/>
      <c r="O30"/>
      <c r="P30"/>
      <c r="Q30"/>
      <c r="R30" s="35"/>
      <c r="S30" s="23"/>
      <c r="T30" s="51"/>
      <c r="U30"/>
      <c r="V30"/>
      <c r="W30" s="38"/>
      <c r="X30" s="38"/>
      <c r="Y30" s="39"/>
      <c r="Z30" s="72"/>
    </row>
    <row r="31" spans="1:26">
      <c r="Z31" s="15"/>
    </row>
    <row r="32" spans="1:26" ht="15" customHeight="1"/>
    <row r="34" spans="1:25" s="62" customFormat="1">
      <c r="A34"/>
      <c r="B34"/>
      <c r="C34" s="48"/>
      <c r="D34"/>
      <c r="E34" s="23"/>
      <c r="F34" s="31"/>
      <c r="G34"/>
      <c r="H34"/>
      <c r="I34"/>
      <c r="J34"/>
      <c r="K34"/>
      <c r="L34"/>
      <c r="M34"/>
      <c r="N34"/>
      <c r="O34"/>
      <c r="P34"/>
      <c r="Q34"/>
      <c r="R34" s="35"/>
      <c r="S34" s="23"/>
      <c r="T34" s="51"/>
      <c r="U34"/>
      <c r="V34"/>
      <c r="W34" s="38"/>
      <c r="X34" s="38"/>
      <c r="Y34" s="39"/>
    </row>
    <row r="35" spans="1:25" s="62" customFormat="1">
      <c r="A35"/>
      <c r="B35"/>
      <c r="C35" s="48"/>
      <c r="D35"/>
      <c r="E35" s="23"/>
      <c r="F35" s="31"/>
      <c r="G35"/>
      <c r="H35"/>
      <c r="I35"/>
      <c r="J35"/>
      <c r="K35"/>
      <c r="L35"/>
      <c r="M35"/>
      <c r="N35"/>
      <c r="O35"/>
      <c r="P35"/>
      <c r="Q35"/>
      <c r="R35" s="35"/>
      <c r="S35" s="23"/>
      <c r="T35" s="51"/>
      <c r="U35"/>
      <c r="V35"/>
      <c r="W35" s="38"/>
      <c r="X35" s="38"/>
      <c r="Y35" s="39"/>
    </row>
    <row r="36" spans="1:25" s="48" customFormat="1">
      <c r="A36"/>
      <c r="B36"/>
      <c r="D36"/>
      <c r="E36" s="23"/>
      <c r="F36" s="31"/>
      <c r="G36"/>
      <c r="H36"/>
      <c r="I36"/>
      <c r="J36"/>
      <c r="K36"/>
      <c r="L36"/>
      <c r="M36"/>
      <c r="N36"/>
      <c r="O36"/>
      <c r="P36"/>
      <c r="Q36"/>
      <c r="R36" s="35"/>
      <c r="S36" s="23"/>
      <c r="T36" s="51"/>
      <c r="U36"/>
      <c r="V36"/>
      <c r="W36" s="38"/>
      <c r="X36" s="38"/>
      <c r="Y36" s="39"/>
    </row>
    <row r="38" spans="1:25" ht="15" customHeight="1"/>
    <row r="40" spans="1:25" s="62" customFormat="1">
      <c r="A40"/>
      <c r="B40"/>
      <c r="C40" s="48"/>
      <c r="D40"/>
      <c r="E40" s="23"/>
      <c r="F40" s="31"/>
      <c r="G40"/>
      <c r="H40"/>
      <c r="I40"/>
      <c r="J40"/>
      <c r="K40"/>
      <c r="L40"/>
      <c r="M40"/>
      <c r="N40"/>
      <c r="O40"/>
      <c r="P40"/>
      <c r="Q40"/>
      <c r="R40" s="35"/>
      <c r="S40" s="23"/>
      <c r="T40" s="51"/>
      <c r="U40"/>
      <c r="V40"/>
      <c r="W40" s="38"/>
      <c r="X40" s="38"/>
      <c r="Y40" s="39"/>
    </row>
    <row r="41" spans="1:25" s="62" customFormat="1">
      <c r="A41"/>
      <c r="B41"/>
      <c r="C41" s="48"/>
      <c r="D41"/>
      <c r="E41" s="23"/>
      <c r="F41" s="31"/>
      <c r="G41"/>
      <c r="H41"/>
      <c r="I41"/>
      <c r="J41"/>
      <c r="K41"/>
      <c r="L41"/>
      <c r="M41"/>
      <c r="N41"/>
      <c r="O41"/>
      <c r="P41"/>
      <c r="Q41"/>
      <c r="R41" s="35"/>
      <c r="S41" s="23"/>
      <c r="T41" s="51"/>
      <c r="U41"/>
      <c r="V41"/>
      <c r="W41" s="38"/>
      <c r="X41" s="38"/>
      <c r="Y41" s="39"/>
    </row>
    <row r="42" spans="1:25" s="62" customFormat="1" ht="15" customHeight="1">
      <c r="A42"/>
      <c r="B42"/>
      <c r="C42" s="48"/>
      <c r="D42"/>
      <c r="E42" s="23"/>
      <c r="F42" s="31"/>
      <c r="G42"/>
      <c r="H42"/>
      <c r="I42"/>
      <c r="J42"/>
      <c r="K42"/>
      <c r="L42"/>
      <c r="M42"/>
      <c r="N42"/>
      <c r="O42"/>
      <c r="P42"/>
      <c r="Q42"/>
      <c r="R42" s="35"/>
      <c r="S42" s="23"/>
      <c r="T42" s="51"/>
      <c r="U42"/>
      <c r="V42"/>
      <c r="W42" s="38"/>
      <c r="X42" s="38"/>
      <c r="Y42" s="39"/>
    </row>
    <row r="43" spans="1:25" s="62" customFormat="1">
      <c r="A43"/>
      <c r="B43"/>
      <c r="C43" s="48"/>
      <c r="D43"/>
      <c r="E43" s="23"/>
      <c r="F43" s="31"/>
      <c r="G43"/>
      <c r="H43"/>
      <c r="I43"/>
      <c r="J43"/>
      <c r="K43"/>
      <c r="L43"/>
      <c r="M43"/>
      <c r="N43"/>
      <c r="O43"/>
      <c r="P43"/>
      <c r="Q43"/>
      <c r="R43" s="35"/>
      <c r="S43" s="23"/>
      <c r="T43" s="51"/>
      <c r="U43"/>
      <c r="V43"/>
      <c r="W43" s="38"/>
      <c r="X43" s="38"/>
      <c r="Y43" s="39"/>
    </row>
    <row r="45" spans="1:25" ht="15" customHeight="1"/>
    <row r="47" spans="1:25" s="62" customFormat="1">
      <c r="A47"/>
      <c r="B47"/>
      <c r="C47" s="48"/>
      <c r="D47"/>
      <c r="E47" s="23"/>
      <c r="F47" s="31"/>
      <c r="G47"/>
      <c r="H47"/>
      <c r="I47"/>
      <c r="J47"/>
      <c r="K47"/>
      <c r="L47"/>
      <c r="M47"/>
      <c r="N47"/>
      <c r="O47"/>
      <c r="P47"/>
      <c r="Q47"/>
      <c r="R47" s="35"/>
      <c r="S47" s="23"/>
      <c r="T47" s="51"/>
      <c r="U47"/>
      <c r="V47"/>
      <c r="W47" s="38"/>
      <c r="X47" s="38"/>
      <c r="Y47" s="39"/>
    </row>
    <row r="48" spans="1:25" s="62" customFormat="1">
      <c r="A48"/>
      <c r="B48"/>
      <c r="C48" s="48"/>
      <c r="D48"/>
      <c r="E48" s="23"/>
      <c r="F48" s="31"/>
      <c r="G48"/>
      <c r="H48"/>
      <c r="I48"/>
      <c r="J48"/>
      <c r="K48"/>
      <c r="L48"/>
      <c r="M48"/>
      <c r="N48"/>
      <c r="O48"/>
      <c r="P48"/>
      <c r="Q48"/>
      <c r="R48" s="35"/>
      <c r="S48" s="23"/>
      <c r="T48" s="51"/>
      <c r="U48"/>
      <c r="V48"/>
      <c r="W48" s="38"/>
      <c r="X48" s="38"/>
      <c r="Y48" s="39"/>
    </row>
    <row r="49" spans="1:25" s="62" customFormat="1" ht="15" customHeight="1">
      <c r="A49"/>
      <c r="B49"/>
      <c r="C49" s="48"/>
      <c r="D49"/>
      <c r="E49" s="23"/>
      <c r="F49" s="31"/>
      <c r="G49"/>
      <c r="H49"/>
      <c r="I49"/>
      <c r="J49"/>
      <c r="K49"/>
      <c r="L49"/>
      <c r="M49"/>
      <c r="N49"/>
      <c r="O49"/>
      <c r="P49"/>
      <c r="Q49"/>
      <c r="R49" s="35"/>
      <c r="S49" s="23"/>
      <c r="T49" s="51"/>
      <c r="U49"/>
      <c r="V49"/>
      <c r="W49" s="38"/>
      <c r="X49" s="38"/>
      <c r="Y49" s="39"/>
    </row>
    <row r="51" spans="1:25" ht="15" customHeight="1"/>
    <row r="53" spans="1:25" s="62" customFormat="1">
      <c r="A53"/>
      <c r="B53"/>
      <c r="C53" s="48"/>
      <c r="D53"/>
      <c r="E53" s="23"/>
      <c r="F53" s="31"/>
      <c r="G53"/>
      <c r="H53"/>
      <c r="I53"/>
      <c r="J53"/>
      <c r="K53"/>
      <c r="L53"/>
      <c r="M53"/>
      <c r="N53"/>
      <c r="O53"/>
      <c r="P53"/>
      <c r="Q53"/>
      <c r="R53" s="35"/>
      <c r="S53" s="23"/>
      <c r="T53" s="51"/>
      <c r="U53"/>
      <c r="V53"/>
      <c r="W53" s="38"/>
      <c r="X53" s="38"/>
      <c r="Y53" s="39"/>
    </row>
    <row r="54" spans="1:25" ht="15" customHeight="1"/>
    <row r="55" spans="1:25" ht="15" customHeight="1"/>
    <row r="57" spans="1:25" s="62" customFormat="1">
      <c r="A57"/>
      <c r="B57"/>
      <c r="C57" s="48"/>
      <c r="D57"/>
      <c r="E57" s="23"/>
      <c r="F57" s="31"/>
      <c r="G57"/>
      <c r="H57"/>
      <c r="I57"/>
      <c r="J57"/>
      <c r="K57"/>
      <c r="L57"/>
      <c r="M57"/>
      <c r="N57"/>
      <c r="O57"/>
      <c r="P57"/>
      <c r="Q57"/>
      <c r="R57" s="35"/>
      <c r="S57" s="23"/>
      <c r="T57" s="51"/>
      <c r="U57"/>
      <c r="V57"/>
      <c r="W57" s="38"/>
      <c r="X57" s="38"/>
      <c r="Y57" s="39"/>
    </row>
    <row r="59" spans="1:25" ht="15" customHeight="1"/>
    <row r="61" spans="1:25" s="48" customFormat="1">
      <c r="A61"/>
      <c r="B61"/>
      <c r="D61"/>
      <c r="E61" s="23"/>
      <c r="F61" s="31"/>
      <c r="G61"/>
      <c r="H61"/>
      <c r="I61"/>
      <c r="J61"/>
      <c r="K61"/>
      <c r="L61"/>
      <c r="M61"/>
      <c r="N61"/>
      <c r="O61"/>
      <c r="P61"/>
      <c r="Q61"/>
      <c r="R61" s="35"/>
      <c r="S61" s="23"/>
      <c r="T61" s="51"/>
      <c r="U61"/>
      <c r="V61"/>
      <c r="W61" s="38"/>
      <c r="X61" s="38"/>
      <c r="Y61" s="39"/>
    </row>
    <row r="63" spans="1:25" ht="15" customHeight="1"/>
    <row r="65" spans="1:25" ht="15.75" customHeight="1"/>
    <row r="66" spans="1:25" s="62" customFormat="1">
      <c r="A66"/>
      <c r="B66"/>
      <c r="C66" s="48"/>
      <c r="D66"/>
      <c r="E66" s="23"/>
      <c r="F66" s="31"/>
      <c r="G66"/>
      <c r="H66"/>
      <c r="I66"/>
      <c r="J66"/>
      <c r="K66"/>
      <c r="L66"/>
      <c r="M66"/>
      <c r="N66"/>
      <c r="O66"/>
      <c r="P66"/>
      <c r="Q66"/>
      <c r="R66" s="35"/>
      <c r="S66" s="23"/>
      <c r="T66" s="51"/>
      <c r="U66"/>
      <c r="V66"/>
      <c r="W66" s="38"/>
      <c r="X66" s="38"/>
      <c r="Y66" s="39"/>
    </row>
    <row r="67" spans="1:25" s="62" customFormat="1">
      <c r="A67"/>
      <c r="B67"/>
      <c r="C67" s="48"/>
      <c r="D67"/>
      <c r="E67" s="23"/>
      <c r="F67" s="31"/>
      <c r="G67"/>
      <c r="H67"/>
      <c r="I67"/>
      <c r="J67"/>
      <c r="K67"/>
      <c r="L67"/>
      <c r="M67"/>
      <c r="N67"/>
      <c r="O67"/>
      <c r="P67"/>
      <c r="Q67"/>
      <c r="R67" s="35"/>
      <c r="S67" s="23"/>
      <c r="T67" s="51"/>
      <c r="U67"/>
      <c r="V67"/>
      <c r="W67" s="38"/>
      <c r="X67" s="38"/>
      <c r="Y67" s="39"/>
    </row>
    <row r="68" spans="1:25" s="62" customFormat="1">
      <c r="A68"/>
      <c r="B68"/>
      <c r="C68" s="48"/>
      <c r="D68"/>
      <c r="E68" s="23"/>
      <c r="F68" s="31"/>
      <c r="G68"/>
      <c r="H68"/>
      <c r="I68"/>
      <c r="J68"/>
      <c r="K68"/>
      <c r="L68"/>
      <c r="M68"/>
      <c r="N68"/>
      <c r="O68"/>
      <c r="P68"/>
      <c r="Q68"/>
      <c r="R68" s="35"/>
      <c r="S68" s="23"/>
      <c r="T68" s="51"/>
      <c r="U68"/>
      <c r="V68"/>
      <c r="W68" s="38"/>
      <c r="X68" s="38"/>
      <c r="Y68" s="39"/>
    </row>
    <row r="69" spans="1:25" s="62" customFormat="1">
      <c r="A69"/>
      <c r="B69"/>
      <c r="C69" s="48"/>
      <c r="D69"/>
      <c r="E69" s="23"/>
      <c r="F69" s="31"/>
      <c r="G69"/>
      <c r="H69"/>
      <c r="I69"/>
      <c r="J69"/>
      <c r="K69"/>
      <c r="L69"/>
      <c r="M69"/>
      <c r="N69"/>
      <c r="O69"/>
      <c r="P69"/>
      <c r="Q69"/>
      <c r="R69" s="35"/>
      <c r="S69" s="23"/>
      <c r="T69" s="51"/>
      <c r="U69"/>
      <c r="V69"/>
      <c r="W69" s="38"/>
      <c r="X69" s="38"/>
      <c r="Y69" s="39"/>
    </row>
    <row r="70" spans="1:25" s="62" customFormat="1">
      <c r="A70"/>
      <c r="B70"/>
      <c r="C70" s="48"/>
      <c r="D70"/>
      <c r="E70" s="23"/>
      <c r="F70" s="31"/>
      <c r="G70"/>
      <c r="H70"/>
      <c r="I70"/>
      <c r="J70"/>
      <c r="K70"/>
      <c r="L70"/>
      <c r="M70"/>
      <c r="N70"/>
      <c r="O70"/>
      <c r="P70"/>
      <c r="Q70"/>
      <c r="R70" s="35"/>
      <c r="S70" s="23"/>
      <c r="T70" s="51"/>
      <c r="U70"/>
      <c r="V70"/>
      <c r="W70" s="38"/>
      <c r="X70" s="38"/>
      <c r="Y70" s="39"/>
    </row>
    <row r="71" spans="1:25" s="62" customFormat="1">
      <c r="A71"/>
      <c r="B71"/>
      <c r="C71" s="48"/>
      <c r="D71"/>
      <c r="E71" s="23"/>
      <c r="F71" s="31"/>
      <c r="G71"/>
      <c r="H71"/>
      <c r="I71"/>
      <c r="J71"/>
      <c r="K71"/>
      <c r="L71"/>
      <c r="M71"/>
      <c r="N71"/>
      <c r="O71"/>
      <c r="P71"/>
      <c r="Q71"/>
      <c r="R71" s="35"/>
      <c r="S71" s="23"/>
      <c r="T71" s="51"/>
      <c r="U71"/>
      <c r="V71"/>
      <c r="W71" s="38"/>
      <c r="X71" s="38"/>
      <c r="Y71" s="39"/>
    </row>
    <row r="72" spans="1:25" s="62" customFormat="1">
      <c r="A72"/>
      <c r="B72"/>
      <c r="C72" s="48"/>
      <c r="D72"/>
      <c r="E72" s="23"/>
      <c r="F72" s="31"/>
      <c r="G72"/>
      <c r="H72"/>
      <c r="I72"/>
      <c r="J72"/>
      <c r="K72"/>
      <c r="L72"/>
      <c r="M72"/>
      <c r="N72"/>
      <c r="O72"/>
      <c r="P72"/>
      <c r="Q72"/>
      <c r="R72" s="35"/>
      <c r="S72" s="23"/>
      <c r="T72" s="51"/>
      <c r="U72"/>
      <c r="V72"/>
      <c r="W72" s="38"/>
      <c r="X72" s="38"/>
      <c r="Y72" s="39"/>
    </row>
    <row r="75" spans="1:25" ht="15" customHeight="1"/>
    <row r="77" spans="1:25" s="62" customFormat="1">
      <c r="A77"/>
      <c r="B77"/>
      <c r="C77" s="48"/>
      <c r="D77"/>
      <c r="E77" s="23"/>
      <c r="F77" s="31"/>
      <c r="G77"/>
      <c r="H77"/>
      <c r="I77"/>
      <c r="J77"/>
      <c r="K77"/>
      <c r="L77"/>
      <c r="M77"/>
      <c r="N77"/>
      <c r="O77"/>
      <c r="P77"/>
      <c r="Q77"/>
      <c r="R77" s="35"/>
      <c r="S77" s="23"/>
      <c r="T77" s="51"/>
      <c r="U77"/>
      <c r="V77"/>
      <c r="W77" s="38"/>
      <c r="X77" s="38"/>
      <c r="Y77" s="39"/>
    </row>
    <row r="78" spans="1:25" s="62" customFormat="1">
      <c r="A78"/>
      <c r="B78"/>
      <c r="C78" s="48"/>
      <c r="D78"/>
      <c r="E78" s="23"/>
      <c r="F78" s="31"/>
      <c r="G78"/>
      <c r="H78"/>
      <c r="I78"/>
      <c r="J78"/>
      <c r="K78"/>
      <c r="L78"/>
      <c r="M78"/>
      <c r="N78"/>
      <c r="O78"/>
      <c r="P78"/>
      <c r="Q78"/>
      <c r="R78" s="35"/>
      <c r="S78" s="23"/>
      <c r="T78" s="51"/>
      <c r="U78"/>
      <c r="V78"/>
      <c r="W78" s="38"/>
      <c r="X78" s="38"/>
      <c r="Y78" s="39"/>
    </row>
    <row r="80" spans="1:25" ht="15" customHeight="1"/>
    <row r="82" spans="1:25" s="62" customFormat="1">
      <c r="A82"/>
      <c r="B82"/>
      <c r="C82" s="48"/>
      <c r="D82"/>
      <c r="E82" s="23"/>
      <c r="F82" s="31"/>
      <c r="G82"/>
      <c r="H82"/>
      <c r="I82"/>
      <c r="J82"/>
      <c r="K82"/>
      <c r="L82"/>
      <c r="M82"/>
      <c r="N82"/>
      <c r="O82"/>
      <c r="P82"/>
      <c r="Q82"/>
      <c r="R82" s="35"/>
      <c r="S82" s="23"/>
      <c r="T82" s="51"/>
      <c r="U82"/>
      <c r="V82"/>
      <c r="W82" s="38"/>
      <c r="X82" s="38"/>
      <c r="Y82" s="39"/>
    </row>
    <row r="83" spans="1:25" s="62" customFormat="1">
      <c r="A83"/>
      <c r="B83"/>
      <c r="C83" s="48"/>
      <c r="D83"/>
      <c r="E83" s="23"/>
      <c r="F83" s="31"/>
      <c r="G83"/>
      <c r="H83"/>
      <c r="I83"/>
      <c r="J83"/>
      <c r="K83"/>
      <c r="L83"/>
      <c r="M83"/>
      <c r="N83"/>
      <c r="O83"/>
      <c r="P83"/>
      <c r="Q83"/>
      <c r="R83" s="35"/>
      <c r="S83" s="23"/>
      <c r="T83" s="51"/>
      <c r="U83"/>
      <c r="V83"/>
      <c r="W83" s="38"/>
      <c r="X83" s="38"/>
      <c r="Y83" s="39"/>
    </row>
    <row r="84" spans="1:25" s="62" customFormat="1">
      <c r="A84"/>
      <c r="B84"/>
      <c r="C84" s="48"/>
      <c r="D84"/>
      <c r="E84" s="23"/>
      <c r="F84" s="31"/>
      <c r="G84"/>
      <c r="H84"/>
      <c r="I84"/>
      <c r="J84"/>
      <c r="K84"/>
      <c r="L84"/>
      <c r="M84"/>
      <c r="N84"/>
      <c r="O84"/>
      <c r="P84"/>
      <c r="Q84"/>
      <c r="R84" s="35"/>
      <c r="S84" s="23"/>
      <c r="T84" s="51"/>
      <c r="U84"/>
      <c r="V84"/>
      <c r="W84" s="38"/>
      <c r="X84" s="38"/>
      <c r="Y84" s="39"/>
    </row>
    <row r="85" spans="1:25" s="62" customFormat="1">
      <c r="A85"/>
      <c r="B85"/>
      <c r="C85" s="48"/>
      <c r="D85"/>
      <c r="E85" s="23"/>
      <c r="F85" s="31"/>
      <c r="G85"/>
      <c r="H85"/>
      <c r="I85"/>
      <c r="J85"/>
      <c r="K85"/>
      <c r="L85"/>
      <c r="M85"/>
      <c r="N85"/>
      <c r="O85"/>
      <c r="P85"/>
      <c r="Q85"/>
      <c r="R85" s="35"/>
      <c r="S85" s="23"/>
      <c r="T85" s="51"/>
      <c r="U85"/>
      <c r="V85"/>
      <c r="W85" s="38"/>
      <c r="X85" s="38"/>
      <c r="Y85" s="39"/>
    </row>
    <row r="87" spans="1:25" ht="15" customHeight="1"/>
    <row r="89" spans="1:25" ht="15.75" customHeight="1"/>
    <row r="90" spans="1:25" s="62" customFormat="1">
      <c r="A90"/>
      <c r="B90"/>
      <c r="C90" s="48"/>
      <c r="D90"/>
      <c r="E90" s="23"/>
      <c r="F90" s="31"/>
      <c r="G90"/>
      <c r="H90"/>
      <c r="I90"/>
      <c r="J90"/>
      <c r="K90"/>
      <c r="L90"/>
      <c r="M90"/>
      <c r="N90"/>
      <c r="O90"/>
      <c r="P90"/>
      <c r="Q90"/>
      <c r="R90" s="35"/>
      <c r="S90" s="23"/>
      <c r="T90" s="51"/>
      <c r="U90"/>
      <c r="V90"/>
      <c r="W90" s="38"/>
      <c r="X90" s="38"/>
      <c r="Y90" s="39"/>
    </row>
    <row r="91" spans="1:25" s="62" customFormat="1">
      <c r="A91"/>
      <c r="B91"/>
      <c r="C91" s="48"/>
      <c r="D91"/>
      <c r="E91" s="23"/>
      <c r="F91" s="31"/>
      <c r="G91"/>
      <c r="H91"/>
      <c r="I91"/>
      <c r="J91"/>
      <c r="K91"/>
      <c r="L91"/>
      <c r="M91"/>
      <c r="N91"/>
      <c r="O91"/>
      <c r="P91"/>
      <c r="Q91"/>
      <c r="R91" s="35"/>
      <c r="S91" s="23"/>
      <c r="T91" s="51"/>
      <c r="U91"/>
      <c r="V91"/>
      <c r="W91" s="38"/>
      <c r="X91" s="38"/>
      <c r="Y91" s="39"/>
    </row>
    <row r="92" spans="1:25" s="62" customFormat="1">
      <c r="A92"/>
      <c r="B92"/>
      <c r="C92" s="48"/>
      <c r="D92"/>
      <c r="E92" s="23"/>
      <c r="F92" s="31"/>
      <c r="G92"/>
      <c r="H92"/>
      <c r="I92"/>
      <c r="J92"/>
      <c r="K92"/>
      <c r="L92"/>
      <c r="M92"/>
      <c r="N92"/>
      <c r="O92"/>
      <c r="P92"/>
      <c r="Q92"/>
      <c r="R92" s="35"/>
      <c r="S92" s="23"/>
      <c r="T92" s="51"/>
      <c r="U92"/>
      <c r="V92"/>
      <c r="W92" s="38"/>
      <c r="X92" s="38"/>
      <c r="Y92" s="39"/>
    </row>
    <row r="93" spans="1:25" s="62" customFormat="1">
      <c r="A93"/>
      <c r="B93"/>
      <c r="C93" s="48"/>
      <c r="D93"/>
      <c r="E93" s="23"/>
      <c r="F93" s="31"/>
      <c r="G93"/>
      <c r="H93"/>
      <c r="I93"/>
      <c r="J93"/>
      <c r="K93"/>
      <c r="L93"/>
      <c r="M93"/>
      <c r="N93"/>
      <c r="O93"/>
      <c r="P93"/>
      <c r="Q93"/>
      <c r="R93" s="35"/>
      <c r="S93" s="23"/>
      <c r="T93" s="51"/>
      <c r="U93"/>
      <c r="V93"/>
      <c r="W93" s="38"/>
      <c r="X93" s="38"/>
      <c r="Y93" s="39"/>
    </row>
    <row r="94" spans="1:25" s="48" customFormat="1">
      <c r="A94"/>
      <c r="B94"/>
      <c r="D94"/>
      <c r="E94" s="23"/>
      <c r="F94" s="31"/>
      <c r="G94"/>
      <c r="H94"/>
      <c r="I94"/>
      <c r="J94"/>
      <c r="K94"/>
      <c r="L94"/>
      <c r="M94"/>
      <c r="N94"/>
      <c r="O94"/>
      <c r="P94"/>
      <c r="Q94"/>
      <c r="R94" s="35"/>
      <c r="S94" s="23"/>
      <c r="T94" s="51"/>
      <c r="U94"/>
      <c r="V94"/>
      <c r="W94" s="38"/>
      <c r="X94" s="38"/>
      <c r="Y94" s="39"/>
    </row>
    <row r="95" spans="1:25" s="62" customFormat="1">
      <c r="A95"/>
      <c r="B95"/>
      <c r="C95" s="48"/>
      <c r="D95"/>
      <c r="E95" s="23"/>
      <c r="F95" s="31"/>
      <c r="G95"/>
      <c r="H95"/>
      <c r="I95"/>
      <c r="J95"/>
      <c r="K95"/>
      <c r="L95"/>
      <c r="M95"/>
      <c r="N95"/>
      <c r="O95"/>
      <c r="P95"/>
      <c r="Q95"/>
      <c r="R95" s="35"/>
      <c r="S95" s="23"/>
      <c r="T95" s="51"/>
      <c r="U95"/>
      <c r="V95"/>
      <c r="W95" s="38"/>
      <c r="X95" s="38"/>
      <c r="Y95" s="39"/>
    </row>
    <row r="97" spans="1:25" ht="15" customHeight="1"/>
    <row r="99" spans="1:25" s="62" customFormat="1">
      <c r="A99"/>
      <c r="B99"/>
      <c r="C99" s="48"/>
      <c r="D99"/>
      <c r="E99" s="23"/>
      <c r="F99" s="31"/>
      <c r="G99"/>
      <c r="H99"/>
      <c r="I99"/>
      <c r="J99"/>
      <c r="K99"/>
      <c r="L99"/>
      <c r="M99"/>
      <c r="N99"/>
      <c r="O99"/>
      <c r="P99"/>
      <c r="Q99"/>
      <c r="R99" s="35"/>
      <c r="S99" s="23"/>
      <c r="T99" s="51"/>
      <c r="U99"/>
      <c r="V99"/>
      <c r="W99" s="38"/>
      <c r="X99" s="38"/>
      <c r="Y99" s="39"/>
    </row>
    <row r="100" spans="1:25" s="72" customFormat="1">
      <c r="A100"/>
      <c r="B100"/>
      <c r="C100" s="48"/>
      <c r="D100"/>
      <c r="E100" s="23"/>
      <c r="F100" s="31"/>
      <c r="G100"/>
      <c r="H100"/>
      <c r="I100"/>
      <c r="J100"/>
      <c r="K100"/>
      <c r="L100"/>
      <c r="M100"/>
      <c r="N100"/>
      <c r="O100"/>
      <c r="P100"/>
      <c r="Q100"/>
      <c r="R100" s="35"/>
      <c r="S100" s="23"/>
      <c r="T100" s="51"/>
      <c r="U100"/>
      <c r="V100"/>
      <c r="W100" s="38"/>
      <c r="X100" s="38"/>
      <c r="Y100" s="39"/>
    </row>
    <row r="103" spans="1:25" ht="15" customHeight="1"/>
    <row r="105" spans="1:25" ht="15.75" customHeight="1"/>
    <row r="106" spans="1:25" s="62" customFormat="1">
      <c r="A106"/>
      <c r="B106"/>
      <c r="C106" s="48"/>
      <c r="D106"/>
      <c r="E106" s="23"/>
      <c r="F106" s="31"/>
      <c r="G106"/>
      <c r="H106"/>
      <c r="I106"/>
      <c r="J106"/>
      <c r="K106"/>
      <c r="L106"/>
      <c r="M106"/>
      <c r="N106"/>
      <c r="O106"/>
      <c r="P106"/>
      <c r="Q106"/>
      <c r="R106" s="35"/>
      <c r="S106" s="23"/>
      <c r="T106" s="51"/>
      <c r="U106"/>
      <c r="V106"/>
      <c r="W106" s="38"/>
      <c r="X106" s="38"/>
      <c r="Y106" s="39"/>
    </row>
    <row r="107" spans="1:25" s="62" customFormat="1">
      <c r="A107"/>
      <c r="B107"/>
      <c r="C107" s="48"/>
      <c r="D107"/>
      <c r="E107" s="23"/>
      <c r="F107" s="31"/>
      <c r="G107"/>
      <c r="H107"/>
      <c r="I107"/>
      <c r="J107"/>
      <c r="K107"/>
      <c r="L107"/>
      <c r="M107"/>
      <c r="N107"/>
      <c r="O107"/>
      <c r="P107"/>
      <c r="Q107"/>
      <c r="R107" s="35"/>
      <c r="S107" s="23"/>
      <c r="T107" s="51"/>
      <c r="U107"/>
      <c r="V107"/>
      <c r="W107" s="38"/>
      <c r="X107" s="38"/>
      <c r="Y107" s="39"/>
    </row>
    <row r="108" spans="1:25" s="72" customFormat="1">
      <c r="A108"/>
      <c r="B108"/>
      <c r="C108" s="48"/>
      <c r="D108"/>
      <c r="E108" s="23"/>
      <c r="F108" s="31"/>
      <c r="G108"/>
      <c r="H108"/>
      <c r="I108"/>
      <c r="J108"/>
      <c r="K108"/>
      <c r="L108"/>
      <c r="M108"/>
      <c r="N108"/>
      <c r="O108"/>
      <c r="P108"/>
      <c r="Q108"/>
      <c r="R108" s="35"/>
      <c r="S108" s="23"/>
      <c r="T108" s="51"/>
      <c r="U108"/>
      <c r="V108"/>
      <c r="W108" s="38"/>
      <c r="X108" s="38"/>
      <c r="Y108" s="39"/>
    </row>
    <row r="109" spans="1:25" s="72" customFormat="1">
      <c r="A109"/>
      <c r="B109"/>
      <c r="C109" s="48"/>
      <c r="D109"/>
      <c r="E109" s="23"/>
      <c r="F109" s="31"/>
      <c r="G109"/>
      <c r="H109"/>
      <c r="I109"/>
      <c r="J109"/>
      <c r="K109"/>
      <c r="L109"/>
      <c r="M109"/>
      <c r="N109"/>
      <c r="O109"/>
      <c r="P109"/>
      <c r="Q109"/>
      <c r="R109" s="35"/>
      <c r="S109" s="23"/>
      <c r="T109" s="51"/>
      <c r="U109"/>
      <c r="V109"/>
      <c r="W109" s="38"/>
      <c r="X109" s="38"/>
      <c r="Y109" s="39"/>
    </row>
    <row r="111" spans="1:25" ht="15" customHeight="1"/>
    <row r="113" spans="1:25" ht="15.75" customHeight="1"/>
    <row r="114" spans="1:25" s="72" customFormat="1">
      <c r="A114"/>
      <c r="B114"/>
      <c r="C114" s="48"/>
      <c r="D114"/>
      <c r="E114" s="23"/>
      <c r="F114" s="31"/>
      <c r="G114"/>
      <c r="H114"/>
      <c r="I114"/>
      <c r="J114"/>
      <c r="K114"/>
      <c r="L114"/>
      <c r="M114"/>
      <c r="N114"/>
      <c r="O114"/>
      <c r="P114"/>
      <c r="Q114"/>
      <c r="R114" s="35"/>
      <c r="S114" s="23"/>
      <c r="T114" s="51"/>
      <c r="U114"/>
      <c r="V114"/>
      <c r="W114" s="38"/>
      <c r="X114" s="38"/>
      <c r="Y114" s="39"/>
    </row>
    <row r="116" spans="1:25" ht="15" customHeight="1"/>
    <row r="118" spans="1:25" s="62" customFormat="1">
      <c r="A118"/>
      <c r="B118"/>
      <c r="C118" s="48"/>
      <c r="D118"/>
      <c r="E118" s="23"/>
      <c r="F118" s="31"/>
      <c r="G118"/>
      <c r="H118"/>
      <c r="I118"/>
      <c r="J118"/>
      <c r="K118"/>
      <c r="L118"/>
      <c r="M118"/>
      <c r="N118"/>
      <c r="O118"/>
      <c r="P118"/>
      <c r="Q118"/>
      <c r="R118" s="35"/>
      <c r="S118" s="23"/>
      <c r="T118" s="51"/>
      <c r="U118"/>
      <c r="V118"/>
      <c r="W118" s="38"/>
      <c r="X118" s="38"/>
      <c r="Y118" s="39"/>
    </row>
    <row r="120" spans="1:25" ht="15" customHeight="1"/>
    <row r="122" spans="1:25" ht="15.75" customHeight="1"/>
    <row r="128" spans="1:25" ht="15.75" customHeight="1"/>
    <row r="129" spans="1:25" s="62" customFormat="1">
      <c r="A129"/>
      <c r="B129"/>
      <c r="C129" s="48"/>
      <c r="D129"/>
      <c r="E129" s="23"/>
      <c r="F129" s="31"/>
      <c r="G129"/>
      <c r="H129"/>
      <c r="I129"/>
      <c r="J129"/>
      <c r="K129"/>
      <c r="L129"/>
      <c r="M129"/>
      <c r="N129"/>
      <c r="O129"/>
      <c r="P129"/>
      <c r="Q129"/>
      <c r="R129" s="35"/>
      <c r="S129" s="23"/>
      <c r="T129" s="51"/>
      <c r="U129"/>
      <c r="V129"/>
      <c r="W129" s="38"/>
      <c r="X129" s="38"/>
      <c r="Y129" s="39"/>
    </row>
    <row r="130" spans="1:25" s="62" customFormat="1">
      <c r="A130"/>
      <c r="B130"/>
      <c r="C130" s="48"/>
      <c r="D130"/>
      <c r="E130" s="23"/>
      <c r="F130" s="31"/>
      <c r="G130"/>
      <c r="H130"/>
      <c r="I130"/>
      <c r="J130"/>
      <c r="K130"/>
      <c r="L130"/>
      <c r="M130"/>
      <c r="N130"/>
      <c r="O130"/>
      <c r="P130"/>
      <c r="Q130"/>
      <c r="R130" s="35"/>
      <c r="S130" s="23"/>
      <c r="T130" s="51"/>
      <c r="U130"/>
      <c r="V130"/>
      <c r="W130" s="38"/>
      <c r="X130" s="38"/>
      <c r="Y130" s="39"/>
    </row>
    <row r="131" spans="1:25" s="62" customFormat="1">
      <c r="A131"/>
      <c r="B131"/>
      <c r="C131" s="48"/>
      <c r="D131"/>
      <c r="E131" s="23"/>
      <c r="F131" s="31"/>
      <c r="G131"/>
      <c r="H131"/>
      <c r="I131"/>
      <c r="J131"/>
      <c r="K131"/>
      <c r="L131"/>
      <c r="M131"/>
      <c r="N131"/>
      <c r="O131"/>
      <c r="P131"/>
      <c r="Q131"/>
      <c r="R131" s="35"/>
      <c r="S131" s="23"/>
      <c r="T131" s="51"/>
      <c r="U131"/>
      <c r="V131"/>
      <c r="W131" s="38"/>
      <c r="X131" s="38"/>
      <c r="Y131" s="39"/>
    </row>
    <row r="132" spans="1:25" s="62" customFormat="1">
      <c r="A132"/>
      <c r="B132"/>
      <c r="C132" s="48"/>
      <c r="D132"/>
      <c r="E132" s="23"/>
      <c r="F132" s="31"/>
      <c r="G132"/>
      <c r="H132"/>
      <c r="I132"/>
      <c r="J132"/>
      <c r="K132"/>
      <c r="L132"/>
      <c r="M132"/>
      <c r="N132"/>
      <c r="O132"/>
      <c r="P132"/>
      <c r="Q132"/>
      <c r="R132" s="35"/>
      <c r="S132" s="23"/>
      <c r="T132" s="51"/>
      <c r="U132"/>
      <c r="V132"/>
      <c r="W132" s="38"/>
      <c r="X132" s="38"/>
      <c r="Y132" s="39"/>
    </row>
    <row r="133" spans="1:25" s="62" customFormat="1">
      <c r="A133"/>
      <c r="B133"/>
      <c r="C133" s="48"/>
      <c r="D133"/>
      <c r="E133" s="23"/>
      <c r="F133" s="31"/>
      <c r="G133"/>
      <c r="H133"/>
      <c r="I133"/>
      <c r="J133"/>
      <c r="K133"/>
      <c r="L133"/>
      <c r="M133"/>
      <c r="N133"/>
      <c r="O133"/>
      <c r="P133"/>
      <c r="Q133"/>
      <c r="R133" s="35"/>
      <c r="S133" s="23"/>
      <c r="T133" s="51"/>
      <c r="U133"/>
      <c r="V133"/>
      <c r="W133" s="38"/>
      <c r="X133" s="38"/>
      <c r="Y133" s="39"/>
    </row>
    <row r="134" spans="1:25" s="62" customFormat="1">
      <c r="A134"/>
      <c r="B134"/>
      <c r="C134" s="48"/>
      <c r="D134"/>
      <c r="E134" s="23"/>
      <c r="F134" s="31"/>
      <c r="G134"/>
      <c r="H134"/>
      <c r="I134"/>
      <c r="J134"/>
      <c r="K134"/>
      <c r="L134"/>
      <c r="M134"/>
      <c r="N134"/>
      <c r="O134"/>
      <c r="P134"/>
      <c r="Q134"/>
      <c r="R134" s="35"/>
      <c r="S134" s="23"/>
      <c r="T134" s="51"/>
      <c r="U134"/>
      <c r="V134"/>
      <c r="W134" s="38"/>
      <c r="X134" s="38"/>
      <c r="Y134" s="39"/>
    </row>
    <row r="135" spans="1:25" s="62" customFormat="1">
      <c r="A135"/>
      <c r="B135"/>
      <c r="C135" s="48"/>
      <c r="D135"/>
      <c r="E135" s="23"/>
      <c r="F135" s="31"/>
      <c r="G135"/>
      <c r="H135"/>
      <c r="I135"/>
      <c r="J135"/>
      <c r="K135"/>
      <c r="L135"/>
      <c r="M135"/>
      <c r="N135"/>
      <c r="O135"/>
      <c r="P135"/>
      <c r="Q135"/>
      <c r="R135" s="35"/>
      <c r="S135" s="23"/>
      <c r="T135" s="51"/>
      <c r="U135"/>
      <c r="V135"/>
      <c r="W135" s="38"/>
      <c r="X135" s="38"/>
      <c r="Y135" s="39"/>
    </row>
    <row r="136" spans="1:25" s="62" customFormat="1">
      <c r="A136"/>
      <c r="B136"/>
      <c r="C136" s="48"/>
      <c r="D136"/>
      <c r="E136" s="23"/>
      <c r="F136" s="31"/>
      <c r="G136"/>
      <c r="H136"/>
      <c r="I136"/>
      <c r="J136"/>
      <c r="K136"/>
      <c r="L136"/>
      <c r="M136"/>
      <c r="N136"/>
      <c r="O136"/>
      <c r="P136"/>
      <c r="Q136"/>
      <c r="R136" s="35"/>
      <c r="S136" s="23"/>
      <c r="T136" s="51"/>
      <c r="U136"/>
      <c r="V136"/>
      <c r="W136" s="38"/>
      <c r="X136" s="38"/>
      <c r="Y136" s="39"/>
    </row>
    <row r="137" spans="1:25" s="62" customFormat="1" ht="20.25" customHeight="1">
      <c r="A137"/>
      <c r="B137"/>
      <c r="C137" s="48"/>
      <c r="D137"/>
      <c r="E137" s="23"/>
      <c r="F137" s="31"/>
      <c r="G137"/>
      <c r="H137"/>
      <c r="I137"/>
      <c r="J137"/>
      <c r="K137"/>
      <c r="L137"/>
      <c r="M137"/>
      <c r="N137"/>
      <c r="O137"/>
      <c r="P137"/>
      <c r="Q137"/>
      <c r="R137" s="35"/>
      <c r="S137" s="23"/>
      <c r="T137" s="51"/>
      <c r="U137"/>
      <c r="V137"/>
      <c r="W137" s="38"/>
      <c r="X137" s="38"/>
      <c r="Y137" s="39"/>
    </row>
    <row r="138" spans="1:25" ht="16.5" customHeight="1"/>
    <row r="142" spans="1:25" ht="15.75" customHeight="1"/>
    <row r="143" spans="1:25" s="62" customFormat="1">
      <c r="A143"/>
      <c r="B143"/>
      <c r="C143" s="48"/>
      <c r="D143"/>
      <c r="E143" s="23"/>
      <c r="F143" s="31"/>
      <c r="G143"/>
      <c r="H143"/>
      <c r="I143"/>
      <c r="J143"/>
      <c r="K143"/>
      <c r="L143"/>
      <c r="M143"/>
      <c r="N143"/>
      <c r="O143"/>
      <c r="P143"/>
      <c r="Q143"/>
      <c r="R143" s="35"/>
      <c r="S143" s="23"/>
      <c r="T143" s="51"/>
      <c r="U143"/>
      <c r="V143"/>
      <c r="W143" s="38"/>
      <c r="X143" s="38"/>
      <c r="Y143" s="39"/>
    </row>
    <row r="147" spans="1:25" s="62" customFormat="1">
      <c r="A147"/>
      <c r="B147"/>
      <c r="C147" s="48"/>
      <c r="D147"/>
      <c r="E147" s="23"/>
      <c r="F147" s="31"/>
      <c r="G147"/>
      <c r="H147"/>
      <c r="I147"/>
      <c r="J147"/>
      <c r="K147"/>
      <c r="L147"/>
      <c r="M147"/>
      <c r="N147"/>
      <c r="O147"/>
      <c r="P147"/>
      <c r="Q147"/>
      <c r="R147" s="35"/>
      <c r="S147" s="23"/>
      <c r="T147" s="51"/>
      <c r="U147"/>
      <c r="V147"/>
      <c r="W147" s="38"/>
      <c r="X147" s="38"/>
      <c r="Y147" s="39"/>
    </row>
    <row r="148" spans="1:25" s="62" customFormat="1">
      <c r="A148"/>
      <c r="B148"/>
      <c r="C148" s="48"/>
      <c r="D148"/>
      <c r="E148" s="23"/>
      <c r="F148" s="31"/>
      <c r="G148"/>
      <c r="H148"/>
      <c r="I148"/>
      <c r="J148"/>
      <c r="K148"/>
      <c r="L148"/>
      <c r="M148"/>
      <c r="N148"/>
      <c r="O148"/>
      <c r="P148"/>
      <c r="Q148"/>
      <c r="R148" s="35"/>
      <c r="S148" s="23"/>
      <c r="T148" s="51"/>
      <c r="U148"/>
      <c r="V148"/>
      <c r="W148" s="38"/>
      <c r="X148" s="38"/>
      <c r="Y148" s="39"/>
    </row>
    <row r="149" spans="1:25" s="62" customFormat="1">
      <c r="A149"/>
      <c r="B149"/>
      <c r="C149" s="48"/>
      <c r="D149"/>
      <c r="E149" s="23"/>
      <c r="F149" s="31"/>
      <c r="G149"/>
      <c r="H149"/>
      <c r="I149"/>
      <c r="J149"/>
      <c r="K149"/>
      <c r="L149"/>
      <c r="M149"/>
      <c r="N149"/>
      <c r="O149"/>
      <c r="P149"/>
      <c r="Q149"/>
      <c r="R149" s="35"/>
      <c r="S149" s="23"/>
      <c r="T149" s="51"/>
      <c r="U149"/>
      <c r="V149"/>
      <c r="W149" s="38"/>
      <c r="X149" s="38"/>
      <c r="Y149" s="39"/>
    </row>
    <row r="150" spans="1:25" s="72" customFormat="1">
      <c r="A150"/>
      <c r="B150"/>
      <c r="C150" s="48"/>
      <c r="D150"/>
      <c r="E150" s="23"/>
      <c r="F150" s="31"/>
      <c r="G150"/>
      <c r="H150"/>
      <c r="I150"/>
      <c r="J150"/>
      <c r="K150"/>
      <c r="L150"/>
      <c r="M150"/>
      <c r="N150"/>
      <c r="O150"/>
      <c r="P150"/>
      <c r="Q150"/>
      <c r="R150" s="35"/>
      <c r="S150" s="23"/>
      <c r="T150" s="51"/>
      <c r="U150"/>
      <c r="V150"/>
      <c r="W150" s="38"/>
      <c r="X150" s="38"/>
      <c r="Y150" s="39"/>
    </row>
    <row r="151" spans="1:25" s="72" customFormat="1">
      <c r="A151"/>
      <c r="B151"/>
      <c r="C151" s="48"/>
      <c r="D151"/>
      <c r="E151" s="23"/>
      <c r="F151" s="31"/>
      <c r="G151"/>
      <c r="H151"/>
      <c r="I151"/>
      <c r="J151"/>
      <c r="K151"/>
      <c r="L151"/>
      <c r="M151"/>
      <c r="N151"/>
      <c r="O151"/>
      <c r="P151"/>
      <c r="Q151"/>
      <c r="R151" s="35"/>
      <c r="S151" s="23"/>
      <c r="T151" s="51"/>
      <c r="U151"/>
      <c r="V151"/>
      <c r="W151" s="38"/>
      <c r="X151" s="38"/>
      <c r="Y151" s="39"/>
    </row>
    <row r="152" spans="1:25" s="72" customFormat="1">
      <c r="A152"/>
      <c r="B152"/>
      <c r="C152" s="48"/>
      <c r="D152"/>
      <c r="E152" s="23"/>
      <c r="F152" s="31"/>
      <c r="G152"/>
      <c r="H152"/>
      <c r="I152"/>
      <c r="J152"/>
      <c r="K152"/>
      <c r="L152"/>
      <c r="M152"/>
      <c r="N152"/>
      <c r="O152"/>
      <c r="P152"/>
      <c r="Q152"/>
      <c r="R152" s="35"/>
      <c r="S152" s="23"/>
      <c r="T152" s="51"/>
      <c r="U152"/>
      <c r="V152"/>
      <c r="W152" s="38"/>
      <c r="X152" s="38"/>
      <c r="Y152" s="39"/>
    </row>
    <row r="153" spans="1:25" s="62" customFormat="1">
      <c r="A153"/>
      <c r="B153"/>
      <c r="C153" s="48"/>
      <c r="D153"/>
      <c r="E153" s="23"/>
      <c r="F153" s="31"/>
      <c r="G153"/>
      <c r="H153"/>
      <c r="I153"/>
      <c r="J153"/>
      <c r="K153"/>
      <c r="L153"/>
      <c r="M153"/>
      <c r="N153"/>
      <c r="O153"/>
      <c r="P153"/>
      <c r="Q153"/>
      <c r="R153" s="35"/>
      <c r="S153" s="23"/>
      <c r="T153" s="51"/>
      <c r="U153"/>
      <c r="V153"/>
      <c r="W153" s="38"/>
      <c r="X153" s="38"/>
      <c r="Y153" s="39"/>
    </row>
    <row r="155" spans="1:25" ht="15" customHeight="1"/>
    <row r="157" spans="1:25" ht="15.75" customHeight="1"/>
    <row r="158" spans="1:25" s="62" customFormat="1" ht="30" customHeight="1">
      <c r="A158"/>
      <c r="B158"/>
      <c r="C158" s="48"/>
      <c r="D158"/>
      <c r="E158" s="23"/>
      <c r="F158" s="31"/>
      <c r="G158"/>
      <c r="H158"/>
      <c r="I158"/>
      <c r="J158"/>
      <c r="K158"/>
      <c r="L158"/>
      <c r="M158"/>
      <c r="N158"/>
      <c r="O158"/>
      <c r="P158"/>
      <c r="Q158"/>
      <c r="R158" s="35"/>
      <c r="S158" s="23"/>
      <c r="T158" s="51"/>
      <c r="U158"/>
      <c r="V158"/>
      <c r="W158" s="38"/>
      <c r="X158" s="38"/>
      <c r="Y158" s="39"/>
    </row>
    <row r="159" spans="1:25" s="62" customFormat="1">
      <c r="A159"/>
      <c r="B159"/>
      <c r="C159" s="48"/>
      <c r="D159"/>
      <c r="E159" s="23"/>
      <c r="F159" s="31"/>
      <c r="G159"/>
      <c r="H159"/>
      <c r="I159"/>
      <c r="J159"/>
      <c r="K159"/>
      <c r="L159"/>
      <c r="M159"/>
      <c r="N159"/>
      <c r="O159"/>
      <c r="P159"/>
      <c r="Q159"/>
      <c r="R159" s="35"/>
      <c r="S159" s="23"/>
      <c r="T159" s="51"/>
      <c r="U159"/>
      <c r="V159"/>
      <c r="W159" s="38"/>
      <c r="X159" s="38"/>
      <c r="Y159" s="39"/>
    </row>
    <row r="161" spans="1:25" ht="15" customHeight="1"/>
    <row r="164" spans="1:25" ht="15" customHeight="1"/>
    <row r="166" spans="1:25" ht="15.75" customHeight="1"/>
    <row r="167" spans="1:25" s="62" customFormat="1">
      <c r="A167"/>
      <c r="B167"/>
      <c r="C167" s="48"/>
      <c r="D167"/>
      <c r="E167" s="23"/>
      <c r="F167" s="31"/>
      <c r="G167"/>
      <c r="H167"/>
      <c r="I167"/>
      <c r="J167"/>
      <c r="K167"/>
      <c r="L167"/>
      <c r="M167"/>
      <c r="N167"/>
      <c r="O167"/>
      <c r="P167"/>
      <c r="Q167"/>
      <c r="R167" s="35"/>
      <c r="S167" s="23"/>
      <c r="T167" s="51"/>
      <c r="U167"/>
      <c r="V167"/>
      <c r="W167" s="38"/>
      <c r="X167" s="38"/>
      <c r="Y167" s="39"/>
    </row>
    <row r="168" spans="1:25" s="62" customFormat="1">
      <c r="A168"/>
      <c r="B168"/>
      <c r="C168" s="48"/>
      <c r="D168"/>
      <c r="E168" s="23"/>
      <c r="F168" s="31"/>
      <c r="G168"/>
      <c r="H168"/>
      <c r="I168"/>
      <c r="J168"/>
      <c r="K168"/>
      <c r="L168"/>
      <c r="M168"/>
      <c r="N168"/>
      <c r="O168"/>
      <c r="P168"/>
      <c r="Q168"/>
      <c r="R168" s="35"/>
      <c r="S168" s="23"/>
      <c r="T168" s="51"/>
      <c r="U168"/>
      <c r="V168"/>
      <c r="W168" s="38"/>
      <c r="X168" s="38"/>
      <c r="Y168" s="39"/>
    </row>
    <row r="169" spans="1:25" s="62" customFormat="1">
      <c r="A169"/>
      <c r="B169"/>
      <c r="C169" s="48"/>
      <c r="D169"/>
      <c r="E169" s="23"/>
      <c r="F169" s="31"/>
      <c r="G169"/>
      <c r="H169"/>
      <c r="I169"/>
      <c r="J169"/>
      <c r="K169"/>
      <c r="L169"/>
      <c r="M169"/>
      <c r="N169"/>
      <c r="O169"/>
      <c r="P169"/>
      <c r="Q169"/>
      <c r="R169" s="35"/>
      <c r="S169" s="23"/>
      <c r="T169" s="51"/>
      <c r="U169"/>
      <c r="V169"/>
      <c r="W169" s="38"/>
      <c r="X169" s="38"/>
      <c r="Y169" s="39"/>
    </row>
    <row r="170" spans="1:25" s="62" customFormat="1">
      <c r="A170"/>
      <c r="B170"/>
      <c r="C170" s="48"/>
      <c r="D170"/>
      <c r="E170" s="23"/>
      <c r="F170" s="31"/>
      <c r="G170"/>
      <c r="H170"/>
      <c r="I170"/>
      <c r="J170"/>
      <c r="K170"/>
      <c r="L170"/>
      <c r="M170"/>
      <c r="N170"/>
      <c r="O170"/>
      <c r="P170"/>
      <c r="Q170"/>
      <c r="R170" s="35"/>
      <c r="S170" s="23"/>
      <c r="T170" s="51"/>
      <c r="U170"/>
      <c r="V170"/>
      <c r="W170" s="38"/>
      <c r="X170" s="38"/>
      <c r="Y170" s="39"/>
    </row>
    <row r="171" spans="1:25" s="48" customFormat="1">
      <c r="A171"/>
      <c r="B171"/>
      <c r="D171"/>
      <c r="E171" s="23"/>
      <c r="F171" s="31"/>
      <c r="G171"/>
      <c r="H171"/>
      <c r="I171"/>
      <c r="J171"/>
      <c r="K171"/>
      <c r="L171"/>
      <c r="M171"/>
      <c r="N171"/>
      <c r="O171"/>
      <c r="P171"/>
      <c r="Q171"/>
      <c r="R171" s="35"/>
      <c r="S171" s="23"/>
      <c r="T171" s="51"/>
      <c r="U171"/>
      <c r="V171"/>
      <c r="W171" s="38"/>
      <c r="X171" s="38"/>
      <c r="Y171" s="39"/>
    </row>
    <row r="172" spans="1:25" s="62" customFormat="1">
      <c r="A172"/>
      <c r="B172"/>
      <c r="C172" s="48"/>
      <c r="D172"/>
      <c r="E172" s="23"/>
      <c r="F172" s="31"/>
      <c r="G172"/>
      <c r="H172"/>
      <c r="I172"/>
      <c r="J172"/>
      <c r="K172"/>
      <c r="L172"/>
      <c r="M172"/>
      <c r="N172"/>
      <c r="O172"/>
      <c r="P172"/>
      <c r="Q172"/>
      <c r="R172" s="35"/>
      <c r="S172" s="23"/>
      <c r="T172" s="51"/>
      <c r="U172"/>
      <c r="V172"/>
      <c r="W172" s="38"/>
      <c r="X172" s="38"/>
      <c r="Y172" s="39"/>
    </row>
    <row r="173" spans="1:25" s="62" customFormat="1" ht="19.5" customHeight="1">
      <c r="A173"/>
      <c r="B173"/>
      <c r="C173" s="48"/>
      <c r="D173"/>
      <c r="E173" s="23"/>
      <c r="F173" s="31"/>
      <c r="G173"/>
      <c r="H173"/>
      <c r="I173"/>
      <c r="J173"/>
      <c r="K173"/>
      <c r="L173"/>
      <c r="M173"/>
      <c r="N173"/>
      <c r="O173"/>
      <c r="P173"/>
      <c r="Q173"/>
      <c r="R173" s="35"/>
      <c r="S173" s="23"/>
      <c r="T173" s="51"/>
      <c r="U173"/>
      <c r="V173"/>
      <c r="W173" s="38"/>
      <c r="X173" s="38"/>
      <c r="Y173" s="39"/>
    </row>
    <row r="175" spans="1:25" ht="15" customHeight="1"/>
    <row r="176" spans="1:25" ht="21.75" customHeight="1"/>
    <row r="177" spans="1:25" ht="15.75" customHeight="1"/>
    <row r="178" spans="1:25" s="72" customFormat="1">
      <c r="A178"/>
      <c r="B178"/>
      <c r="C178" s="48"/>
      <c r="D178"/>
      <c r="E178" s="23"/>
      <c r="F178" s="31"/>
      <c r="G178"/>
      <c r="H178"/>
      <c r="I178"/>
      <c r="J178"/>
      <c r="K178"/>
      <c r="L178"/>
      <c r="M178"/>
      <c r="N178"/>
      <c r="O178"/>
      <c r="P178"/>
      <c r="Q178"/>
      <c r="R178" s="35"/>
      <c r="S178" s="23"/>
      <c r="T178" s="51"/>
      <c r="U178"/>
      <c r="V178"/>
      <c r="W178" s="38"/>
      <c r="X178" s="38"/>
      <c r="Y178" s="39"/>
    </row>
    <row r="179" spans="1:25" s="62" customFormat="1" ht="15.75" customHeight="1">
      <c r="A179"/>
      <c r="B179"/>
      <c r="C179" s="48"/>
      <c r="D179"/>
      <c r="E179" s="23"/>
      <c r="F179" s="31"/>
      <c r="G179"/>
      <c r="H179"/>
      <c r="I179"/>
      <c r="J179"/>
      <c r="K179"/>
      <c r="L179"/>
      <c r="M179"/>
      <c r="N179"/>
      <c r="O179"/>
      <c r="P179"/>
      <c r="Q179"/>
      <c r="R179" s="35"/>
      <c r="S179" s="23"/>
      <c r="T179" s="51"/>
      <c r="U179"/>
      <c r="V179"/>
      <c r="W179" s="38"/>
      <c r="X179" s="38"/>
      <c r="Y179" s="39"/>
    </row>
    <row r="180" spans="1:25" s="62" customFormat="1">
      <c r="A180"/>
      <c r="B180"/>
      <c r="C180" s="48"/>
      <c r="D180"/>
      <c r="E180" s="23"/>
      <c r="F180" s="31"/>
      <c r="G180"/>
      <c r="H180"/>
      <c r="I180"/>
      <c r="J180"/>
      <c r="K180"/>
      <c r="L180"/>
      <c r="M180"/>
      <c r="N180"/>
      <c r="O180"/>
      <c r="P180"/>
      <c r="Q180"/>
      <c r="R180" s="35"/>
      <c r="S180" s="23"/>
      <c r="T180" s="51"/>
      <c r="U180"/>
      <c r="V180"/>
      <c r="W180" s="38"/>
      <c r="X180" s="38"/>
      <c r="Y180" s="39"/>
    </row>
    <row r="181" spans="1:25" s="72" customFormat="1">
      <c r="A181"/>
      <c r="B181"/>
      <c r="C181" s="48"/>
      <c r="D181"/>
      <c r="E181" s="23"/>
      <c r="F181" s="31"/>
      <c r="G181"/>
      <c r="H181"/>
      <c r="I181"/>
      <c r="J181"/>
      <c r="K181"/>
      <c r="L181"/>
      <c r="M181"/>
      <c r="N181"/>
      <c r="O181"/>
      <c r="P181"/>
      <c r="Q181"/>
      <c r="R181" s="35"/>
      <c r="S181" s="23"/>
      <c r="T181" s="51"/>
      <c r="U181"/>
      <c r="V181"/>
      <c r="W181" s="38"/>
      <c r="X181" s="38"/>
      <c r="Y181" s="39"/>
    </row>
    <row r="182" spans="1:25" s="62" customFormat="1">
      <c r="A182"/>
      <c r="B182"/>
      <c r="C182" s="48"/>
      <c r="D182"/>
      <c r="E182" s="23"/>
      <c r="F182" s="31"/>
      <c r="G182"/>
      <c r="H182"/>
      <c r="I182"/>
      <c r="J182"/>
      <c r="K182"/>
      <c r="L182"/>
      <c r="M182"/>
      <c r="N182"/>
      <c r="O182"/>
      <c r="P182"/>
      <c r="Q182"/>
      <c r="R182" s="35"/>
      <c r="S182" s="23"/>
      <c r="T182" s="51"/>
      <c r="U182"/>
      <c r="V182"/>
      <c r="W182" s="38"/>
      <c r="X182" s="38"/>
      <c r="Y182" s="39"/>
    </row>
    <row r="183" spans="1:25" s="62" customFormat="1">
      <c r="A183"/>
      <c r="B183"/>
      <c r="C183" s="48"/>
      <c r="D183"/>
      <c r="E183" s="23"/>
      <c r="F183" s="31"/>
      <c r="G183"/>
      <c r="H183"/>
      <c r="I183"/>
      <c r="J183"/>
      <c r="K183"/>
      <c r="L183"/>
      <c r="M183"/>
      <c r="N183"/>
      <c r="O183"/>
      <c r="P183"/>
      <c r="Q183"/>
      <c r="R183" s="35"/>
      <c r="S183" s="23"/>
      <c r="T183" s="51"/>
      <c r="U183"/>
      <c r="V183"/>
      <c r="W183" s="38"/>
      <c r="X183" s="38"/>
      <c r="Y183" s="39"/>
    </row>
    <row r="184" spans="1:25" s="62" customFormat="1">
      <c r="A184"/>
      <c r="B184"/>
      <c r="C184" s="48"/>
      <c r="D184"/>
      <c r="E184" s="23"/>
      <c r="F184" s="31"/>
      <c r="G184"/>
      <c r="H184"/>
      <c r="I184"/>
      <c r="J184"/>
      <c r="K184"/>
      <c r="L184"/>
      <c r="M184"/>
      <c r="N184"/>
      <c r="O184"/>
      <c r="P184"/>
      <c r="Q184"/>
      <c r="R184" s="35"/>
      <c r="S184" s="23"/>
      <c r="T184" s="51"/>
      <c r="U184"/>
      <c r="V184"/>
      <c r="W184" s="38"/>
      <c r="X184" s="38"/>
      <c r="Y184" s="39"/>
    </row>
    <row r="185" spans="1:25" s="62" customFormat="1">
      <c r="A185"/>
      <c r="B185"/>
      <c r="C185" s="48"/>
      <c r="D185"/>
      <c r="E185" s="23"/>
      <c r="F185" s="31"/>
      <c r="G185"/>
      <c r="H185"/>
      <c r="I185"/>
      <c r="J185"/>
      <c r="K185"/>
      <c r="L185"/>
      <c r="M185"/>
      <c r="N185"/>
      <c r="O185"/>
      <c r="P185"/>
      <c r="Q185"/>
      <c r="R185" s="35"/>
      <c r="S185" s="23"/>
      <c r="T185" s="51"/>
      <c r="U185"/>
      <c r="V185"/>
      <c r="W185" s="38"/>
      <c r="X185" s="38"/>
      <c r="Y185" s="39"/>
    </row>
    <row r="186" spans="1:25" s="62" customFormat="1" ht="21.75" customHeight="1">
      <c r="A186"/>
      <c r="B186"/>
      <c r="C186" s="48"/>
      <c r="D186"/>
      <c r="E186" s="23"/>
      <c r="F186" s="31"/>
      <c r="G186"/>
      <c r="H186"/>
      <c r="I186"/>
      <c r="J186"/>
      <c r="K186"/>
      <c r="L186"/>
      <c r="M186"/>
      <c r="N186"/>
      <c r="O186"/>
      <c r="P186"/>
      <c r="Q186"/>
      <c r="R186" s="35"/>
      <c r="S186" s="23"/>
      <c r="T186" s="51"/>
      <c r="U186"/>
      <c r="V186"/>
      <c r="W186" s="38"/>
      <c r="X186" s="38"/>
      <c r="Y186" s="39"/>
    </row>
    <row r="187" spans="1:25" s="48" customFormat="1" ht="20.25" customHeight="1">
      <c r="A187"/>
      <c r="B187"/>
      <c r="D187"/>
      <c r="E187" s="23"/>
      <c r="F187" s="31"/>
      <c r="G187"/>
      <c r="H187"/>
      <c r="I187"/>
      <c r="J187"/>
      <c r="K187"/>
      <c r="L187"/>
      <c r="M187"/>
      <c r="N187"/>
      <c r="O187"/>
      <c r="P187"/>
      <c r="Q187"/>
      <c r="R187" s="35"/>
      <c r="S187" s="23"/>
      <c r="T187" s="51"/>
      <c r="U187"/>
      <c r="V187"/>
      <c r="W187" s="38"/>
      <c r="X187" s="38"/>
      <c r="Y187" s="39"/>
    </row>
    <row r="188" spans="1:25" s="62" customFormat="1" ht="15" customHeight="1">
      <c r="A188"/>
      <c r="B188"/>
      <c r="C188" s="48"/>
      <c r="D188"/>
      <c r="E188" s="23"/>
      <c r="F188" s="31"/>
      <c r="G188"/>
      <c r="H188"/>
      <c r="I188"/>
      <c r="J188"/>
      <c r="K188"/>
      <c r="L188"/>
      <c r="M188"/>
      <c r="N188"/>
      <c r="O188"/>
      <c r="P188"/>
      <c r="Q188"/>
      <c r="R188" s="35"/>
      <c r="S188" s="23"/>
      <c r="T188" s="51"/>
      <c r="U188"/>
      <c r="V188"/>
      <c r="W188" s="38"/>
      <c r="X188" s="38"/>
      <c r="Y188" s="39"/>
    </row>
    <row r="189" spans="1:25" s="62" customFormat="1">
      <c r="A189"/>
      <c r="B189"/>
      <c r="C189" s="48"/>
      <c r="D189"/>
      <c r="E189" s="23"/>
      <c r="F189" s="31"/>
      <c r="G189"/>
      <c r="H189"/>
      <c r="I189"/>
      <c r="J189"/>
      <c r="K189"/>
      <c r="L189"/>
      <c r="M189"/>
      <c r="N189"/>
      <c r="O189"/>
      <c r="P189"/>
      <c r="Q189"/>
      <c r="R189" s="35"/>
      <c r="S189" s="23"/>
      <c r="T189" s="51"/>
      <c r="U189"/>
      <c r="V189"/>
      <c r="W189" s="38"/>
      <c r="X189" s="38"/>
      <c r="Y189" s="39"/>
    </row>
    <row r="193" spans="1:25" s="62" customFormat="1">
      <c r="A193"/>
      <c r="B193"/>
      <c r="C193" s="48"/>
      <c r="D193"/>
      <c r="E193" s="23"/>
      <c r="F193" s="31"/>
      <c r="G193"/>
      <c r="H193"/>
      <c r="I193"/>
      <c r="J193"/>
      <c r="K193"/>
      <c r="L193"/>
      <c r="M193"/>
      <c r="N193"/>
      <c r="O193"/>
      <c r="P193"/>
      <c r="Q193"/>
      <c r="R193" s="35"/>
      <c r="S193" s="23"/>
      <c r="T193" s="51"/>
      <c r="U193"/>
      <c r="V193"/>
      <c r="W193" s="38"/>
      <c r="X193" s="38"/>
      <c r="Y193" s="39"/>
    </row>
    <row r="194" spans="1:25" s="62" customFormat="1">
      <c r="A194"/>
      <c r="B194"/>
      <c r="C194" s="48"/>
      <c r="D194"/>
      <c r="E194" s="23"/>
      <c r="F194" s="31"/>
      <c r="G194"/>
      <c r="H194"/>
      <c r="I194"/>
      <c r="J194"/>
      <c r="K194"/>
      <c r="L194"/>
      <c r="M194"/>
      <c r="N194"/>
      <c r="O194"/>
      <c r="P194"/>
      <c r="Q194"/>
      <c r="R194" s="35"/>
      <c r="S194" s="23"/>
      <c r="T194" s="51"/>
      <c r="U194"/>
      <c r="V194"/>
      <c r="W194" s="38"/>
      <c r="X194" s="38"/>
      <c r="Y194" s="39"/>
    </row>
    <row r="195" spans="1:25" s="62" customFormat="1">
      <c r="A195"/>
      <c r="B195"/>
      <c r="C195" s="48"/>
      <c r="D195"/>
      <c r="E195" s="23"/>
      <c r="F195" s="31"/>
      <c r="G195"/>
      <c r="H195"/>
      <c r="I195"/>
      <c r="J195"/>
      <c r="K195"/>
      <c r="L195"/>
      <c r="M195"/>
      <c r="N195"/>
      <c r="O195"/>
      <c r="P195"/>
      <c r="Q195"/>
      <c r="R195" s="35"/>
      <c r="S195" s="23"/>
      <c r="T195" s="51"/>
      <c r="U195"/>
      <c r="V195"/>
      <c r="W195" s="38"/>
      <c r="X195" s="38"/>
      <c r="Y195" s="39"/>
    </row>
    <row r="200" spans="1:25" s="62" customFormat="1">
      <c r="A200"/>
      <c r="B200"/>
      <c r="C200" s="48"/>
      <c r="D200"/>
      <c r="E200" s="23"/>
      <c r="F200" s="31"/>
      <c r="G200"/>
      <c r="H200"/>
      <c r="I200"/>
      <c r="J200"/>
      <c r="K200"/>
      <c r="L200"/>
      <c r="M200"/>
      <c r="N200"/>
      <c r="O200"/>
      <c r="P200"/>
      <c r="Q200"/>
      <c r="R200" s="35"/>
      <c r="S200" s="23"/>
      <c r="T200" s="51"/>
      <c r="U200"/>
      <c r="V200"/>
      <c r="W200" s="38"/>
      <c r="X200" s="38"/>
      <c r="Y200" s="39"/>
    </row>
    <row r="201" spans="1:25" s="62" customFormat="1" ht="27.75" customHeight="1">
      <c r="A201"/>
      <c r="B201"/>
      <c r="C201" s="48"/>
      <c r="D201"/>
      <c r="E201" s="23"/>
      <c r="F201" s="31"/>
      <c r="G201"/>
      <c r="H201"/>
      <c r="I201"/>
      <c r="J201"/>
      <c r="K201"/>
      <c r="L201"/>
      <c r="M201"/>
      <c r="N201"/>
      <c r="O201"/>
      <c r="P201"/>
      <c r="Q201"/>
      <c r="R201" s="35"/>
      <c r="S201" s="23"/>
      <c r="T201" s="51"/>
      <c r="U201"/>
      <c r="V201"/>
      <c r="W201" s="38"/>
      <c r="X201" s="38"/>
      <c r="Y201" s="39"/>
    </row>
    <row r="202" spans="1:25" s="62" customFormat="1">
      <c r="A202"/>
      <c r="B202"/>
      <c r="C202" s="48"/>
      <c r="D202"/>
      <c r="E202" s="23"/>
      <c r="F202" s="31"/>
      <c r="G202"/>
      <c r="H202"/>
      <c r="I202"/>
      <c r="J202"/>
      <c r="K202"/>
      <c r="L202"/>
      <c r="M202"/>
      <c r="N202"/>
      <c r="O202"/>
      <c r="P202"/>
      <c r="Q202"/>
      <c r="R202" s="35"/>
      <c r="S202" s="23"/>
      <c r="T202" s="51"/>
      <c r="U202"/>
      <c r="V202"/>
      <c r="W202" s="38"/>
      <c r="X202" s="38"/>
      <c r="Y202" s="39"/>
    </row>
    <row r="203" spans="1:25" s="62" customFormat="1">
      <c r="A203"/>
      <c r="B203"/>
      <c r="C203" s="48"/>
      <c r="D203"/>
      <c r="E203" s="23"/>
      <c r="F203" s="31"/>
      <c r="G203"/>
      <c r="H203"/>
      <c r="I203"/>
      <c r="J203"/>
      <c r="K203"/>
      <c r="L203"/>
      <c r="M203"/>
      <c r="N203"/>
      <c r="O203"/>
      <c r="P203"/>
      <c r="Q203"/>
      <c r="R203" s="35"/>
      <c r="S203" s="23"/>
      <c r="T203" s="51"/>
      <c r="U203"/>
      <c r="V203"/>
      <c r="W203" s="38"/>
      <c r="X203" s="38"/>
      <c r="Y203" s="39"/>
    </row>
    <row r="204" spans="1:25" s="62" customFormat="1">
      <c r="A204"/>
      <c r="B204"/>
      <c r="C204" s="48"/>
      <c r="D204"/>
      <c r="E204" s="23"/>
      <c r="F204" s="31"/>
      <c r="G204"/>
      <c r="H204"/>
      <c r="I204"/>
      <c r="J204"/>
      <c r="K204"/>
      <c r="L204"/>
      <c r="M204"/>
      <c r="N204"/>
      <c r="O204"/>
      <c r="P204"/>
      <c r="Q204"/>
      <c r="R204" s="35"/>
      <c r="S204" s="23"/>
      <c r="T204" s="51"/>
      <c r="U204"/>
      <c r="V204"/>
      <c r="W204" s="38"/>
      <c r="X204" s="38"/>
      <c r="Y204" s="39"/>
    </row>
    <row r="205" spans="1:25" s="62" customFormat="1">
      <c r="A205"/>
      <c r="B205"/>
      <c r="C205" s="48"/>
      <c r="D205"/>
      <c r="E205" s="23"/>
      <c r="F205" s="31"/>
      <c r="G205"/>
      <c r="H205"/>
      <c r="I205"/>
      <c r="J205"/>
      <c r="K205"/>
      <c r="L205"/>
      <c r="M205"/>
      <c r="N205"/>
      <c r="O205"/>
      <c r="P205"/>
      <c r="Q205"/>
      <c r="R205" s="35"/>
      <c r="S205" s="23"/>
      <c r="T205" s="51"/>
      <c r="U205"/>
      <c r="V205"/>
      <c r="W205" s="38"/>
      <c r="X205" s="38"/>
      <c r="Y205" s="39"/>
    </row>
    <row r="206" spans="1:25" s="62" customFormat="1">
      <c r="A206"/>
      <c r="B206"/>
      <c r="C206" s="48"/>
      <c r="D206"/>
      <c r="E206" s="23"/>
      <c r="F206" s="31"/>
      <c r="G206"/>
      <c r="H206"/>
      <c r="I206"/>
      <c r="J206"/>
      <c r="K206"/>
      <c r="L206"/>
      <c r="M206"/>
      <c r="N206"/>
      <c r="O206"/>
      <c r="P206"/>
      <c r="Q206"/>
      <c r="R206" s="35"/>
      <c r="S206" s="23"/>
      <c r="T206" s="51"/>
      <c r="U206"/>
      <c r="V206"/>
      <c r="W206" s="38"/>
      <c r="X206" s="38"/>
      <c r="Y206" s="39"/>
    </row>
    <row r="207" spans="1:25" s="62" customFormat="1">
      <c r="A207"/>
      <c r="B207"/>
      <c r="C207" s="48"/>
      <c r="D207"/>
      <c r="E207" s="23"/>
      <c r="F207" s="31"/>
      <c r="G207"/>
      <c r="H207"/>
      <c r="I207"/>
      <c r="J207"/>
      <c r="K207"/>
      <c r="L207"/>
      <c r="M207"/>
      <c r="N207"/>
      <c r="O207"/>
      <c r="P207"/>
      <c r="Q207"/>
      <c r="R207" s="35"/>
      <c r="S207" s="23"/>
      <c r="T207" s="51"/>
      <c r="U207"/>
      <c r="V207"/>
      <c r="W207" s="38"/>
      <c r="X207" s="38"/>
      <c r="Y207" s="39"/>
    </row>
    <row r="208" spans="1:25" s="71" customFormat="1" ht="20.25" customHeight="1">
      <c r="A208"/>
      <c r="B208"/>
      <c r="C208" s="48"/>
      <c r="D208"/>
      <c r="E208" s="23"/>
      <c r="F208" s="31"/>
      <c r="G208"/>
      <c r="H208"/>
      <c r="I208"/>
      <c r="J208"/>
      <c r="K208"/>
      <c r="L208"/>
      <c r="M208"/>
      <c r="N208"/>
      <c r="O208"/>
      <c r="P208"/>
      <c r="Q208"/>
      <c r="R208" s="35"/>
      <c r="S208" s="23"/>
      <c r="T208" s="51"/>
      <c r="U208"/>
      <c r="V208"/>
      <c r="W208" s="38"/>
      <c r="X208" s="38"/>
      <c r="Y208" s="39"/>
    </row>
    <row r="209" spans="1:25" s="71" customFormat="1" ht="17.25" customHeight="1">
      <c r="A209"/>
      <c r="B209"/>
      <c r="C209" s="48"/>
      <c r="D209"/>
      <c r="E209" s="23"/>
      <c r="F209" s="31"/>
      <c r="G209"/>
      <c r="H209"/>
      <c r="I209"/>
      <c r="J209"/>
      <c r="K209"/>
      <c r="L209"/>
      <c r="M209"/>
      <c r="N209"/>
      <c r="O209"/>
      <c r="P209"/>
      <c r="Q209"/>
      <c r="R209" s="35"/>
      <c r="S209" s="23"/>
      <c r="T209" s="51"/>
      <c r="U209"/>
      <c r="V209"/>
      <c r="W209" s="38"/>
      <c r="X209" s="38"/>
      <c r="Y209" s="39"/>
    </row>
    <row r="210" spans="1:25" s="48" customFormat="1" ht="20.25" customHeight="1">
      <c r="A210"/>
      <c r="B210"/>
      <c r="D210"/>
      <c r="E210" s="23"/>
      <c r="F210" s="31"/>
      <c r="G210"/>
      <c r="H210"/>
      <c r="I210"/>
      <c r="J210"/>
      <c r="K210"/>
      <c r="L210"/>
      <c r="M210"/>
      <c r="N210"/>
      <c r="O210"/>
      <c r="P210"/>
      <c r="Q210"/>
      <c r="R210" s="35"/>
      <c r="S210" s="23"/>
      <c r="T210" s="51"/>
      <c r="U210"/>
      <c r="V210"/>
      <c r="W210" s="38"/>
      <c r="X210" s="38"/>
      <c r="Y210" s="39"/>
    </row>
    <row r="211" spans="1:25" s="62" customFormat="1" ht="16.5" customHeight="1">
      <c r="A211"/>
      <c r="B211"/>
      <c r="C211" s="48"/>
      <c r="D211"/>
      <c r="E211" s="23"/>
      <c r="F211" s="31"/>
      <c r="G211"/>
      <c r="H211"/>
      <c r="I211"/>
      <c r="J211"/>
      <c r="K211"/>
      <c r="L211"/>
      <c r="M211"/>
      <c r="N211"/>
      <c r="O211"/>
      <c r="P211"/>
      <c r="Q211"/>
      <c r="R211" s="35"/>
      <c r="S211" s="23"/>
      <c r="T211" s="51"/>
      <c r="U211"/>
      <c r="V211"/>
      <c r="W211" s="38"/>
      <c r="X211" s="38"/>
      <c r="Y211" s="39"/>
    </row>
    <row r="215" spans="1:25" s="62" customFormat="1">
      <c r="A215"/>
      <c r="B215"/>
      <c r="C215" s="48"/>
      <c r="D215"/>
      <c r="E215" s="23"/>
      <c r="F215" s="31"/>
      <c r="G215"/>
      <c r="H215"/>
      <c r="I215"/>
      <c r="J215"/>
      <c r="K215"/>
      <c r="L215"/>
      <c r="M215"/>
      <c r="N215"/>
      <c r="O215"/>
      <c r="P215"/>
      <c r="Q215"/>
      <c r="R215" s="35"/>
      <c r="S215" s="23"/>
      <c r="T215" s="51"/>
      <c r="U215"/>
      <c r="V215"/>
      <c r="W215" s="38"/>
      <c r="X215" s="38"/>
      <c r="Y215" s="39"/>
    </row>
    <row r="219" spans="1:25" s="62" customFormat="1">
      <c r="A219"/>
      <c r="B219"/>
      <c r="C219" s="48"/>
      <c r="D219"/>
      <c r="E219" s="23"/>
      <c r="F219" s="31"/>
      <c r="G219"/>
      <c r="H219"/>
      <c r="I219"/>
      <c r="J219"/>
      <c r="K219"/>
      <c r="L219"/>
      <c r="M219"/>
      <c r="N219"/>
      <c r="O219"/>
      <c r="P219"/>
      <c r="Q219"/>
      <c r="R219" s="35"/>
      <c r="S219" s="23"/>
      <c r="T219" s="51"/>
      <c r="U219"/>
      <c r="V219"/>
      <c r="W219" s="38"/>
      <c r="X219" s="38"/>
      <c r="Y219" s="39"/>
    </row>
    <row r="220" spans="1:25" s="62" customFormat="1">
      <c r="A220"/>
      <c r="B220"/>
      <c r="C220" s="48"/>
      <c r="D220"/>
      <c r="E220" s="23"/>
      <c r="F220" s="31"/>
      <c r="G220"/>
      <c r="H220"/>
      <c r="I220"/>
      <c r="J220"/>
      <c r="K220"/>
      <c r="L220"/>
      <c r="M220"/>
      <c r="N220"/>
      <c r="O220"/>
      <c r="P220"/>
      <c r="Q220"/>
      <c r="R220" s="35"/>
      <c r="S220" s="23"/>
      <c r="T220" s="51"/>
      <c r="U220"/>
      <c r="V220"/>
      <c r="W220" s="38"/>
      <c r="X220" s="38"/>
      <c r="Y220" s="39"/>
    </row>
    <row r="221" spans="1:25" s="62" customFormat="1">
      <c r="A221"/>
      <c r="B221"/>
      <c r="C221" s="48"/>
      <c r="D221"/>
      <c r="E221" s="23"/>
      <c r="F221" s="31"/>
      <c r="G221"/>
      <c r="H221"/>
      <c r="I221"/>
      <c r="J221"/>
      <c r="K221"/>
      <c r="L221"/>
      <c r="M221"/>
      <c r="N221"/>
      <c r="O221"/>
      <c r="P221"/>
      <c r="Q221"/>
      <c r="R221" s="35"/>
      <c r="S221" s="23"/>
      <c r="T221" s="51"/>
      <c r="U221"/>
      <c r="V221"/>
      <c r="W221" s="38"/>
      <c r="X221" s="38"/>
      <c r="Y221" s="39"/>
    </row>
    <row r="222" spans="1:25" s="62" customFormat="1">
      <c r="A222"/>
      <c r="B222"/>
      <c r="C222" s="48"/>
      <c r="D222"/>
      <c r="E222" s="23"/>
      <c r="F222" s="31"/>
      <c r="G222"/>
      <c r="H222"/>
      <c r="I222"/>
      <c r="J222"/>
      <c r="K222"/>
      <c r="L222"/>
      <c r="M222"/>
      <c r="N222"/>
      <c r="O222"/>
      <c r="P222"/>
      <c r="Q222"/>
      <c r="R222" s="35"/>
      <c r="S222" s="23"/>
      <c r="T222" s="51"/>
      <c r="U222"/>
      <c r="V222"/>
      <c r="W222" s="38"/>
      <c r="X222" s="38"/>
      <c r="Y222" s="39"/>
    </row>
    <row r="226" spans="1:25" s="62" customFormat="1">
      <c r="A226"/>
      <c r="B226"/>
      <c r="C226" s="48"/>
      <c r="D226"/>
      <c r="E226" s="23"/>
      <c r="F226" s="31"/>
      <c r="G226"/>
      <c r="H226"/>
      <c r="I226"/>
      <c r="J226"/>
      <c r="K226"/>
      <c r="L226"/>
      <c r="M226"/>
      <c r="N226"/>
      <c r="O226"/>
      <c r="P226"/>
      <c r="Q226"/>
      <c r="R226" s="35"/>
      <c r="S226" s="23"/>
      <c r="T226" s="51"/>
      <c r="U226"/>
      <c r="V226"/>
      <c r="W226" s="38"/>
      <c r="X226" s="38"/>
      <c r="Y226" s="39"/>
    </row>
    <row r="227" spans="1:25" s="62" customFormat="1">
      <c r="A227"/>
      <c r="B227"/>
      <c r="C227" s="48"/>
      <c r="D227"/>
      <c r="E227" s="23"/>
      <c r="F227" s="31"/>
      <c r="G227"/>
      <c r="H227"/>
      <c r="I227"/>
      <c r="J227"/>
      <c r="K227"/>
      <c r="L227"/>
      <c r="M227"/>
      <c r="N227"/>
      <c r="O227"/>
      <c r="P227"/>
      <c r="Q227"/>
      <c r="R227" s="35"/>
      <c r="S227" s="23"/>
      <c r="T227" s="51"/>
      <c r="U227"/>
      <c r="V227"/>
      <c r="W227" s="38"/>
      <c r="X227" s="38"/>
      <c r="Y227" s="39"/>
    </row>
    <row r="231" spans="1:25" s="62" customFormat="1">
      <c r="A231"/>
      <c r="B231"/>
      <c r="C231" s="48"/>
      <c r="D231"/>
      <c r="E231" s="23"/>
      <c r="F231" s="31"/>
      <c r="G231"/>
      <c r="H231"/>
      <c r="I231"/>
      <c r="J231"/>
      <c r="K231"/>
      <c r="L231"/>
      <c r="M231"/>
      <c r="N231"/>
      <c r="O231"/>
      <c r="P231"/>
      <c r="Q231"/>
      <c r="R231" s="35"/>
      <c r="S231" s="23"/>
      <c r="T231" s="51"/>
      <c r="U231"/>
      <c r="V231"/>
      <c r="W231" s="38"/>
      <c r="X231" s="38"/>
      <c r="Y231" s="39"/>
    </row>
  </sheetData>
  <mergeCells count="32">
    <mergeCell ref="T11:Y11"/>
    <mergeCell ref="W12:Y12"/>
    <mergeCell ref="W13:X13"/>
    <mergeCell ref="Y13:Y14"/>
    <mergeCell ref="B10:B14"/>
    <mergeCell ref="G10:Q10"/>
    <mergeCell ref="G12:G14"/>
    <mergeCell ref="H12:H14"/>
    <mergeCell ref="S12:S14"/>
    <mergeCell ref="G11:L11"/>
    <mergeCell ref="M11:Q11"/>
    <mergeCell ref="N13:O13"/>
    <mergeCell ref="T12:T14"/>
    <mergeCell ref="P13:P14"/>
    <mergeCell ref="M12:M14"/>
    <mergeCell ref="N12:P12"/>
    <mergeCell ref="J12:L12"/>
    <mergeCell ref="J13:K13"/>
    <mergeCell ref="L13:L14"/>
    <mergeCell ref="F10:F14"/>
    <mergeCell ref="U12:U14"/>
    <mergeCell ref="V12:V14"/>
    <mergeCell ref="C10:C14"/>
    <mergeCell ref="R10:Y10"/>
    <mergeCell ref="R12:R14"/>
    <mergeCell ref="A10:A14"/>
    <mergeCell ref="D10:E13"/>
    <mergeCell ref="A16:Y16"/>
    <mergeCell ref="E2:H2"/>
    <mergeCell ref="R11:S11"/>
    <mergeCell ref="I12:I14"/>
    <mergeCell ref="Q12:Q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2021-04-16T03:52:56Z</dcterms:modified>
</cp:coreProperties>
</file>