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3040" windowHeight="93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17" i="1"/>
  <c r="O17" s="1"/>
  <c r="N18"/>
  <c r="O18" s="1"/>
  <c r="O19"/>
  <c r="N16"/>
  <c r="L17"/>
  <c r="L18"/>
  <c r="L19"/>
  <c r="O16"/>
  <c r="L16"/>
  <c r="F17"/>
  <c r="F18"/>
  <c r="F19"/>
  <c r="F16"/>
  <c r="N20" l="1"/>
  <c r="O20" s="1"/>
</calcChain>
</file>

<file path=xl/sharedStrings.xml><?xml version="1.0" encoding="utf-8"?>
<sst xmlns="http://schemas.openxmlformats.org/spreadsheetml/2006/main" count="37" uniqueCount="33">
  <si>
    <t xml:space="preserve">Проект квот добычи </t>
  </si>
  <si>
    <t>Забайкальского края</t>
  </si>
  <si>
    <t>№ п/п</t>
  </si>
  <si>
    <t>2020 -2021 гг</t>
  </si>
  <si>
    <t>Наименование муниципальных образований (район, округ), охотничьих угодий, иных территорий</t>
  </si>
  <si>
    <t>Плотность охотничьих ресурсов, расчитанная для установления квоты добычи на период с 1 августа текущего года до 1 августа следующего года (особей на 1000 га площади категории среды обитания, на которую определялась численность</t>
  </si>
  <si>
    <t xml:space="preserve">Предыдущий год </t>
  </si>
  <si>
    <t>Утвержденная квота добычи, особей</t>
  </si>
  <si>
    <t>Фактическая добыча, особей</t>
  </si>
  <si>
    <t>Всего</t>
  </si>
  <si>
    <t>в % от численности</t>
  </si>
  <si>
    <t>Освоение квоты, %</t>
  </si>
  <si>
    <t>Предстоящий год</t>
  </si>
  <si>
    <t>Максимально возможная квота</t>
  </si>
  <si>
    <t>Устанавливаемая квота добычи, особей</t>
  </si>
  <si>
    <t>в том числе для КМНС, особей</t>
  </si>
  <si>
    <t>объем добычи для КМНС</t>
  </si>
  <si>
    <t>Площадь категории среды обитания охотничьих ресурсов охотничьего угодья, иной территории на которую определялась численность виды охотничьих ресурсов, тыс. га</t>
  </si>
  <si>
    <t xml:space="preserve"> ООУ</t>
  </si>
  <si>
    <t>Итого:</t>
  </si>
  <si>
    <t>ИП Колесников С.Б.</t>
  </si>
  <si>
    <t>25. Чернышевский район</t>
  </si>
  <si>
    <t>25.1</t>
  </si>
  <si>
    <t>25.2</t>
  </si>
  <si>
    <t>Охотхозяйство "Чернышевское" ЗабКОООиР</t>
  </si>
  <si>
    <t>25.3</t>
  </si>
  <si>
    <t>Охотхозяйство "Жирекенское" ЗабКОООиР</t>
  </si>
  <si>
    <t>25.4</t>
  </si>
  <si>
    <t>Численность охотничьего ресурса (на 1 апреля), от которой устанавливалась квота добычи, особей</t>
  </si>
  <si>
    <t>2021 -2022 гг</t>
  </si>
  <si>
    <t>на  период:  с  1  августа  2021 г.  до  1  августа  2022 г.</t>
  </si>
  <si>
    <r>
      <rPr>
        <b/>
        <u/>
        <sz val="14"/>
        <color theme="1"/>
        <rFont val="Calibri"/>
        <family val="2"/>
        <charset val="204"/>
        <scheme val="minor"/>
      </rPr>
      <t>Соболя</t>
    </r>
    <r>
      <rPr>
        <sz val="14"/>
        <color theme="1"/>
        <rFont val="Calibri"/>
        <family val="2"/>
        <charset val="204"/>
        <scheme val="minor"/>
      </rPr>
      <t xml:space="preserve"> на территории охотничьих угодий</t>
    </r>
  </si>
  <si>
    <t xml:space="preserve">Всего 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</si>
</sst>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color rgb="FF0070C0"/>
      <name val="Arial"/>
      <family val="2"/>
      <charset val="204"/>
    </font>
    <font>
      <b/>
      <sz val="12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49" fontId="2" fillId="0" borderId="6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0" fontId="1" fillId="0" borderId="6" xfId="0" applyFont="1" applyBorder="1"/>
    <xf numFmtId="1" fontId="3" fillId="2" borderId="6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0" fontId="2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6" fillId="3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7" fillId="0" borderId="1" xfId="0" applyFont="1" applyBorder="1" applyAlignment="1">
      <alignment horizontal="center" vertical="center" wrapText="1"/>
    </xf>
    <xf numFmtId="0" fontId="0" fillId="2" borderId="0" xfId="0" applyFill="1"/>
    <xf numFmtId="0" fontId="7" fillId="2" borderId="6" xfId="0" applyFont="1" applyFill="1" applyBorder="1" applyAlignment="1">
      <alignment horizontal="center" vertical="center"/>
    </xf>
    <xf numFmtId="0" fontId="1" fillId="2" borderId="6" xfId="0" applyFont="1" applyFill="1" applyBorder="1"/>
    <xf numFmtId="0" fontId="10" fillId="2" borderId="11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8" fillId="0" borderId="0" xfId="0" applyNumberFormat="1" applyFont="1" applyAlignment="1">
      <alignment horizontal="center"/>
    </xf>
    <xf numFmtId="164" fontId="7" fillId="0" borderId="6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/>
    </xf>
    <xf numFmtId="164" fontId="6" fillId="3" borderId="6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/>
    <xf numFmtId="164" fontId="1" fillId="3" borderId="6" xfId="0" applyNumberFormat="1" applyFont="1" applyFill="1" applyBorder="1"/>
    <xf numFmtId="0" fontId="0" fillId="0" borderId="0" xfId="0" applyFill="1"/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0" fillId="5" borderId="0" xfId="0" applyFill="1"/>
    <xf numFmtId="0" fontId="4" fillId="5" borderId="6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right" vertical="center" wrapText="1"/>
    </xf>
    <xf numFmtId="1" fontId="3" fillId="6" borderId="6" xfId="0" applyNumberFormat="1" applyFont="1" applyFill="1" applyBorder="1" applyAlignment="1">
      <alignment horizontal="center" vertical="center" wrapText="1"/>
    </xf>
    <xf numFmtId="164" fontId="1" fillId="6" borderId="11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64" fontId="3" fillId="6" borderId="6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/>
    <xf numFmtId="164" fontId="1" fillId="6" borderId="6" xfId="0" applyNumberFormat="1" applyFont="1" applyFill="1" applyBorder="1"/>
    <xf numFmtId="0" fontId="0" fillId="6" borderId="0" xfId="0" applyFill="1"/>
    <xf numFmtId="0" fontId="2" fillId="6" borderId="6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/>
    </xf>
    <xf numFmtId="0" fontId="14" fillId="5" borderId="6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/>
    </xf>
    <xf numFmtId="0" fontId="15" fillId="6" borderId="6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5" fillId="6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8" xfId="0" applyBorder="1" applyAlignment="1"/>
    <xf numFmtId="0" fontId="0" fillId="0" borderId="9" xfId="0" applyBorder="1" applyAlignment="1"/>
    <xf numFmtId="164" fontId="10" fillId="0" borderId="17" xfId="0" applyNumberFormat="1" applyFont="1" applyBorder="1" applyAlignment="1">
      <alignment horizontal="center" vertical="top" wrapText="1"/>
    </xf>
    <xf numFmtId="164" fontId="10" fillId="0" borderId="7" xfId="0" applyNumberFormat="1" applyFont="1" applyBorder="1" applyAlignment="1">
      <alignment horizontal="center" vertical="top" wrapText="1"/>
    </xf>
    <xf numFmtId="164" fontId="10" fillId="0" borderId="9" xfId="0" applyNumberFormat="1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center" textRotation="90"/>
    </xf>
    <xf numFmtId="0" fontId="10" fillId="0" borderId="12" xfId="0" applyFont="1" applyBorder="1" applyAlignment="1"/>
    <xf numFmtId="0" fontId="10" fillId="0" borderId="13" xfId="0" applyFont="1" applyBorder="1" applyAlignment="1"/>
    <xf numFmtId="0" fontId="10" fillId="0" borderId="1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11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textRotation="90"/>
    </xf>
    <xf numFmtId="0" fontId="10" fillId="0" borderId="13" xfId="0" applyFont="1" applyBorder="1" applyAlignment="1">
      <alignment horizontal="center" vertical="center" textRotation="90"/>
    </xf>
    <xf numFmtId="0" fontId="10" fillId="0" borderId="15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0" fontId="10" fillId="0" borderId="13" xfId="0" applyFont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 textRotation="90"/>
    </xf>
    <xf numFmtId="164" fontId="10" fillId="0" borderId="12" xfId="0" applyNumberFormat="1" applyFont="1" applyBorder="1" applyAlignment="1"/>
    <xf numFmtId="164" fontId="10" fillId="0" borderId="13" xfId="0" applyNumberFormat="1" applyFont="1" applyBorder="1" applyAlignment="1"/>
    <xf numFmtId="0" fontId="10" fillId="0" borderId="15" xfId="0" applyFont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top" wrapText="1"/>
    </xf>
    <xf numFmtId="0" fontId="10" fillId="5" borderId="14" xfId="0" applyFont="1" applyFill="1" applyBorder="1" applyAlignment="1">
      <alignment horizontal="center" vertical="top" wrapText="1"/>
    </xf>
    <xf numFmtId="0" fontId="10" fillId="5" borderId="23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2" borderId="15" xfId="0" applyFont="1" applyFill="1" applyBorder="1" applyAlignment="1">
      <alignment horizontal="center" vertical="center" textRotation="90"/>
    </xf>
    <xf numFmtId="0" fontId="10" fillId="2" borderId="13" xfId="0" applyFont="1" applyFill="1" applyBorder="1" applyAlignment="1">
      <alignment horizontal="center" vertical="center" textRotation="90"/>
    </xf>
    <xf numFmtId="0" fontId="10" fillId="0" borderId="1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1" fillId="2" borderId="15" xfId="0" applyFont="1" applyFill="1" applyBorder="1" applyAlignment="1">
      <alignment horizontal="center" vertical="center"/>
    </xf>
    <xf numFmtId="0" fontId="11" fillId="2" borderId="12" xfId="0" applyFont="1" applyFill="1" applyBorder="1" applyAlignment="1"/>
    <xf numFmtId="0" fontId="11" fillId="2" borderId="13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5"/>
  <sheetViews>
    <sheetView tabSelected="1" zoomScale="90" zoomScaleNormal="90" workbookViewId="0">
      <pane xSplit="10" ySplit="15" topLeftCell="K16" activePane="bottomRight" state="frozen"/>
      <selection pane="topRight" activeCell="P1" sqref="P1"/>
      <selection pane="bottomLeft" activeCell="A17" sqref="A17"/>
      <selection pane="bottomRight" activeCell="A21" sqref="A21:Q60"/>
    </sheetView>
  </sheetViews>
  <sheetFormatPr defaultRowHeight="15"/>
  <cols>
    <col min="1" max="1" width="7.5703125" customWidth="1"/>
    <col min="2" max="2" width="48" customWidth="1"/>
    <col min="3" max="3" width="15.5703125" style="35" customWidth="1"/>
    <col min="4" max="4" width="10.5703125" customWidth="1"/>
    <col min="5" max="5" width="10.85546875" style="49" customWidth="1"/>
    <col min="6" max="6" width="19.7109375" style="24" customWidth="1"/>
    <col min="10" max="10" width="8.85546875" style="35"/>
    <col min="12" max="12" width="8.85546875" style="19"/>
    <col min="14" max="14" width="9.140625" style="52"/>
    <col min="15" max="15" width="9.140625" style="23"/>
    <col min="17" max="17" width="8.85546875" style="19"/>
  </cols>
  <sheetData>
    <row r="1" spans="1:17" ht="10.5" customHeight="1"/>
    <row r="2" spans="1:17" ht="17.25" customHeight="1">
      <c r="E2" s="75" t="s">
        <v>0</v>
      </c>
      <c r="F2" s="76"/>
      <c r="G2" s="76"/>
      <c r="H2" s="76"/>
      <c r="I2" s="15"/>
    </row>
    <row r="3" spans="1:17" ht="7.5" customHeight="1">
      <c r="G3" s="15"/>
      <c r="H3" s="15"/>
      <c r="I3" s="15"/>
    </row>
    <row r="4" spans="1:17" ht="15.75" customHeight="1">
      <c r="F4" s="25" t="s">
        <v>31</v>
      </c>
      <c r="G4" s="16"/>
      <c r="H4" s="16"/>
      <c r="I4" s="16"/>
    </row>
    <row r="5" spans="1:17" ht="6.75" customHeight="1">
      <c r="F5" s="25"/>
      <c r="G5" s="16"/>
      <c r="H5" s="16"/>
      <c r="I5" s="16"/>
    </row>
    <row r="6" spans="1:17" ht="13.5" customHeight="1">
      <c r="F6" s="25" t="s">
        <v>1</v>
      </c>
      <c r="G6" s="16"/>
      <c r="H6" s="16"/>
      <c r="I6" s="16"/>
    </row>
    <row r="7" spans="1:17" ht="4.5" customHeight="1">
      <c r="F7" s="25"/>
      <c r="G7" s="16"/>
      <c r="H7" s="16"/>
      <c r="I7" s="16"/>
    </row>
    <row r="8" spans="1:17" ht="19.5" thickBot="1">
      <c r="F8" s="25" t="s">
        <v>30</v>
      </c>
      <c r="G8" s="16"/>
      <c r="H8" s="16"/>
      <c r="I8" s="16"/>
    </row>
    <row r="9" spans="1:17" s="17" customFormat="1" ht="15" customHeight="1">
      <c r="A9" s="104" t="s">
        <v>2</v>
      </c>
      <c r="B9" s="115" t="s">
        <v>4</v>
      </c>
      <c r="C9" s="92" t="s">
        <v>17</v>
      </c>
      <c r="D9" s="109" t="s">
        <v>28</v>
      </c>
      <c r="E9" s="110"/>
      <c r="F9" s="66" t="s">
        <v>5</v>
      </c>
      <c r="G9" s="85" t="s">
        <v>6</v>
      </c>
      <c r="H9" s="86"/>
      <c r="I9" s="86"/>
      <c r="J9" s="86"/>
      <c r="K9" s="87"/>
      <c r="L9" s="95" t="s">
        <v>12</v>
      </c>
      <c r="M9" s="96"/>
      <c r="N9" s="96"/>
      <c r="O9" s="96"/>
      <c r="P9" s="96"/>
      <c r="Q9" s="97"/>
    </row>
    <row r="10" spans="1:17" s="17" customFormat="1" ht="25.5" customHeight="1">
      <c r="A10" s="105"/>
      <c r="B10" s="105"/>
      <c r="C10" s="93"/>
      <c r="D10" s="111"/>
      <c r="E10" s="112"/>
      <c r="F10" s="67"/>
      <c r="G10" s="72" t="s">
        <v>7</v>
      </c>
      <c r="H10" s="73"/>
      <c r="I10" s="73"/>
      <c r="J10" s="72" t="s">
        <v>8</v>
      </c>
      <c r="K10" s="74"/>
      <c r="L10" s="72" t="s">
        <v>13</v>
      </c>
      <c r="M10" s="74"/>
      <c r="N10" s="72" t="s">
        <v>14</v>
      </c>
      <c r="O10" s="73"/>
      <c r="P10" s="73"/>
      <c r="Q10" s="74"/>
    </row>
    <row r="11" spans="1:17" s="17" customFormat="1" ht="12.75">
      <c r="A11" s="105"/>
      <c r="B11" s="105"/>
      <c r="C11" s="93"/>
      <c r="D11" s="111"/>
      <c r="E11" s="112"/>
      <c r="F11" s="67"/>
      <c r="G11" s="77" t="s">
        <v>9</v>
      </c>
      <c r="H11" s="69" t="s">
        <v>10</v>
      </c>
      <c r="I11" s="69" t="s">
        <v>16</v>
      </c>
      <c r="J11" s="101" t="s">
        <v>9</v>
      </c>
      <c r="K11" s="82" t="s">
        <v>11</v>
      </c>
      <c r="L11" s="116" t="s">
        <v>32</v>
      </c>
      <c r="M11" s="69" t="s">
        <v>10</v>
      </c>
      <c r="N11" s="98" t="s">
        <v>9</v>
      </c>
      <c r="O11" s="88" t="s">
        <v>10</v>
      </c>
      <c r="P11" s="91" t="s">
        <v>15</v>
      </c>
      <c r="Q11" s="22"/>
    </row>
    <row r="12" spans="1:17" s="17" customFormat="1" ht="27" customHeight="1" thickBot="1">
      <c r="A12" s="105"/>
      <c r="B12" s="105"/>
      <c r="C12" s="93"/>
      <c r="D12" s="113"/>
      <c r="E12" s="114"/>
      <c r="F12" s="67"/>
      <c r="G12" s="78"/>
      <c r="H12" s="80"/>
      <c r="I12" s="80"/>
      <c r="J12" s="102"/>
      <c r="K12" s="83"/>
      <c r="L12" s="117"/>
      <c r="M12" s="70"/>
      <c r="N12" s="99"/>
      <c r="O12" s="89"/>
      <c r="P12" s="70"/>
      <c r="Q12" s="107"/>
    </row>
    <row r="13" spans="1:17" s="17" customFormat="1" ht="123.75" customHeight="1" thickBot="1">
      <c r="A13" s="106"/>
      <c r="B13" s="106"/>
      <c r="C13" s="94"/>
      <c r="D13" s="18" t="s">
        <v>3</v>
      </c>
      <c r="E13" s="32" t="s">
        <v>29</v>
      </c>
      <c r="F13" s="68"/>
      <c r="G13" s="79"/>
      <c r="H13" s="81"/>
      <c r="I13" s="81"/>
      <c r="J13" s="103"/>
      <c r="K13" s="84"/>
      <c r="L13" s="118"/>
      <c r="M13" s="71"/>
      <c r="N13" s="100"/>
      <c r="O13" s="90"/>
      <c r="P13" s="71"/>
      <c r="Q13" s="108"/>
    </row>
    <row r="14" spans="1:17">
      <c r="A14" s="12">
        <v>1</v>
      </c>
      <c r="B14" s="12">
        <v>2</v>
      </c>
      <c r="C14" s="34">
        <v>3</v>
      </c>
      <c r="D14" s="12">
        <v>4</v>
      </c>
      <c r="E14" s="33">
        <v>5</v>
      </c>
      <c r="F14" s="26">
        <v>6</v>
      </c>
      <c r="G14" s="12">
        <v>7</v>
      </c>
      <c r="H14" s="12">
        <v>8</v>
      </c>
      <c r="I14" s="12">
        <v>9</v>
      </c>
      <c r="J14" s="34">
        <v>15</v>
      </c>
      <c r="K14" s="12">
        <v>21</v>
      </c>
      <c r="L14" s="20">
        <v>22</v>
      </c>
      <c r="M14" s="12">
        <v>23</v>
      </c>
      <c r="N14" s="53">
        <v>24</v>
      </c>
      <c r="O14" s="26">
        <v>25</v>
      </c>
      <c r="P14" s="12">
        <v>26</v>
      </c>
      <c r="Q14" s="20">
        <v>31</v>
      </c>
    </row>
    <row r="15" spans="1:17">
      <c r="A15" s="63" t="s">
        <v>21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5"/>
    </row>
    <row r="16" spans="1:17" ht="15.75">
      <c r="A16" s="1" t="s">
        <v>22</v>
      </c>
      <c r="B16" s="2" t="s">
        <v>18</v>
      </c>
      <c r="C16" s="36">
        <v>816</v>
      </c>
      <c r="D16" s="4">
        <v>273</v>
      </c>
      <c r="E16" s="50">
        <v>335</v>
      </c>
      <c r="F16" s="27">
        <f>E16/C16</f>
        <v>0.41053921568627449</v>
      </c>
      <c r="G16" s="14">
        <v>95</v>
      </c>
      <c r="H16" s="5">
        <v>35</v>
      </c>
      <c r="I16" s="6"/>
      <c r="J16" s="38">
        <v>38</v>
      </c>
      <c r="K16" s="3"/>
      <c r="L16" s="21">
        <f>E16*M16%</f>
        <v>117.24999999999999</v>
      </c>
      <c r="M16" s="3">
        <v>35</v>
      </c>
      <c r="N16" s="54">
        <f t="shared" ref="N16:N18" si="0">E16*M16%</f>
        <v>117.24999999999999</v>
      </c>
      <c r="O16" s="29">
        <f t="shared" ref="O16" si="1">N16/E16%</f>
        <v>34.999999999999993</v>
      </c>
      <c r="P16" s="3"/>
      <c r="Q16" s="21"/>
    </row>
    <row r="17" spans="1:17" ht="30">
      <c r="A17" s="1" t="s">
        <v>23</v>
      </c>
      <c r="B17" s="2" t="s">
        <v>24</v>
      </c>
      <c r="C17" s="36">
        <v>194.7</v>
      </c>
      <c r="D17" s="4">
        <v>78</v>
      </c>
      <c r="E17" s="50">
        <v>57</v>
      </c>
      <c r="F17" s="27">
        <f t="shared" ref="F17:F19" si="2">E17/C17</f>
        <v>0.29275808936825887</v>
      </c>
      <c r="G17" s="14">
        <v>20</v>
      </c>
      <c r="H17" s="5">
        <v>30</v>
      </c>
      <c r="I17" s="6"/>
      <c r="J17" s="39"/>
      <c r="K17" s="3"/>
      <c r="L17" s="21">
        <f t="shared" ref="L17:L19" si="3">E17*M17%</f>
        <v>19.95</v>
      </c>
      <c r="M17" s="3">
        <v>35</v>
      </c>
      <c r="N17" s="54">
        <f t="shared" si="0"/>
        <v>19.95</v>
      </c>
      <c r="O17" s="29">
        <f t="shared" ref="O17:O20" si="4">N17/E17%</f>
        <v>35</v>
      </c>
      <c r="P17" s="3"/>
      <c r="Q17" s="21"/>
    </row>
    <row r="18" spans="1:17" s="31" customFormat="1" ht="15.75">
      <c r="A18" s="1" t="s">
        <v>25</v>
      </c>
      <c r="B18" s="2" t="s">
        <v>26</v>
      </c>
      <c r="C18" s="36">
        <v>79.34</v>
      </c>
      <c r="D18" s="4">
        <v>5</v>
      </c>
      <c r="E18" s="51">
        <v>6</v>
      </c>
      <c r="F18" s="27">
        <f t="shared" si="2"/>
        <v>7.5623897151499878E-2</v>
      </c>
      <c r="G18" s="14">
        <v>0</v>
      </c>
      <c r="H18" s="5">
        <v>0</v>
      </c>
      <c r="I18" s="9"/>
      <c r="J18" s="39"/>
      <c r="K18" s="3"/>
      <c r="L18" s="21">
        <f t="shared" si="3"/>
        <v>2.0999999999999996</v>
      </c>
      <c r="M18" s="3">
        <v>35</v>
      </c>
      <c r="N18" s="54">
        <f t="shared" si="0"/>
        <v>2.0999999999999996</v>
      </c>
      <c r="O18" s="29">
        <f t="shared" si="4"/>
        <v>34.999999999999993</v>
      </c>
      <c r="P18" s="3"/>
      <c r="Q18" s="21"/>
    </row>
    <row r="19" spans="1:17" s="31" customFormat="1" ht="15.75">
      <c r="A19" s="40" t="s">
        <v>27</v>
      </c>
      <c r="B19" s="57" t="s">
        <v>20</v>
      </c>
      <c r="C19" s="58">
        <v>69</v>
      </c>
      <c r="D19" s="41">
        <v>15</v>
      </c>
      <c r="E19" s="59">
        <v>16</v>
      </c>
      <c r="F19" s="42">
        <f t="shared" si="2"/>
        <v>0.2318840579710145</v>
      </c>
      <c r="G19" s="43">
        <v>0</v>
      </c>
      <c r="H19" s="44">
        <v>0</v>
      </c>
      <c r="I19" s="48"/>
      <c r="J19" s="62"/>
      <c r="K19" s="45"/>
      <c r="L19" s="45">
        <f t="shared" si="3"/>
        <v>5.6</v>
      </c>
      <c r="M19" s="45">
        <v>35</v>
      </c>
      <c r="N19" s="55">
        <v>5</v>
      </c>
      <c r="O19" s="46">
        <f t="shared" si="4"/>
        <v>31.25</v>
      </c>
      <c r="P19" s="45"/>
      <c r="Q19" s="45"/>
    </row>
    <row r="20" spans="1:17" s="31" customFormat="1" ht="15.75">
      <c r="A20" s="3"/>
      <c r="B20" s="11" t="s">
        <v>19</v>
      </c>
      <c r="C20" s="37"/>
      <c r="D20" s="13"/>
      <c r="E20" s="10">
        <v>414</v>
      </c>
      <c r="F20" s="28"/>
      <c r="G20" s="7"/>
      <c r="H20" s="13"/>
      <c r="I20" s="13"/>
      <c r="J20" s="60"/>
      <c r="K20" s="8"/>
      <c r="L20" s="21"/>
      <c r="M20" s="8"/>
      <c r="N20" s="56">
        <f>SUM(N16:N19)</f>
        <v>144.29999999999998</v>
      </c>
      <c r="O20" s="30">
        <f t="shared" si="4"/>
        <v>34.855072463768117</v>
      </c>
      <c r="P20" s="8"/>
      <c r="Q20" s="21"/>
    </row>
    <row r="21" spans="1:17" ht="15" customHeight="1"/>
    <row r="22" spans="1:17" ht="27" customHeight="1"/>
    <row r="25" spans="1:17" ht="15" customHeight="1"/>
    <row r="30" spans="1:17" ht="15" customHeight="1"/>
    <row r="32" spans="1:17" s="47" customFormat="1">
      <c r="A32"/>
      <c r="B32"/>
      <c r="C32" s="35"/>
      <c r="D32"/>
      <c r="E32" s="49"/>
      <c r="F32" s="24"/>
      <c r="G32"/>
      <c r="H32"/>
      <c r="I32"/>
      <c r="J32" s="35"/>
      <c r="K32"/>
      <c r="L32" s="19"/>
      <c r="M32"/>
      <c r="N32" s="52"/>
      <c r="O32" s="23"/>
      <c r="P32"/>
      <c r="Q32" s="19"/>
    </row>
    <row r="36" spans="1:17" ht="15" customHeight="1"/>
    <row r="40" spans="1:17" ht="15" customHeight="1"/>
    <row r="41" spans="1:17" s="35" customFormat="1">
      <c r="A41"/>
      <c r="B41"/>
      <c r="D41"/>
      <c r="E41" s="49"/>
      <c r="F41" s="24"/>
      <c r="G41"/>
      <c r="H41"/>
      <c r="I41"/>
      <c r="K41"/>
      <c r="L41" s="19"/>
      <c r="M41"/>
      <c r="N41" s="52"/>
      <c r="O41" s="23"/>
      <c r="P41"/>
      <c r="Q41" s="19"/>
    </row>
    <row r="43" spans="1:17" ht="15" customHeight="1"/>
    <row r="45" spans="1:17" s="35" customFormat="1">
      <c r="A45"/>
      <c r="B45"/>
      <c r="D45"/>
      <c r="E45" s="49"/>
      <c r="F45" s="24"/>
      <c r="G45"/>
      <c r="H45"/>
      <c r="I45"/>
      <c r="K45"/>
      <c r="L45" s="19"/>
      <c r="M45"/>
      <c r="N45" s="52"/>
      <c r="O45" s="23"/>
      <c r="P45"/>
      <c r="Q45" s="19"/>
    </row>
    <row r="46" spans="1:17" s="35" customFormat="1">
      <c r="A46"/>
      <c r="B46"/>
      <c r="D46"/>
      <c r="E46" s="49"/>
      <c r="F46" s="24"/>
      <c r="G46"/>
      <c r="H46"/>
      <c r="I46"/>
      <c r="K46"/>
      <c r="L46" s="19"/>
      <c r="M46"/>
      <c r="N46" s="52"/>
      <c r="O46" s="23"/>
      <c r="P46"/>
      <c r="Q46" s="19"/>
    </row>
    <row r="47" spans="1:17" ht="15" customHeight="1"/>
    <row r="49" spans="1:17" ht="15" customHeight="1"/>
    <row r="50" spans="1:17" s="35" customFormat="1">
      <c r="A50"/>
      <c r="B50"/>
      <c r="D50"/>
      <c r="E50" s="49"/>
      <c r="F50" s="24"/>
      <c r="G50"/>
      <c r="H50"/>
      <c r="I50"/>
      <c r="K50"/>
      <c r="L50" s="19"/>
      <c r="M50"/>
      <c r="N50" s="52"/>
      <c r="O50" s="23"/>
      <c r="P50"/>
      <c r="Q50" s="19"/>
    </row>
    <row r="51" spans="1:17" s="35" customFormat="1">
      <c r="A51"/>
      <c r="B51"/>
      <c r="D51"/>
      <c r="E51" s="49"/>
      <c r="F51" s="24"/>
      <c r="G51"/>
      <c r="H51"/>
      <c r="I51"/>
      <c r="K51"/>
      <c r="L51" s="19"/>
      <c r="M51"/>
      <c r="N51" s="52"/>
      <c r="O51" s="23"/>
      <c r="P51"/>
      <c r="Q51" s="19"/>
    </row>
    <row r="52" spans="1:17" ht="15" customHeight="1"/>
    <row r="53" spans="1:17" ht="15" customHeight="1"/>
    <row r="57" spans="1:17" ht="15" customHeight="1"/>
    <row r="61" spans="1:17" ht="15" customHeight="1"/>
    <row r="65" spans="1:17" s="47" customFormat="1">
      <c r="A65"/>
      <c r="B65"/>
      <c r="C65" s="35"/>
      <c r="D65"/>
      <c r="E65" s="49"/>
      <c r="F65" s="24"/>
      <c r="G65"/>
      <c r="H65"/>
      <c r="I65"/>
      <c r="J65" s="35"/>
      <c r="K65"/>
      <c r="L65" s="19"/>
      <c r="M65"/>
      <c r="N65" s="52"/>
      <c r="O65" s="23"/>
      <c r="P65"/>
      <c r="Q65" s="19"/>
    </row>
    <row r="72" spans="1:17" ht="15" customHeight="1"/>
    <row r="75" spans="1:17" s="35" customFormat="1">
      <c r="A75"/>
      <c r="B75"/>
      <c r="D75"/>
      <c r="E75" s="49"/>
      <c r="F75" s="24"/>
      <c r="G75"/>
      <c r="H75"/>
      <c r="I75"/>
      <c r="K75"/>
      <c r="L75" s="19"/>
      <c r="M75"/>
      <c r="N75" s="52"/>
      <c r="O75" s="23"/>
      <c r="P75"/>
      <c r="Q75" s="19"/>
    </row>
    <row r="77" spans="1:17" ht="15" customHeight="1"/>
    <row r="79" spans="1:17" s="35" customFormat="1">
      <c r="A79"/>
      <c r="B79"/>
      <c r="D79"/>
      <c r="E79" s="49"/>
      <c r="F79" s="24"/>
      <c r="G79"/>
      <c r="H79"/>
      <c r="I79"/>
      <c r="K79"/>
      <c r="L79" s="19"/>
      <c r="M79"/>
      <c r="N79" s="52"/>
      <c r="O79" s="23"/>
      <c r="P79"/>
      <c r="Q79" s="19"/>
    </row>
    <row r="81" spans="1:17" s="31" customFormat="1">
      <c r="A81"/>
      <c r="B81"/>
      <c r="C81" s="35"/>
      <c r="D81"/>
      <c r="E81" s="49"/>
      <c r="F81" s="24"/>
      <c r="G81"/>
      <c r="H81"/>
      <c r="I81"/>
      <c r="J81" s="35"/>
      <c r="K81"/>
      <c r="L81" s="19"/>
      <c r="M81"/>
      <c r="N81" s="52"/>
      <c r="O81" s="23"/>
      <c r="P81"/>
      <c r="Q81" s="19"/>
    </row>
    <row r="83" spans="1:17" s="35" customFormat="1">
      <c r="A83"/>
      <c r="B83"/>
      <c r="D83"/>
      <c r="E83" s="49"/>
      <c r="F83" s="24"/>
      <c r="G83"/>
      <c r="H83"/>
      <c r="I83"/>
      <c r="K83"/>
      <c r="L83" s="19"/>
      <c r="M83"/>
      <c r="N83" s="52"/>
      <c r="O83" s="23"/>
      <c r="P83"/>
      <c r="Q83" s="19"/>
    </row>
    <row r="85" spans="1:17" ht="15" customHeight="1"/>
    <row r="87" spans="1:17" s="47" customFormat="1">
      <c r="A87"/>
      <c r="B87"/>
      <c r="C87" s="35"/>
      <c r="D87"/>
      <c r="E87" s="49"/>
      <c r="F87" s="24"/>
      <c r="G87"/>
      <c r="H87"/>
      <c r="I87"/>
      <c r="J87" s="35"/>
      <c r="K87"/>
      <c r="L87" s="19"/>
      <c r="M87"/>
      <c r="N87" s="52"/>
      <c r="O87" s="23"/>
      <c r="P87"/>
      <c r="Q87" s="19"/>
    </row>
    <row r="88" spans="1:17" s="47" customFormat="1">
      <c r="A88"/>
      <c r="B88"/>
      <c r="C88" s="35"/>
      <c r="D88"/>
      <c r="E88" s="49"/>
      <c r="F88" s="24"/>
      <c r="G88"/>
      <c r="H88"/>
      <c r="I88"/>
      <c r="J88" s="35"/>
      <c r="K88"/>
      <c r="L88" s="19"/>
      <c r="M88"/>
      <c r="N88" s="52"/>
      <c r="O88" s="23"/>
      <c r="P88"/>
      <c r="Q88" s="19"/>
    </row>
    <row r="89" spans="1:17" s="47" customFormat="1">
      <c r="A89"/>
      <c r="B89"/>
      <c r="C89" s="35"/>
      <c r="D89"/>
      <c r="E89" s="49"/>
      <c r="F89" s="24"/>
      <c r="G89"/>
      <c r="H89"/>
      <c r="I89"/>
      <c r="J89" s="35"/>
      <c r="K89"/>
      <c r="L89" s="19"/>
      <c r="M89"/>
      <c r="N89" s="52"/>
      <c r="O89" s="23"/>
      <c r="P89"/>
      <c r="Q89" s="19"/>
    </row>
    <row r="90" spans="1:17" s="47" customFormat="1">
      <c r="A90"/>
      <c r="B90"/>
      <c r="C90" s="35"/>
      <c r="D90"/>
      <c r="E90" s="49"/>
      <c r="F90" s="24"/>
      <c r="G90"/>
      <c r="H90"/>
      <c r="I90"/>
      <c r="J90" s="35"/>
      <c r="K90"/>
      <c r="L90" s="19"/>
      <c r="M90"/>
      <c r="N90" s="52"/>
      <c r="O90" s="23"/>
      <c r="P90"/>
      <c r="Q90" s="19"/>
    </row>
    <row r="91" spans="1:17" s="61" customFormat="1">
      <c r="A91"/>
      <c r="B91"/>
      <c r="C91" s="35"/>
      <c r="D91"/>
      <c r="E91" s="49"/>
      <c r="F91" s="24"/>
      <c r="G91"/>
      <c r="H91"/>
      <c r="I91"/>
      <c r="J91" s="35"/>
      <c r="K91"/>
      <c r="L91" s="19"/>
      <c r="M91"/>
      <c r="N91" s="52"/>
      <c r="O91" s="23"/>
      <c r="P91"/>
      <c r="Q91" s="19"/>
    </row>
    <row r="92" spans="1:17" s="47" customFormat="1">
      <c r="A92"/>
      <c r="B92"/>
      <c r="C92" s="35"/>
      <c r="D92"/>
      <c r="E92" s="49"/>
      <c r="F92" s="24"/>
      <c r="G92"/>
      <c r="H92"/>
      <c r="I92"/>
      <c r="J92" s="35"/>
      <c r="K92"/>
      <c r="L92" s="19"/>
      <c r="M92"/>
      <c r="N92" s="52"/>
      <c r="O92" s="23"/>
      <c r="P92"/>
      <c r="Q92" s="19"/>
    </row>
    <row r="94" spans="1:17" ht="15" customHeight="1"/>
    <row r="96" spans="1:17" s="47" customFormat="1">
      <c r="A96"/>
      <c r="B96"/>
      <c r="C96" s="35"/>
      <c r="D96"/>
      <c r="E96" s="49"/>
      <c r="F96" s="24"/>
      <c r="G96"/>
      <c r="H96"/>
      <c r="I96"/>
      <c r="J96" s="35"/>
      <c r="K96"/>
      <c r="L96" s="19"/>
      <c r="M96"/>
      <c r="N96" s="52"/>
      <c r="O96" s="23"/>
      <c r="P96"/>
      <c r="Q96" s="19"/>
    </row>
    <row r="97" spans="1:17" s="47" customFormat="1">
      <c r="A97"/>
      <c r="B97"/>
      <c r="C97" s="35"/>
      <c r="D97"/>
      <c r="E97" s="49"/>
      <c r="F97" s="24"/>
      <c r="G97"/>
      <c r="H97"/>
      <c r="I97"/>
      <c r="J97" s="35"/>
      <c r="K97"/>
      <c r="L97" s="19"/>
      <c r="M97"/>
      <c r="N97" s="52"/>
      <c r="O97" s="23"/>
      <c r="P97"/>
      <c r="Q97" s="19"/>
    </row>
    <row r="100" spans="1:17" ht="15" customHeight="1"/>
    <row r="104" spans="1:17" s="47" customFormat="1">
      <c r="A104"/>
      <c r="B104"/>
      <c r="C104" s="35"/>
      <c r="D104"/>
      <c r="E104" s="49"/>
      <c r="F104" s="24"/>
      <c r="G104"/>
      <c r="H104"/>
      <c r="I104"/>
      <c r="J104" s="35"/>
      <c r="K104"/>
      <c r="L104" s="19"/>
      <c r="M104"/>
      <c r="N104" s="52"/>
      <c r="O104" s="23"/>
      <c r="P104"/>
      <c r="Q104" s="19"/>
    </row>
    <row r="105" spans="1:17" s="47" customFormat="1">
      <c r="A105"/>
      <c r="B105"/>
      <c r="C105" s="35"/>
      <c r="D105"/>
      <c r="E105" s="49"/>
      <c r="F105" s="24"/>
      <c r="G105"/>
      <c r="H105"/>
      <c r="I105"/>
      <c r="J105" s="35"/>
      <c r="K105"/>
      <c r="L105" s="19"/>
      <c r="M105"/>
      <c r="N105" s="52"/>
      <c r="O105" s="23"/>
      <c r="P105"/>
      <c r="Q105" s="19"/>
    </row>
    <row r="107" spans="1:17" ht="15" customHeight="1"/>
    <row r="110" spans="1:17" s="47" customFormat="1">
      <c r="A110"/>
      <c r="B110"/>
      <c r="C110" s="35"/>
      <c r="D110"/>
      <c r="E110" s="49"/>
      <c r="F110" s="24"/>
      <c r="G110"/>
      <c r="H110"/>
      <c r="I110"/>
      <c r="J110" s="35"/>
      <c r="K110"/>
      <c r="L110" s="19"/>
      <c r="M110"/>
      <c r="N110" s="52"/>
      <c r="O110" s="23"/>
      <c r="P110"/>
      <c r="Q110" s="19"/>
    </row>
    <row r="112" spans="1:17" ht="15" customHeight="1"/>
    <row r="116" spans="1:17" ht="15" customHeight="1"/>
    <row r="123" spans="1:17" s="47" customFormat="1">
      <c r="A123"/>
      <c r="B123"/>
      <c r="C123" s="35"/>
      <c r="D123"/>
      <c r="E123" s="49"/>
      <c r="F123" s="24"/>
      <c r="G123"/>
      <c r="H123"/>
      <c r="I123"/>
      <c r="J123" s="35"/>
      <c r="K123"/>
      <c r="L123" s="19"/>
      <c r="M123"/>
      <c r="N123" s="52"/>
      <c r="O123" s="23"/>
      <c r="P123"/>
      <c r="Q123" s="19"/>
    </row>
    <row r="124" spans="1:17" s="35" customFormat="1">
      <c r="A124"/>
      <c r="B124"/>
      <c r="D124"/>
      <c r="E124" s="49"/>
      <c r="F124" s="24"/>
      <c r="G124"/>
      <c r="H124"/>
      <c r="I124"/>
      <c r="K124"/>
      <c r="L124" s="19"/>
      <c r="M124"/>
      <c r="N124" s="52"/>
      <c r="O124" s="23"/>
      <c r="P124"/>
      <c r="Q124" s="19"/>
    </row>
    <row r="125" spans="1:17" s="35" customFormat="1">
      <c r="A125"/>
      <c r="B125"/>
      <c r="D125"/>
      <c r="E125" s="49"/>
      <c r="F125" s="24"/>
      <c r="G125"/>
      <c r="H125"/>
      <c r="I125"/>
      <c r="K125"/>
      <c r="L125" s="19"/>
      <c r="M125"/>
      <c r="N125" s="52"/>
      <c r="O125" s="23"/>
      <c r="P125"/>
      <c r="Q125" s="19"/>
    </row>
    <row r="126" spans="1:17" s="47" customFormat="1">
      <c r="A126"/>
      <c r="B126"/>
      <c r="C126" s="35"/>
      <c r="D126"/>
      <c r="E126" s="49"/>
      <c r="F126" s="24"/>
      <c r="G126"/>
      <c r="H126"/>
      <c r="I126"/>
      <c r="J126" s="35"/>
      <c r="K126"/>
      <c r="L126" s="19"/>
      <c r="M126"/>
      <c r="N126" s="52"/>
      <c r="O126" s="23"/>
      <c r="P126"/>
      <c r="Q126" s="19"/>
    </row>
    <row r="127" spans="1:17" s="47" customFormat="1">
      <c r="A127"/>
      <c r="B127"/>
      <c r="C127" s="35"/>
      <c r="D127"/>
      <c r="E127" s="49"/>
      <c r="F127" s="24"/>
      <c r="G127"/>
      <c r="H127"/>
      <c r="I127"/>
      <c r="J127" s="35"/>
      <c r="K127"/>
      <c r="L127" s="19"/>
      <c r="M127"/>
      <c r="N127" s="52"/>
      <c r="O127" s="23"/>
      <c r="P127"/>
      <c r="Q127" s="19"/>
    </row>
    <row r="128" spans="1:17" s="47" customFormat="1">
      <c r="A128"/>
      <c r="B128"/>
      <c r="C128" s="35"/>
      <c r="D128"/>
      <c r="E128" s="49"/>
      <c r="F128" s="24"/>
      <c r="G128"/>
      <c r="H128"/>
      <c r="I128"/>
      <c r="J128" s="35"/>
      <c r="K128"/>
      <c r="L128" s="19"/>
      <c r="M128"/>
      <c r="N128" s="52"/>
      <c r="O128" s="23"/>
      <c r="P128"/>
      <c r="Q128" s="19"/>
    </row>
    <row r="129" spans="1:17" s="47" customFormat="1">
      <c r="A129"/>
      <c r="B129"/>
      <c r="C129" s="35"/>
      <c r="D129"/>
      <c r="E129" s="49"/>
      <c r="F129" s="24"/>
      <c r="G129"/>
      <c r="H129"/>
      <c r="I129"/>
      <c r="J129" s="35"/>
      <c r="K129"/>
      <c r="L129" s="19"/>
      <c r="M129"/>
      <c r="N129" s="52"/>
      <c r="O129" s="23"/>
      <c r="P129"/>
      <c r="Q129" s="19"/>
    </row>
    <row r="130" spans="1:17" s="47" customFormat="1">
      <c r="A130"/>
      <c r="B130"/>
      <c r="C130" s="35"/>
      <c r="D130"/>
      <c r="E130" s="49"/>
      <c r="F130" s="24"/>
      <c r="G130"/>
      <c r="H130"/>
      <c r="I130"/>
      <c r="J130" s="35"/>
      <c r="K130"/>
      <c r="L130" s="19"/>
      <c r="M130"/>
      <c r="N130" s="52"/>
      <c r="O130" s="23"/>
      <c r="P130"/>
      <c r="Q130" s="19"/>
    </row>
    <row r="131" spans="1:17" s="47" customFormat="1" ht="20.25" customHeight="1">
      <c r="A131"/>
      <c r="B131"/>
      <c r="C131" s="35"/>
      <c r="D131"/>
      <c r="E131" s="49"/>
      <c r="F131" s="24"/>
      <c r="G131"/>
      <c r="H131"/>
      <c r="I131"/>
      <c r="J131" s="35"/>
      <c r="K131"/>
      <c r="L131" s="19"/>
      <c r="M131"/>
      <c r="N131" s="52"/>
      <c r="O131" s="23"/>
      <c r="P131"/>
      <c r="Q131" s="19"/>
    </row>
    <row r="132" spans="1:17" ht="16.5" customHeight="1"/>
    <row r="140" spans="1:17" s="35" customFormat="1">
      <c r="A140"/>
      <c r="B140"/>
      <c r="D140"/>
      <c r="E140" s="49"/>
      <c r="F140" s="24"/>
      <c r="G140"/>
      <c r="H140"/>
      <c r="I140"/>
      <c r="K140"/>
      <c r="L140" s="19"/>
      <c r="M140"/>
      <c r="N140" s="52"/>
      <c r="O140" s="23"/>
      <c r="P140"/>
      <c r="Q140" s="19"/>
    </row>
    <row r="141" spans="1:17" s="35" customFormat="1">
      <c r="A141"/>
      <c r="B141"/>
      <c r="D141"/>
      <c r="E141" s="49"/>
      <c r="F141" s="24"/>
      <c r="G141"/>
      <c r="H141"/>
      <c r="I141"/>
      <c r="K141"/>
      <c r="L141" s="19"/>
      <c r="M141"/>
      <c r="N141" s="52"/>
      <c r="O141" s="23"/>
      <c r="P141"/>
      <c r="Q141" s="19"/>
    </row>
    <row r="142" spans="1:17" s="35" customFormat="1">
      <c r="A142"/>
      <c r="B142"/>
      <c r="D142"/>
      <c r="E142" s="49"/>
      <c r="F142" s="24"/>
      <c r="G142"/>
      <c r="H142"/>
      <c r="I142"/>
      <c r="K142"/>
      <c r="L142" s="19"/>
      <c r="M142"/>
      <c r="N142" s="52"/>
      <c r="O142" s="23"/>
      <c r="P142"/>
      <c r="Q142" s="19"/>
    </row>
    <row r="143" spans="1:17" s="47" customFormat="1">
      <c r="A143"/>
      <c r="B143"/>
      <c r="C143" s="35"/>
      <c r="D143"/>
      <c r="E143" s="49"/>
      <c r="F143" s="24"/>
      <c r="G143"/>
      <c r="H143"/>
      <c r="I143"/>
      <c r="J143" s="35"/>
      <c r="K143"/>
      <c r="L143" s="19"/>
      <c r="M143"/>
      <c r="N143" s="52"/>
      <c r="O143" s="23"/>
      <c r="P143"/>
      <c r="Q143" s="19"/>
    </row>
    <row r="144" spans="1:17" s="47" customFormat="1">
      <c r="A144"/>
      <c r="B144"/>
      <c r="C144" s="35"/>
      <c r="D144"/>
      <c r="E144" s="49"/>
      <c r="F144" s="24"/>
      <c r="G144"/>
      <c r="H144"/>
      <c r="I144"/>
      <c r="J144" s="35"/>
      <c r="K144"/>
      <c r="L144" s="19"/>
      <c r="M144"/>
      <c r="N144" s="52"/>
      <c r="O144" s="23"/>
      <c r="P144"/>
      <c r="Q144" s="19"/>
    </row>
    <row r="145" spans="1:17" s="47" customFormat="1" ht="15" customHeight="1">
      <c r="A145"/>
      <c r="B145"/>
      <c r="C145" s="35"/>
      <c r="D145"/>
      <c r="E145" s="49"/>
      <c r="F145" s="24"/>
      <c r="G145"/>
      <c r="H145"/>
      <c r="I145"/>
      <c r="J145" s="35"/>
      <c r="K145"/>
      <c r="L145" s="19"/>
      <c r="M145"/>
      <c r="N145" s="52"/>
      <c r="O145" s="23"/>
      <c r="P145"/>
      <c r="Q145" s="19"/>
    </row>
    <row r="146" spans="1:17" s="47" customFormat="1">
      <c r="A146"/>
      <c r="B146"/>
      <c r="C146" s="35"/>
      <c r="D146"/>
      <c r="E146" s="49"/>
      <c r="F146" s="24"/>
      <c r="G146"/>
      <c r="H146"/>
      <c r="I146"/>
      <c r="J146" s="35"/>
      <c r="K146"/>
      <c r="L146" s="19"/>
      <c r="M146"/>
      <c r="N146" s="52"/>
      <c r="O146" s="23"/>
      <c r="P146"/>
      <c r="Q146" s="19"/>
    </row>
    <row r="148" spans="1:17" ht="15" customHeight="1"/>
    <row r="150" spans="1:17" s="35" customFormat="1" ht="30" customHeight="1">
      <c r="A150"/>
      <c r="B150"/>
      <c r="D150"/>
      <c r="E150" s="49"/>
      <c r="F150" s="24"/>
      <c r="G150"/>
      <c r="H150"/>
      <c r="I150"/>
      <c r="K150"/>
      <c r="L150" s="19"/>
      <c r="M150"/>
      <c r="N150" s="52"/>
      <c r="O150" s="23"/>
      <c r="P150"/>
      <c r="Q150" s="19"/>
    </row>
    <row r="151" spans="1:17" s="47" customFormat="1">
      <c r="A151"/>
      <c r="B151"/>
      <c r="C151" s="35"/>
      <c r="D151"/>
      <c r="E151" s="49"/>
      <c r="F151" s="24"/>
      <c r="G151"/>
      <c r="H151"/>
      <c r="I151"/>
      <c r="J151" s="35"/>
      <c r="K151"/>
      <c r="L151" s="19"/>
      <c r="M151"/>
      <c r="N151" s="52"/>
      <c r="O151" s="23"/>
      <c r="P151"/>
      <c r="Q151" s="19"/>
    </row>
    <row r="153" spans="1:17" ht="15" customHeight="1"/>
    <row r="156" spans="1:17" ht="15" customHeight="1"/>
    <row r="158" spans="1:17" s="47" customFormat="1">
      <c r="A158"/>
      <c r="B158"/>
      <c r="C158" s="35"/>
      <c r="D158"/>
      <c r="E158" s="49"/>
      <c r="F158" s="24"/>
      <c r="G158"/>
      <c r="H158"/>
      <c r="I158"/>
      <c r="J158" s="35"/>
      <c r="K158"/>
      <c r="L158" s="19"/>
      <c r="M158"/>
      <c r="N158" s="52"/>
      <c r="O158" s="23"/>
      <c r="P158"/>
      <c r="Q158" s="19"/>
    </row>
    <row r="159" spans="1:17" s="47" customFormat="1">
      <c r="A159"/>
      <c r="B159"/>
      <c r="C159" s="35"/>
      <c r="D159"/>
      <c r="E159" s="49"/>
      <c r="F159" s="24"/>
      <c r="G159"/>
      <c r="H159"/>
      <c r="I159"/>
      <c r="J159" s="35"/>
      <c r="K159"/>
      <c r="L159" s="19"/>
      <c r="M159"/>
      <c r="N159" s="52"/>
      <c r="O159" s="23"/>
      <c r="P159"/>
      <c r="Q159" s="19"/>
    </row>
    <row r="160" spans="1:17" s="47" customFormat="1">
      <c r="A160"/>
      <c r="B160"/>
      <c r="C160" s="35"/>
      <c r="D160"/>
      <c r="E160" s="49"/>
      <c r="F160" s="24"/>
      <c r="G160"/>
      <c r="H160"/>
      <c r="I160"/>
      <c r="J160" s="35"/>
      <c r="K160"/>
      <c r="L160" s="19"/>
      <c r="M160"/>
      <c r="N160" s="52"/>
      <c r="O160" s="23"/>
      <c r="P160"/>
      <c r="Q160" s="19"/>
    </row>
    <row r="161" spans="1:17" s="47" customFormat="1">
      <c r="A161"/>
      <c r="B161"/>
      <c r="C161" s="35"/>
      <c r="D161"/>
      <c r="E161" s="49"/>
      <c r="F161" s="24"/>
      <c r="G161"/>
      <c r="H161"/>
      <c r="I161"/>
      <c r="J161" s="35"/>
      <c r="K161"/>
      <c r="L161" s="19"/>
      <c r="M161"/>
      <c r="N161" s="52"/>
      <c r="O161" s="23"/>
      <c r="P161"/>
      <c r="Q161" s="19"/>
    </row>
    <row r="162" spans="1:17" s="35" customFormat="1">
      <c r="A162"/>
      <c r="B162"/>
      <c r="D162"/>
      <c r="E162" s="49"/>
      <c r="F162" s="24"/>
      <c r="G162"/>
      <c r="H162"/>
      <c r="I162"/>
      <c r="K162"/>
      <c r="L162" s="19"/>
      <c r="M162"/>
      <c r="N162" s="52"/>
      <c r="O162" s="23"/>
      <c r="P162"/>
      <c r="Q162" s="19"/>
    </row>
    <row r="163" spans="1:17" s="47" customFormat="1">
      <c r="A163"/>
      <c r="B163"/>
      <c r="C163" s="35"/>
      <c r="D163"/>
      <c r="E163" s="49"/>
      <c r="F163" s="24"/>
      <c r="G163"/>
      <c r="H163"/>
      <c r="I163"/>
      <c r="J163" s="35"/>
      <c r="K163"/>
      <c r="L163" s="19"/>
      <c r="M163"/>
      <c r="N163" s="52"/>
      <c r="O163" s="23"/>
      <c r="P163"/>
      <c r="Q163" s="19"/>
    </row>
    <row r="164" spans="1:17" s="47" customFormat="1" ht="19.5" customHeight="1">
      <c r="A164"/>
      <c r="B164"/>
      <c r="C164" s="35"/>
      <c r="D164"/>
      <c r="E164" s="49"/>
      <c r="F164" s="24"/>
      <c r="G164"/>
      <c r="H164"/>
      <c r="I164"/>
      <c r="J164" s="35"/>
      <c r="K164"/>
      <c r="L164" s="19"/>
      <c r="M164"/>
      <c r="N164" s="52"/>
      <c r="O164" s="23"/>
      <c r="P164"/>
      <c r="Q164" s="19"/>
    </row>
    <row r="166" spans="1:17" ht="15" customHeight="1"/>
    <row r="167" spans="1:17" ht="21.75" customHeight="1"/>
    <row r="168" spans="1:17" s="47" customFormat="1">
      <c r="A168"/>
      <c r="B168"/>
      <c r="C168" s="35"/>
      <c r="D168"/>
      <c r="E168" s="49"/>
      <c r="F168" s="24"/>
      <c r="G168"/>
      <c r="H168"/>
      <c r="I168"/>
      <c r="J168" s="35"/>
      <c r="K168"/>
      <c r="L168" s="19"/>
      <c r="M168"/>
      <c r="N168" s="52"/>
      <c r="O168" s="23"/>
      <c r="P168"/>
      <c r="Q168" s="19"/>
    </row>
    <row r="169" spans="1:17" s="47" customFormat="1">
      <c r="A169"/>
      <c r="B169"/>
      <c r="C169" s="35"/>
      <c r="D169"/>
      <c r="E169" s="49"/>
      <c r="F169" s="24"/>
      <c r="G169"/>
      <c r="H169"/>
      <c r="I169"/>
      <c r="J169" s="35"/>
      <c r="K169"/>
      <c r="L169" s="19"/>
      <c r="M169"/>
      <c r="N169" s="52"/>
      <c r="O169" s="23"/>
      <c r="P169"/>
      <c r="Q169" s="19"/>
    </row>
    <row r="170" spans="1:17" s="47" customFormat="1">
      <c r="A170"/>
      <c r="B170"/>
      <c r="C170" s="35"/>
      <c r="D170"/>
      <c r="E170" s="49"/>
      <c r="F170" s="24"/>
      <c r="G170"/>
      <c r="H170"/>
      <c r="I170"/>
      <c r="J170" s="35"/>
      <c r="K170"/>
      <c r="L170" s="19"/>
      <c r="M170"/>
      <c r="N170" s="52"/>
      <c r="O170" s="23"/>
      <c r="P170"/>
      <c r="Q170" s="19"/>
    </row>
    <row r="171" spans="1:17" s="47" customFormat="1">
      <c r="A171"/>
      <c r="B171"/>
      <c r="C171" s="35"/>
      <c r="D171"/>
      <c r="E171" s="49"/>
      <c r="F171" s="24"/>
      <c r="G171"/>
      <c r="H171"/>
      <c r="I171"/>
      <c r="J171" s="35"/>
      <c r="K171"/>
      <c r="L171" s="19"/>
      <c r="M171"/>
      <c r="N171" s="52"/>
      <c r="O171" s="23"/>
      <c r="P171"/>
      <c r="Q171" s="19"/>
    </row>
    <row r="172" spans="1:17" s="47" customFormat="1">
      <c r="A172"/>
      <c r="B172"/>
      <c r="C172" s="35"/>
      <c r="D172"/>
      <c r="E172" s="49"/>
      <c r="F172" s="24"/>
      <c r="G172"/>
      <c r="H172"/>
      <c r="I172"/>
      <c r="J172" s="35"/>
      <c r="K172"/>
      <c r="L172" s="19"/>
      <c r="M172"/>
      <c r="N172" s="52"/>
      <c r="O172" s="23"/>
      <c r="P172"/>
      <c r="Q172" s="19"/>
    </row>
    <row r="173" spans="1:17" s="47" customFormat="1">
      <c r="A173"/>
      <c r="B173"/>
      <c r="C173" s="35"/>
      <c r="D173"/>
      <c r="E173" s="49"/>
      <c r="F173" s="24"/>
      <c r="G173"/>
      <c r="H173"/>
      <c r="I173"/>
      <c r="J173" s="35"/>
      <c r="K173"/>
      <c r="L173" s="19"/>
      <c r="M173"/>
      <c r="N173" s="52"/>
      <c r="O173" s="23"/>
      <c r="P173"/>
      <c r="Q173" s="19"/>
    </row>
    <row r="174" spans="1:17" s="47" customFormat="1">
      <c r="A174"/>
      <c r="B174"/>
      <c r="C174" s="35"/>
      <c r="D174"/>
      <c r="E174" s="49"/>
      <c r="F174" s="24"/>
      <c r="G174"/>
      <c r="H174"/>
      <c r="I174"/>
      <c r="J174" s="35"/>
      <c r="K174"/>
      <c r="L174" s="19"/>
      <c r="M174"/>
      <c r="N174" s="52"/>
      <c r="O174" s="23"/>
      <c r="P174"/>
      <c r="Q174" s="19"/>
    </row>
    <row r="175" spans="1:17" s="47" customFormat="1" ht="21.75" customHeight="1">
      <c r="A175"/>
      <c r="B175"/>
      <c r="C175" s="35"/>
      <c r="D175"/>
      <c r="E175" s="49"/>
      <c r="F175" s="24"/>
      <c r="G175"/>
      <c r="H175"/>
      <c r="I175"/>
      <c r="J175" s="35"/>
      <c r="K175"/>
      <c r="L175" s="19"/>
      <c r="M175"/>
      <c r="N175" s="52"/>
      <c r="O175" s="23"/>
      <c r="P175"/>
      <c r="Q175" s="19"/>
    </row>
    <row r="176" spans="1:17" s="35" customFormat="1" ht="20.25" customHeight="1">
      <c r="A176"/>
      <c r="B176"/>
      <c r="D176"/>
      <c r="E176" s="49"/>
      <c r="F176" s="24"/>
      <c r="G176"/>
      <c r="H176"/>
      <c r="I176"/>
      <c r="K176"/>
      <c r="L176" s="19"/>
      <c r="M176"/>
      <c r="N176" s="52"/>
      <c r="O176" s="23"/>
      <c r="P176"/>
      <c r="Q176" s="19"/>
    </row>
    <row r="177" spans="1:17" s="47" customFormat="1" ht="15" customHeight="1">
      <c r="A177"/>
      <c r="B177"/>
      <c r="C177" s="35"/>
      <c r="D177"/>
      <c r="E177" s="49"/>
      <c r="F177" s="24"/>
      <c r="G177"/>
      <c r="H177"/>
      <c r="I177"/>
      <c r="J177" s="35"/>
      <c r="K177"/>
      <c r="L177" s="19"/>
      <c r="M177"/>
      <c r="N177" s="52"/>
      <c r="O177" s="23"/>
      <c r="P177"/>
      <c r="Q177" s="19"/>
    </row>
    <row r="178" spans="1:17" s="47" customFormat="1">
      <c r="A178"/>
      <c r="B178"/>
      <c r="C178" s="35"/>
      <c r="D178"/>
      <c r="E178" s="49"/>
      <c r="F178" s="24"/>
      <c r="G178"/>
      <c r="H178"/>
      <c r="I178"/>
      <c r="J178" s="35"/>
      <c r="K178"/>
      <c r="L178" s="19"/>
      <c r="M178"/>
      <c r="N178" s="52"/>
      <c r="O178" s="23"/>
      <c r="P178"/>
      <c r="Q178" s="19"/>
    </row>
    <row r="184" spans="1:17" s="47" customFormat="1">
      <c r="A184"/>
      <c r="B184"/>
      <c r="C184" s="35"/>
      <c r="D184"/>
      <c r="E184" s="49"/>
      <c r="F184" s="24"/>
      <c r="G184"/>
      <c r="H184"/>
      <c r="I184"/>
      <c r="J184" s="35"/>
      <c r="K184"/>
      <c r="L184" s="19"/>
      <c r="M184"/>
      <c r="N184" s="52"/>
      <c r="O184" s="23"/>
      <c r="P184"/>
      <c r="Q184" s="19"/>
    </row>
    <row r="189" spans="1:17" ht="27.75" customHeight="1"/>
    <row r="193" spans="1:17" s="35" customFormat="1">
      <c r="A193"/>
      <c r="B193"/>
      <c r="D193"/>
      <c r="E193" s="49"/>
      <c r="F193" s="24"/>
      <c r="G193"/>
      <c r="H193"/>
      <c r="I193"/>
      <c r="K193"/>
      <c r="L193" s="19"/>
      <c r="M193"/>
      <c r="N193" s="52"/>
      <c r="O193" s="23"/>
      <c r="P193"/>
      <c r="Q193" s="19"/>
    </row>
    <row r="194" spans="1:17" s="47" customFormat="1">
      <c r="A194"/>
      <c r="B194"/>
      <c r="C194" s="35"/>
      <c r="D194"/>
      <c r="E194" s="49"/>
      <c r="F194" s="24"/>
      <c r="G194"/>
      <c r="H194"/>
      <c r="I194"/>
      <c r="J194" s="35"/>
      <c r="K194"/>
      <c r="L194" s="19"/>
      <c r="M194"/>
      <c r="N194" s="52"/>
      <c r="O194" s="23"/>
      <c r="P194"/>
      <c r="Q194" s="19"/>
    </row>
    <row r="195" spans="1:17" s="47" customFormat="1">
      <c r="A195"/>
      <c r="B195"/>
      <c r="C195" s="35"/>
      <c r="D195"/>
      <c r="E195" s="49"/>
      <c r="F195" s="24"/>
      <c r="G195"/>
      <c r="H195"/>
      <c r="I195"/>
      <c r="J195" s="35"/>
      <c r="K195"/>
      <c r="L195" s="19"/>
      <c r="M195"/>
      <c r="N195" s="52"/>
      <c r="O195" s="23"/>
      <c r="P195"/>
      <c r="Q195" s="19"/>
    </row>
    <row r="196" spans="1:17" ht="20.25" customHeight="1"/>
    <row r="197" spans="1:17" ht="17.25" customHeight="1"/>
    <row r="198" spans="1:17" ht="20.25" customHeight="1"/>
    <row r="199" spans="1:17" s="35" customFormat="1" ht="16.5" customHeight="1">
      <c r="A199"/>
      <c r="B199"/>
      <c r="D199"/>
      <c r="E199" s="49"/>
      <c r="F199" s="24"/>
      <c r="G199"/>
      <c r="H199"/>
      <c r="I199"/>
      <c r="K199"/>
      <c r="L199" s="19"/>
      <c r="M199"/>
      <c r="N199" s="52"/>
      <c r="O199" s="23"/>
      <c r="P199"/>
      <c r="Q199" s="19"/>
    </row>
    <row r="207" spans="1:17" s="47" customFormat="1">
      <c r="A207"/>
      <c r="B207"/>
      <c r="C207" s="35"/>
      <c r="D207"/>
      <c r="E207" s="49"/>
      <c r="F207" s="24"/>
      <c r="G207"/>
      <c r="H207"/>
      <c r="I207"/>
      <c r="J207" s="35"/>
      <c r="K207"/>
      <c r="L207" s="19"/>
      <c r="M207"/>
      <c r="N207" s="52"/>
      <c r="O207" s="23"/>
      <c r="P207"/>
      <c r="Q207" s="19"/>
    </row>
    <row r="209" spans="1:17" s="35" customFormat="1">
      <c r="A209"/>
      <c r="B209"/>
      <c r="D209"/>
      <c r="E209" s="49"/>
      <c r="F209" s="24"/>
      <c r="G209"/>
      <c r="H209"/>
      <c r="I209"/>
      <c r="K209"/>
      <c r="L209" s="19"/>
      <c r="M209"/>
      <c r="N209" s="52"/>
      <c r="O209" s="23"/>
      <c r="P209"/>
      <c r="Q209" s="19"/>
    </row>
    <row r="210" spans="1:17" s="35" customFormat="1">
      <c r="A210"/>
      <c r="B210"/>
      <c r="D210"/>
      <c r="E210" s="49"/>
      <c r="F210" s="24"/>
      <c r="G210"/>
      <c r="H210"/>
      <c r="I210"/>
      <c r="K210"/>
      <c r="L210" s="19"/>
      <c r="M210"/>
      <c r="N210" s="52"/>
      <c r="O210" s="23"/>
      <c r="P210"/>
      <c r="Q210" s="19"/>
    </row>
    <row r="215" spans="1:17" s="47" customFormat="1">
      <c r="A215"/>
      <c r="B215"/>
      <c r="C215" s="35"/>
      <c r="D215"/>
      <c r="E215" s="49"/>
      <c r="F215" s="24"/>
      <c r="G215"/>
      <c r="H215"/>
      <c r="I215"/>
      <c r="J215" s="35"/>
      <c r="K215"/>
      <c r="L215" s="19"/>
      <c r="M215"/>
      <c r="N215" s="52"/>
      <c r="O215" s="23"/>
      <c r="P215"/>
      <c r="Q215" s="19"/>
    </row>
  </sheetData>
  <mergeCells count="24">
    <mergeCell ref="J11:J13"/>
    <mergeCell ref="A9:A13"/>
    <mergeCell ref="L10:M10"/>
    <mergeCell ref="Q12:Q13"/>
    <mergeCell ref="D9:E12"/>
    <mergeCell ref="B9:B13"/>
    <mergeCell ref="L11:L13"/>
    <mergeCell ref="G10:I10"/>
    <mergeCell ref="J10:K10"/>
    <mergeCell ref="E2:H2"/>
    <mergeCell ref="G11:G13"/>
    <mergeCell ref="H11:H13"/>
    <mergeCell ref="I11:I13"/>
    <mergeCell ref="K11:K13"/>
    <mergeCell ref="G9:K9"/>
    <mergeCell ref="O11:O13"/>
    <mergeCell ref="P11:P13"/>
    <mergeCell ref="C9:C13"/>
    <mergeCell ref="L9:Q9"/>
    <mergeCell ref="N11:N13"/>
    <mergeCell ref="F9:F13"/>
    <mergeCell ref="M11:M13"/>
    <mergeCell ref="N10:Q10"/>
    <mergeCell ref="A15:Q15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2021-04-16T04:16:13Z</dcterms:modified>
</cp:coreProperties>
</file>