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18" i="1" l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Y17" i="1"/>
  <c r="V17" i="1"/>
  <c r="F18" i="1"/>
  <c r="F19" i="1"/>
  <c r="F20" i="1"/>
  <c r="F21" i="1"/>
  <c r="F22" i="1"/>
  <c r="F23" i="1"/>
  <c r="F24" i="1"/>
  <c r="F25" i="1"/>
  <c r="F26" i="1"/>
  <c r="F27" i="1"/>
  <c r="F28" i="1"/>
  <c r="F29" i="1"/>
  <c r="F17" i="1"/>
</calcChain>
</file>

<file path=xl/sharedStrings.xml><?xml version="1.0" encoding="utf-8"?>
<sst xmlns="http://schemas.openxmlformats.org/spreadsheetml/2006/main" count="69" uniqueCount="58">
  <si>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</si>
  <si>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</si>
  <si>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</si>
  <si>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</si>
  <si>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</si>
  <si>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</si>
  <si>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</si>
  <si>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</si>
  <si>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</si>
  <si>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</si>
  <si>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</si>
  <si>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</si>
  <si>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</si>
  <si>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</si>
  <si>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</si>
  <si>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</si>
  <si>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</si>
  <si>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</si>
  <si>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</si>
  <si>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</si>
  <si>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Самцы с неокостеневшими рогами (пантами)</t>
  </si>
  <si>
    <t>Самцы кабарги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</si>
  <si>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</si>
  <si>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</si>
  <si>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Итого:</t>
  </si>
  <si>
    <t>ООУ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</si>
  <si>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</si>
  <si>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</si>
  <si>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</si>
  <si>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</si>
  <si>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</si>
  <si>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</si>
  <si>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</si>
  <si>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</si>
  <si>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</si>
  <si>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</si>
  <si>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</si>
  <si>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</si>
  <si>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</si>
  <si>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</si>
  <si>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</si>
  <si>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</si>
  <si>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</si>
  <si>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</si>
  <si>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</si>
  <si>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</si>
  <si>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</si>
  <si>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</si>
  <si>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</si>
  <si>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</si>
  <si>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</si>
  <si>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</si>
  <si>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Численность охотничьего ресурса (на 1 апреля), от которой устанавливалась квота добычи, особей</t>
  </si>
  <si>
    <t>2021 -2022 гг</t>
  </si>
  <si>
    <t>на  период:  с  1  августа  2021 г.  до  1  августа  2022 г.</t>
  </si>
  <si>
    <t>Самцы с неокостеневшими рогами (апнтами)</t>
  </si>
  <si>
    <t xml:space="preserve">Самцы во время гона        </t>
  </si>
  <si>
    <r>
      <rPr>
        <b/>
        <u/>
        <sz val="14"/>
        <color theme="1"/>
        <rFont val="Calibri"/>
        <family val="2"/>
        <charset val="204"/>
        <scheme val="minor"/>
      </rPr>
      <t>Рыси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</si>
</sst>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/>
    </xf>
    <xf numFmtId="49" fontId="7" fillId="3" borderId="6" xfId="0" applyNumberFormat="1" applyFont="1" applyFill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2" fontId="8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1" fillId="6" borderId="11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/>
    <xf numFmtId="2" fontId="1" fillId="6" borderId="6" xfId="0" applyNumberFormat="1" applyFont="1" applyFill="1" applyBorder="1" applyAlignment="1">
      <alignment horizontal="center"/>
    </xf>
    <xf numFmtId="0" fontId="0" fillId="6" borderId="0" xfId="0" applyFill="1"/>
    <xf numFmtId="0" fontId="5" fillId="6" borderId="6" xfId="0" applyFont="1" applyFill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vertical="center" wrapText="1"/>
    </xf>
    <xf numFmtId="1" fontId="4" fillId="6" borderId="6" xfId="0" applyNumberFormat="1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4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2" fontId="11" fillId="2" borderId="15" xfId="0" applyNumberFormat="1" applyFont="1" applyFill="1" applyBorder="1" applyAlignment="1">
      <alignment horizontal="center" vertical="center" textRotation="90"/>
    </xf>
    <xf numFmtId="2" fontId="11" fillId="2" borderId="12" xfId="0" applyNumberFormat="1" applyFont="1" applyFill="1" applyBorder="1" applyAlignment="1">
      <alignment horizontal="center" vertical="center" textRotation="90"/>
    </xf>
    <xf numFmtId="2" fontId="11" fillId="2" borderId="13" xfId="0" applyNumberFormat="1" applyFont="1" applyFill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textRotation="90"/>
    </xf>
    <xf numFmtId="0" fontId="11" fillId="0" borderId="12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2" fontId="11" fillId="0" borderId="17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zoomScale="80" zoomScaleNormal="80" workbookViewId="0">
      <pane xSplit="15" ySplit="15" topLeftCell="W16" activePane="bottomRight" state="frozen"/>
      <selection pane="topRight" activeCell="P1" sqref="P1"/>
      <selection pane="bottomLeft" activeCell="A17" sqref="A17"/>
      <selection pane="bottomRight" activeCell="F35" sqref="F35"/>
    </sheetView>
  </sheetViews>
  <sheetFormatPr defaultRowHeight="15" x14ac:dyDescent="0.25"/>
  <cols>
    <col min="1" max="1" width="7.5703125" customWidth="1"/>
    <col min="2" max="2" width="48" customWidth="1"/>
    <col min="3" max="3" width="15.5703125" customWidth="1"/>
    <col min="4" max="4" width="10.5703125" customWidth="1"/>
    <col min="5" max="5" width="10.85546875" style="45" customWidth="1"/>
    <col min="6" max="6" width="19.7109375" style="34" customWidth="1"/>
    <col min="22" max="22" width="8.85546875" style="64"/>
    <col min="24" max="24" width="8.85546875" style="61"/>
    <col min="25" max="25" width="8.85546875" style="39"/>
  </cols>
  <sheetData>
    <row r="1" spans="1:26" ht="10.5" customHeight="1" x14ac:dyDescent="0.3"/>
    <row r="2" spans="1:26" ht="17.25" customHeight="1" x14ac:dyDescent="0.3">
      <c r="E2" s="114" t="s">
        <v>0</v>
      </c>
      <c r="F2" s="115"/>
      <c r="G2" s="115"/>
      <c r="H2" s="115"/>
      <c r="I2" s="25"/>
      <c r="J2" s="25"/>
      <c r="K2" s="25"/>
    </row>
    <row r="3" spans="1:26" ht="7.5" customHeight="1" x14ac:dyDescent="0.3">
      <c r="G3" s="25"/>
      <c r="H3" s="25"/>
      <c r="I3" s="25"/>
      <c r="J3" s="25"/>
      <c r="K3" s="25"/>
    </row>
    <row r="4" spans="1:26" ht="15.75" customHeight="1" x14ac:dyDescent="0.3">
      <c r="F4" s="35" t="s">
        <v>57</v>
      </c>
      <c r="G4" s="26"/>
      <c r="H4" s="26"/>
      <c r="I4" s="26"/>
      <c r="J4" s="25"/>
      <c r="K4" s="25"/>
    </row>
    <row r="5" spans="1:26" ht="6.75" customHeight="1" x14ac:dyDescent="0.35">
      <c r="F5" s="35"/>
      <c r="G5" s="26"/>
      <c r="H5" s="26"/>
      <c r="I5" s="26"/>
      <c r="J5" s="25"/>
      <c r="K5" s="25"/>
    </row>
    <row r="6" spans="1:26" ht="13.5" customHeight="1" x14ac:dyDescent="0.3">
      <c r="F6" s="35" t="s">
        <v>1</v>
      </c>
      <c r="G6" s="26"/>
      <c r="H6" s="26"/>
      <c r="I6" s="26"/>
      <c r="J6" s="25"/>
      <c r="K6" s="25"/>
    </row>
    <row r="7" spans="1:26" ht="4.5" customHeight="1" x14ac:dyDescent="0.35">
      <c r="F7" s="35"/>
      <c r="G7" s="26"/>
      <c r="H7" s="26"/>
      <c r="I7" s="26"/>
      <c r="J7" s="25"/>
      <c r="K7" s="25"/>
    </row>
    <row r="8" spans="1:26" ht="18.75" x14ac:dyDescent="0.3">
      <c r="F8" s="35" t="s">
        <v>54</v>
      </c>
      <c r="G8" s="26"/>
      <c r="H8" s="26"/>
      <c r="I8" s="26"/>
      <c r="J8" s="25"/>
      <c r="K8" s="25"/>
    </row>
    <row r="9" spans="1:26" ht="10.5" customHeight="1" thickBot="1" x14ac:dyDescent="0.35"/>
    <row r="10" spans="1:26" s="27" customFormat="1" ht="15" customHeight="1" x14ac:dyDescent="0.2">
      <c r="A10" s="101" t="s">
        <v>2</v>
      </c>
      <c r="B10" s="110" t="s">
        <v>4</v>
      </c>
      <c r="C10" s="75" t="s">
        <v>23</v>
      </c>
      <c r="D10" s="104" t="s">
        <v>52</v>
      </c>
      <c r="E10" s="105"/>
      <c r="F10" s="98" t="s">
        <v>5</v>
      </c>
      <c r="G10" s="89" t="s">
        <v>6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1"/>
      <c r="V10" s="78" t="s">
        <v>16</v>
      </c>
      <c r="W10" s="79"/>
      <c r="X10" s="79"/>
      <c r="Y10" s="79"/>
      <c r="Z10" s="79"/>
    </row>
    <row r="11" spans="1:26" s="27" customFormat="1" ht="12.75" x14ac:dyDescent="0.2">
      <c r="A11" s="102"/>
      <c r="B11" s="102"/>
      <c r="C11" s="76"/>
      <c r="D11" s="106"/>
      <c r="E11" s="107"/>
      <c r="F11" s="99"/>
      <c r="G11" s="80" t="s">
        <v>7</v>
      </c>
      <c r="H11" s="82"/>
      <c r="I11" s="82"/>
      <c r="J11" s="82"/>
      <c r="K11" s="82"/>
      <c r="L11" s="82"/>
      <c r="M11" s="82"/>
      <c r="N11" s="81"/>
      <c r="O11" s="80" t="s">
        <v>8</v>
      </c>
      <c r="P11" s="82"/>
      <c r="Q11" s="82"/>
      <c r="R11" s="82"/>
      <c r="S11" s="82"/>
      <c r="T11" s="82"/>
      <c r="U11" s="81"/>
      <c r="V11" s="80" t="s">
        <v>17</v>
      </c>
      <c r="W11" s="81"/>
      <c r="X11" s="80" t="s">
        <v>18</v>
      </c>
      <c r="Y11" s="82"/>
      <c r="Z11" s="82"/>
    </row>
    <row r="12" spans="1:26" s="27" customFormat="1" ht="12.75" customHeight="1" x14ac:dyDescent="0.2">
      <c r="A12" s="102"/>
      <c r="B12" s="102"/>
      <c r="C12" s="76"/>
      <c r="D12" s="106"/>
      <c r="E12" s="107"/>
      <c r="F12" s="99"/>
      <c r="G12" s="111" t="s">
        <v>11</v>
      </c>
      <c r="H12" s="92" t="s">
        <v>12</v>
      </c>
      <c r="I12" s="92" t="s">
        <v>22</v>
      </c>
      <c r="J12" s="80" t="s">
        <v>9</v>
      </c>
      <c r="K12" s="82"/>
      <c r="L12" s="82"/>
      <c r="M12" s="82"/>
      <c r="N12" s="81"/>
      <c r="O12" s="111" t="s">
        <v>11</v>
      </c>
      <c r="P12" s="80" t="s">
        <v>9</v>
      </c>
      <c r="Q12" s="82"/>
      <c r="R12" s="82"/>
      <c r="S12" s="82"/>
      <c r="T12" s="81"/>
      <c r="U12" s="95" t="s">
        <v>15</v>
      </c>
      <c r="V12" s="83" t="s">
        <v>11</v>
      </c>
      <c r="W12" s="92" t="s">
        <v>12</v>
      </c>
      <c r="X12" s="86" t="s">
        <v>11</v>
      </c>
      <c r="Y12" s="69" t="s">
        <v>12</v>
      </c>
      <c r="Z12" s="72" t="s">
        <v>19</v>
      </c>
    </row>
    <row r="13" spans="1:26" s="27" customFormat="1" ht="27" customHeight="1" thickBot="1" x14ac:dyDescent="0.25">
      <c r="A13" s="102"/>
      <c r="B13" s="102"/>
      <c r="C13" s="76"/>
      <c r="D13" s="108"/>
      <c r="E13" s="109"/>
      <c r="F13" s="99"/>
      <c r="G13" s="112"/>
      <c r="H13" s="93"/>
      <c r="I13" s="93"/>
      <c r="J13" s="80" t="s">
        <v>10</v>
      </c>
      <c r="K13" s="82"/>
      <c r="L13" s="82"/>
      <c r="M13" s="81"/>
      <c r="N13" s="92" t="s">
        <v>14</v>
      </c>
      <c r="O13" s="112"/>
      <c r="P13" s="80" t="s">
        <v>10</v>
      </c>
      <c r="Q13" s="82"/>
      <c r="R13" s="82"/>
      <c r="S13" s="81"/>
      <c r="T13" s="92" t="s">
        <v>14</v>
      </c>
      <c r="U13" s="96"/>
      <c r="V13" s="84"/>
      <c r="W13" s="93"/>
      <c r="X13" s="87"/>
      <c r="Y13" s="70"/>
      <c r="Z13" s="73"/>
    </row>
    <row r="14" spans="1:26" s="27" customFormat="1" ht="123.75" customHeight="1" thickBot="1" x14ac:dyDescent="0.25">
      <c r="A14" s="103"/>
      <c r="B14" s="103"/>
      <c r="C14" s="77"/>
      <c r="D14" s="28" t="s">
        <v>3</v>
      </c>
      <c r="E14" s="42" t="s">
        <v>53</v>
      </c>
      <c r="F14" s="100"/>
      <c r="G14" s="113"/>
      <c r="H14" s="94"/>
      <c r="I14" s="94"/>
      <c r="J14" s="29" t="s">
        <v>56</v>
      </c>
      <c r="K14" s="29" t="s">
        <v>20</v>
      </c>
      <c r="L14" s="30" t="s">
        <v>21</v>
      </c>
      <c r="M14" s="29" t="s">
        <v>13</v>
      </c>
      <c r="N14" s="94"/>
      <c r="O14" s="113"/>
      <c r="P14" s="29" t="s">
        <v>56</v>
      </c>
      <c r="Q14" s="29" t="s">
        <v>55</v>
      </c>
      <c r="R14" s="30" t="s">
        <v>21</v>
      </c>
      <c r="S14" s="29" t="s">
        <v>13</v>
      </c>
      <c r="T14" s="94"/>
      <c r="U14" s="97"/>
      <c r="V14" s="85"/>
      <c r="W14" s="94"/>
      <c r="X14" s="88"/>
      <c r="Y14" s="71"/>
      <c r="Z14" s="74"/>
    </row>
    <row r="15" spans="1:26" x14ac:dyDescent="0.25">
      <c r="A15" s="20">
        <v>1</v>
      </c>
      <c r="B15" s="20">
        <v>2</v>
      </c>
      <c r="C15" s="20">
        <v>3</v>
      </c>
      <c r="D15" s="20">
        <v>4</v>
      </c>
      <c r="E15" s="43">
        <v>5</v>
      </c>
      <c r="F15" s="36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20">
        <v>12</v>
      </c>
      <c r="M15" s="20">
        <v>13</v>
      </c>
      <c r="N15" s="20">
        <v>14</v>
      </c>
      <c r="O15" s="20">
        <v>15</v>
      </c>
      <c r="P15" s="20">
        <v>16</v>
      </c>
      <c r="Q15" s="20">
        <v>17</v>
      </c>
      <c r="R15" s="20">
        <v>18</v>
      </c>
      <c r="S15" s="20">
        <v>19</v>
      </c>
      <c r="T15" s="20">
        <v>20</v>
      </c>
      <c r="U15" s="20">
        <v>21</v>
      </c>
      <c r="V15" s="65">
        <v>22</v>
      </c>
      <c r="W15" s="20">
        <v>23</v>
      </c>
      <c r="X15" s="62">
        <v>24</v>
      </c>
      <c r="Y15" s="40">
        <v>25</v>
      </c>
      <c r="Z15" s="20">
        <v>26</v>
      </c>
    </row>
    <row r="16" spans="1:26" x14ac:dyDescent="0.25">
      <c r="A16" s="67" t="s">
        <v>26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15.75" x14ac:dyDescent="0.25">
      <c r="A17" s="1" t="s">
        <v>27</v>
      </c>
      <c r="B17" s="2" t="s">
        <v>25</v>
      </c>
      <c r="C17" s="3">
        <v>175.9</v>
      </c>
      <c r="D17" s="7">
        <v>4</v>
      </c>
      <c r="E17" s="44">
        <v>4</v>
      </c>
      <c r="F17" s="37">
        <f t="shared" ref="F17:F29" si="0">E17/C17</f>
        <v>2.2740193291642979E-2</v>
      </c>
      <c r="G17" s="24">
        <v>0</v>
      </c>
      <c r="H17" s="8"/>
      <c r="I17" s="16"/>
      <c r="J17" s="33"/>
      <c r="K17" s="5"/>
      <c r="L17" s="13"/>
      <c r="M17" s="13"/>
      <c r="N17" s="13"/>
      <c r="O17" s="22"/>
      <c r="P17" s="4"/>
      <c r="Q17" s="4"/>
      <c r="R17" s="4"/>
      <c r="S17" s="4"/>
      <c r="T17" s="4"/>
      <c r="U17" s="4"/>
      <c r="V17" s="66">
        <f t="shared" ref="V17" si="1">E17*W17%</f>
        <v>0.4</v>
      </c>
      <c r="W17" s="4">
        <v>10</v>
      </c>
      <c r="X17" s="63"/>
      <c r="Y17" s="41">
        <f t="shared" ref="Y17" si="2">X17/E17%</f>
        <v>0</v>
      </c>
      <c r="Z17" s="4"/>
    </row>
    <row r="18" spans="1:26" ht="30" x14ac:dyDescent="0.25">
      <c r="A18" s="1" t="s">
        <v>28</v>
      </c>
      <c r="B18" s="2" t="s">
        <v>29</v>
      </c>
      <c r="C18" s="6">
        <v>89.7</v>
      </c>
      <c r="D18" s="7">
        <v>2</v>
      </c>
      <c r="E18" s="44">
        <v>6</v>
      </c>
      <c r="F18" s="37">
        <f t="shared" si="0"/>
        <v>6.6889632107023408E-2</v>
      </c>
      <c r="G18" s="24">
        <v>0</v>
      </c>
      <c r="H18" s="15"/>
      <c r="I18" s="12"/>
      <c r="J18" s="32"/>
      <c r="K18" s="5"/>
      <c r="L18" s="14"/>
      <c r="M18" s="14"/>
      <c r="N18" s="14"/>
      <c r="O18" s="23"/>
      <c r="P18" s="4"/>
      <c r="Q18" s="4"/>
      <c r="R18" s="4"/>
      <c r="S18" s="4"/>
      <c r="T18" s="4"/>
      <c r="U18" s="4"/>
      <c r="V18" s="66">
        <f t="shared" ref="V18:V29" si="3">E18*W18%</f>
        <v>0.60000000000000009</v>
      </c>
      <c r="W18" s="4">
        <v>10</v>
      </c>
      <c r="X18" s="63"/>
      <c r="Y18" s="41">
        <f t="shared" ref="Y18:Y29" si="4">X18/E18%</f>
        <v>0</v>
      </c>
      <c r="Z18" s="4"/>
    </row>
    <row r="19" spans="1:26" ht="27.75" customHeight="1" x14ac:dyDescent="0.25">
      <c r="A19" s="1" t="s">
        <v>30</v>
      </c>
      <c r="B19" s="2" t="s">
        <v>31</v>
      </c>
      <c r="C19" s="6">
        <v>106.1</v>
      </c>
      <c r="D19" s="7">
        <v>2</v>
      </c>
      <c r="E19" s="44">
        <v>2</v>
      </c>
      <c r="F19" s="37">
        <f t="shared" si="0"/>
        <v>1.8850141376060323E-2</v>
      </c>
      <c r="G19" s="24">
        <v>0</v>
      </c>
      <c r="H19" s="15"/>
      <c r="I19" s="12"/>
      <c r="J19" s="32"/>
      <c r="K19" s="5"/>
      <c r="L19" s="14"/>
      <c r="M19" s="14"/>
      <c r="N19" s="14"/>
      <c r="O19" s="23"/>
      <c r="P19" s="4"/>
      <c r="Q19" s="4"/>
      <c r="R19" s="4"/>
      <c r="S19" s="4"/>
      <c r="T19" s="4"/>
      <c r="U19" s="4"/>
      <c r="V19" s="66">
        <f t="shared" si="3"/>
        <v>0.2</v>
      </c>
      <c r="W19" s="4">
        <v>10</v>
      </c>
      <c r="X19" s="63"/>
      <c r="Y19" s="41">
        <f t="shared" si="4"/>
        <v>0</v>
      </c>
      <c r="Z19" s="4"/>
    </row>
    <row r="20" spans="1:26" ht="30" x14ac:dyDescent="0.25">
      <c r="A20" s="1" t="s">
        <v>32</v>
      </c>
      <c r="B20" s="2" t="s">
        <v>33</v>
      </c>
      <c r="C20" s="6">
        <v>122.19</v>
      </c>
      <c r="D20" s="7">
        <v>8</v>
      </c>
      <c r="E20" s="44">
        <v>6</v>
      </c>
      <c r="F20" s="37">
        <f t="shared" si="0"/>
        <v>4.9103854652590227E-2</v>
      </c>
      <c r="G20" s="24">
        <v>0</v>
      </c>
      <c r="H20" s="15"/>
      <c r="I20" s="12"/>
      <c r="J20" s="32"/>
      <c r="K20" s="5"/>
      <c r="L20" s="14"/>
      <c r="M20" s="14"/>
      <c r="N20" s="14"/>
      <c r="O20" s="23"/>
      <c r="P20" s="4"/>
      <c r="Q20" s="4"/>
      <c r="R20" s="4"/>
      <c r="S20" s="4"/>
      <c r="T20" s="4"/>
      <c r="U20" s="4"/>
      <c r="V20" s="66">
        <f t="shared" si="3"/>
        <v>0.60000000000000009</v>
      </c>
      <c r="W20" s="4">
        <v>10</v>
      </c>
      <c r="X20" s="63"/>
      <c r="Y20" s="41">
        <f t="shared" si="4"/>
        <v>0</v>
      </c>
      <c r="Z20" s="4"/>
    </row>
    <row r="21" spans="1:26" ht="30" x14ac:dyDescent="0.25">
      <c r="A21" s="1" t="s">
        <v>34</v>
      </c>
      <c r="B21" s="2" t="s">
        <v>35</v>
      </c>
      <c r="C21" s="6">
        <v>78.489999999999995</v>
      </c>
      <c r="D21" s="7">
        <v>1</v>
      </c>
      <c r="E21" s="44">
        <v>5</v>
      </c>
      <c r="F21" s="37">
        <f t="shared" si="0"/>
        <v>6.3702382469104354E-2</v>
      </c>
      <c r="G21" s="24">
        <v>0</v>
      </c>
      <c r="H21" s="15"/>
      <c r="I21" s="12"/>
      <c r="J21" s="32"/>
      <c r="K21" s="5"/>
      <c r="L21" s="14"/>
      <c r="M21" s="14"/>
      <c r="N21" s="14"/>
      <c r="O21" s="23"/>
      <c r="P21" s="4"/>
      <c r="Q21" s="4"/>
      <c r="R21" s="4"/>
      <c r="S21" s="4"/>
      <c r="T21" s="4"/>
      <c r="U21" s="4"/>
      <c r="V21" s="66">
        <f t="shared" si="3"/>
        <v>0.5</v>
      </c>
      <c r="W21" s="4">
        <v>10</v>
      </c>
      <c r="X21" s="63"/>
      <c r="Y21" s="41">
        <f t="shared" si="4"/>
        <v>0</v>
      </c>
      <c r="Z21" s="4"/>
    </row>
    <row r="22" spans="1:26" ht="15.75" x14ac:dyDescent="0.25">
      <c r="A22" s="1" t="s">
        <v>36</v>
      </c>
      <c r="B22" s="2" t="s">
        <v>37</v>
      </c>
      <c r="C22" s="11">
        <v>81</v>
      </c>
      <c r="D22" s="7">
        <v>1</v>
      </c>
      <c r="E22" s="44">
        <v>1</v>
      </c>
      <c r="F22" s="37">
        <f t="shared" si="0"/>
        <v>1.2345679012345678E-2</v>
      </c>
      <c r="G22" s="24">
        <v>0</v>
      </c>
      <c r="H22" s="15"/>
      <c r="I22" s="12"/>
      <c r="J22" s="32"/>
      <c r="K22" s="5"/>
      <c r="L22" s="14"/>
      <c r="M22" s="14"/>
      <c r="N22" s="14"/>
      <c r="O22" s="23"/>
      <c r="P22" s="4"/>
      <c r="Q22" s="4"/>
      <c r="R22" s="4"/>
      <c r="S22" s="4"/>
      <c r="T22" s="4"/>
      <c r="U22" s="4"/>
      <c r="V22" s="66">
        <f t="shared" si="3"/>
        <v>0.1</v>
      </c>
      <c r="W22" s="4">
        <v>10</v>
      </c>
      <c r="X22" s="63"/>
      <c r="Y22" s="41">
        <f t="shared" si="4"/>
        <v>0</v>
      </c>
      <c r="Z22" s="4"/>
    </row>
    <row r="23" spans="1:26" s="53" customFormat="1" ht="15.75" x14ac:dyDescent="0.25">
      <c r="A23" s="56" t="s">
        <v>38</v>
      </c>
      <c r="B23" s="57" t="s">
        <v>39</v>
      </c>
      <c r="C23" s="54">
        <v>49.6</v>
      </c>
      <c r="D23" s="58">
        <v>1</v>
      </c>
      <c r="E23" s="60">
        <v>4</v>
      </c>
      <c r="F23" s="46">
        <f t="shared" si="0"/>
        <v>8.0645161290322578E-2</v>
      </c>
      <c r="G23" s="47">
        <v>0</v>
      </c>
      <c r="H23" s="55"/>
      <c r="I23" s="48"/>
      <c r="J23" s="59"/>
      <c r="K23" s="49"/>
      <c r="L23" s="50"/>
      <c r="M23" s="50"/>
      <c r="N23" s="50"/>
      <c r="O23" s="50"/>
      <c r="P23" s="51"/>
      <c r="Q23" s="51"/>
      <c r="R23" s="51"/>
      <c r="S23" s="51"/>
      <c r="T23" s="51"/>
      <c r="U23" s="51"/>
      <c r="V23" s="63">
        <f t="shared" si="3"/>
        <v>0.4</v>
      </c>
      <c r="W23" s="51">
        <v>10</v>
      </c>
      <c r="X23" s="63"/>
      <c r="Y23" s="52">
        <f t="shared" si="4"/>
        <v>0</v>
      </c>
      <c r="Z23" s="51"/>
    </row>
    <row r="24" spans="1:26" ht="30" x14ac:dyDescent="0.25">
      <c r="A24" s="1" t="s">
        <v>40</v>
      </c>
      <c r="B24" s="2" t="s">
        <v>41</v>
      </c>
      <c r="C24" s="6">
        <v>66.3</v>
      </c>
      <c r="D24" s="7">
        <v>4</v>
      </c>
      <c r="E24" s="44">
        <v>5</v>
      </c>
      <c r="F24" s="37">
        <f t="shared" si="0"/>
        <v>7.5414781297134248E-2</v>
      </c>
      <c r="G24" s="24">
        <v>0</v>
      </c>
      <c r="H24" s="15"/>
      <c r="I24" s="12"/>
      <c r="J24" s="32"/>
      <c r="K24" s="5"/>
      <c r="L24" s="14"/>
      <c r="M24" s="14"/>
      <c r="N24" s="14"/>
      <c r="O24" s="23"/>
      <c r="P24" s="4"/>
      <c r="Q24" s="4"/>
      <c r="R24" s="4"/>
      <c r="S24" s="4"/>
      <c r="T24" s="4"/>
      <c r="U24" s="4"/>
      <c r="V24" s="66">
        <f t="shared" si="3"/>
        <v>0.5</v>
      </c>
      <c r="W24" s="4">
        <v>10</v>
      </c>
      <c r="X24" s="63"/>
      <c r="Y24" s="41">
        <f t="shared" si="4"/>
        <v>0</v>
      </c>
      <c r="Z24" s="4"/>
    </row>
    <row r="25" spans="1:26" ht="15.75" x14ac:dyDescent="0.25">
      <c r="A25" s="1" t="s">
        <v>42</v>
      </c>
      <c r="B25" s="2" t="s">
        <v>43</v>
      </c>
      <c r="C25" s="6">
        <v>42.6</v>
      </c>
      <c r="D25" s="7">
        <v>7</v>
      </c>
      <c r="E25" s="44">
        <v>8</v>
      </c>
      <c r="F25" s="37">
        <f t="shared" si="0"/>
        <v>0.18779342723004694</v>
      </c>
      <c r="G25" s="24">
        <v>0</v>
      </c>
      <c r="H25" s="15"/>
      <c r="I25" s="12"/>
      <c r="J25" s="32"/>
      <c r="K25" s="5"/>
      <c r="L25" s="14"/>
      <c r="M25" s="14"/>
      <c r="N25" s="14"/>
      <c r="O25" s="23"/>
      <c r="P25" s="4"/>
      <c r="Q25" s="4"/>
      <c r="R25" s="4"/>
      <c r="S25" s="4"/>
      <c r="T25" s="4"/>
      <c r="U25" s="4"/>
      <c r="V25" s="66">
        <f t="shared" si="3"/>
        <v>0.8</v>
      </c>
      <c r="W25" s="4">
        <v>10</v>
      </c>
      <c r="X25" s="63"/>
      <c r="Y25" s="41">
        <f t="shared" si="4"/>
        <v>0</v>
      </c>
      <c r="Z25" s="4"/>
    </row>
    <row r="26" spans="1:26" ht="20.25" customHeight="1" x14ac:dyDescent="0.25">
      <c r="A26" s="1" t="s">
        <v>44</v>
      </c>
      <c r="B26" s="2" t="s">
        <v>45</v>
      </c>
      <c r="C26" s="6">
        <v>12.2</v>
      </c>
      <c r="D26" s="7">
        <v>0</v>
      </c>
      <c r="E26" s="44">
        <v>0</v>
      </c>
      <c r="F26" s="37">
        <f t="shared" si="0"/>
        <v>0</v>
      </c>
      <c r="G26" s="24">
        <v>0</v>
      </c>
      <c r="H26" s="15"/>
      <c r="I26" s="12"/>
      <c r="J26" s="32"/>
      <c r="K26" s="5"/>
      <c r="L26" s="14"/>
      <c r="M26" s="14"/>
      <c r="N26" s="14"/>
      <c r="O26" s="23"/>
      <c r="P26" s="4"/>
      <c r="Q26" s="4"/>
      <c r="R26" s="4"/>
      <c r="S26" s="4"/>
      <c r="T26" s="4"/>
      <c r="U26" s="4"/>
      <c r="V26" s="66">
        <f t="shared" si="3"/>
        <v>0</v>
      </c>
      <c r="W26" s="4">
        <v>10</v>
      </c>
      <c r="X26" s="63"/>
      <c r="Y26" s="41" t="e">
        <f t="shared" si="4"/>
        <v>#DIV/0!</v>
      </c>
      <c r="Z26" s="4"/>
    </row>
    <row r="27" spans="1:26" ht="17.25" customHeight="1" x14ac:dyDescent="0.25">
      <c r="A27" s="1" t="s">
        <v>46</v>
      </c>
      <c r="B27" s="2" t="s">
        <v>47</v>
      </c>
      <c r="C27" s="6">
        <v>11.2</v>
      </c>
      <c r="D27" s="7">
        <v>0</v>
      </c>
      <c r="E27" s="44">
        <v>0</v>
      </c>
      <c r="F27" s="37">
        <f t="shared" si="0"/>
        <v>0</v>
      </c>
      <c r="G27" s="24">
        <v>0</v>
      </c>
      <c r="H27" s="15"/>
      <c r="I27" s="12"/>
      <c r="J27" s="32"/>
      <c r="K27" s="5"/>
      <c r="L27" s="14"/>
      <c r="M27" s="14"/>
      <c r="N27" s="14"/>
      <c r="O27" s="23"/>
      <c r="P27" s="4"/>
      <c r="Q27" s="4"/>
      <c r="R27" s="4"/>
      <c r="S27" s="4"/>
      <c r="T27" s="4"/>
      <c r="U27" s="4"/>
      <c r="V27" s="66">
        <f t="shared" si="3"/>
        <v>0</v>
      </c>
      <c r="W27" s="4">
        <v>10</v>
      </c>
      <c r="X27" s="63"/>
      <c r="Y27" s="41" t="e">
        <f t="shared" si="4"/>
        <v>#DIV/0!</v>
      </c>
      <c r="Z27" s="4"/>
    </row>
    <row r="28" spans="1:26" ht="20.25" customHeight="1" x14ac:dyDescent="0.25">
      <c r="A28" s="1" t="s">
        <v>48</v>
      </c>
      <c r="B28" s="2" t="s">
        <v>49</v>
      </c>
      <c r="C28" s="6">
        <v>15.6</v>
      </c>
      <c r="D28" s="7">
        <v>0</v>
      </c>
      <c r="E28" s="44">
        <v>0</v>
      </c>
      <c r="F28" s="37">
        <f t="shared" si="0"/>
        <v>0</v>
      </c>
      <c r="G28" s="24">
        <v>0</v>
      </c>
      <c r="H28" s="15"/>
      <c r="I28" s="12"/>
      <c r="J28" s="32"/>
      <c r="K28" s="5"/>
      <c r="L28" s="14"/>
      <c r="M28" s="14"/>
      <c r="N28" s="14"/>
      <c r="O28" s="23"/>
      <c r="P28" s="4"/>
      <c r="Q28" s="4"/>
      <c r="R28" s="4"/>
      <c r="S28" s="4"/>
      <c r="T28" s="4"/>
      <c r="U28" s="4"/>
      <c r="V28" s="66">
        <f t="shared" si="3"/>
        <v>0</v>
      </c>
      <c r="W28" s="4">
        <v>10</v>
      </c>
      <c r="X28" s="63"/>
      <c r="Y28" s="41" t="e">
        <f t="shared" si="4"/>
        <v>#DIV/0!</v>
      </c>
      <c r="Z28" s="4"/>
    </row>
    <row r="29" spans="1:26" s="53" customFormat="1" ht="16.5" customHeight="1" x14ac:dyDescent="0.25">
      <c r="A29" s="56" t="s">
        <v>50</v>
      </c>
      <c r="B29" s="57" t="s">
        <v>51</v>
      </c>
      <c r="C29" s="54">
        <v>42.6</v>
      </c>
      <c r="D29" s="58">
        <v>4</v>
      </c>
      <c r="E29" s="60">
        <v>7</v>
      </c>
      <c r="F29" s="46">
        <f t="shared" si="0"/>
        <v>0.16431924882629106</v>
      </c>
      <c r="G29" s="47">
        <v>0</v>
      </c>
      <c r="H29" s="55"/>
      <c r="I29" s="48"/>
      <c r="J29" s="59"/>
      <c r="K29" s="49"/>
      <c r="L29" s="50"/>
      <c r="M29" s="50"/>
      <c r="N29" s="50"/>
      <c r="O29" s="50"/>
      <c r="P29" s="51"/>
      <c r="Q29" s="51"/>
      <c r="R29" s="51"/>
      <c r="S29" s="51"/>
      <c r="T29" s="51"/>
      <c r="U29" s="51"/>
      <c r="V29" s="63">
        <f t="shared" si="3"/>
        <v>0.70000000000000007</v>
      </c>
      <c r="W29" s="51">
        <v>10</v>
      </c>
      <c r="X29" s="63"/>
      <c r="Y29" s="52">
        <f t="shared" si="4"/>
        <v>0</v>
      </c>
      <c r="Z29" s="51"/>
    </row>
    <row r="30" spans="1:26" ht="15.75" x14ac:dyDescent="0.25">
      <c r="A30" s="4"/>
      <c r="B30" s="19" t="s">
        <v>24</v>
      </c>
      <c r="C30" s="18"/>
      <c r="D30" s="21"/>
      <c r="E30" s="17">
        <v>48</v>
      </c>
      <c r="F30" s="38"/>
      <c r="G30" s="9"/>
      <c r="H30" s="21"/>
      <c r="I30" s="21"/>
      <c r="J30" s="31"/>
      <c r="K30" s="21"/>
      <c r="L30" s="9"/>
      <c r="M30" s="9"/>
      <c r="N30" s="9"/>
      <c r="O30" s="9"/>
      <c r="P30" s="10"/>
      <c r="Q30" s="10"/>
      <c r="R30" s="10"/>
      <c r="S30" s="10"/>
      <c r="T30" s="10"/>
      <c r="U30" s="10"/>
      <c r="V30" s="66"/>
      <c r="W30" s="10"/>
      <c r="X30" s="63"/>
      <c r="Y30" s="41"/>
      <c r="Z30" s="10"/>
    </row>
  </sheetData>
  <mergeCells count="29">
    <mergeCell ref="E2:H2"/>
    <mergeCell ref="G12:G14"/>
    <mergeCell ref="H12:H14"/>
    <mergeCell ref="W12:W14"/>
    <mergeCell ref="A16:Z16"/>
    <mergeCell ref="O12:O14"/>
    <mergeCell ref="P12:T12"/>
    <mergeCell ref="J12:N12"/>
    <mergeCell ref="J13:M13"/>
    <mergeCell ref="N13:N14"/>
    <mergeCell ref="I12:I14"/>
    <mergeCell ref="U12:U14"/>
    <mergeCell ref="P13:S13"/>
    <mergeCell ref="T13:T14"/>
    <mergeCell ref="F10:F14"/>
    <mergeCell ref="A10:A14"/>
    <mergeCell ref="D10:E13"/>
    <mergeCell ref="B10:B14"/>
    <mergeCell ref="Y12:Y14"/>
    <mergeCell ref="Z12:Z14"/>
    <mergeCell ref="C10:C14"/>
    <mergeCell ref="V10:Z10"/>
    <mergeCell ref="V11:W11"/>
    <mergeCell ref="X11:Z11"/>
    <mergeCell ref="V12:V14"/>
    <mergeCell ref="G11:N11"/>
    <mergeCell ref="O11:U11"/>
    <mergeCell ref="X12:X14"/>
    <mergeCell ref="G10:U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2021-04-15T08:28:10Z</dcterms:modified>
</cp:coreProperties>
</file>