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560" windowHeight="9300"/>
  </bookViews>
  <sheets>
    <sheet name="Лист1" sheetId="1" r:id="rId1"/>
  </sheets>
  <definedNames>
    <definedName name="_xlnm._FilterDatabase" localSheetId="0" hidden="1">Лист1!$A$2:$G$173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2" i="1" l="1"/>
  <c r="H172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3" i="1"/>
  <c r="H3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3" i="1"/>
  <c r="E173" i="1"/>
  <c r="F173" i="1" l="1"/>
  <c r="L3" i="1" s="1"/>
  <c r="H173" i="1"/>
  <c r="G173" i="1"/>
  <c r="D173" i="1" l="1"/>
</calcChain>
</file>

<file path=xl/sharedStrings.xml><?xml version="1.0" encoding="utf-8"?>
<sst xmlns="http://schemas.openxmlformats.org/spreadsheetml/2006/main" count="183" uniqueCount="183">
  <si>
    <t>Номер квартиры</t>
  </si>
  <si>
    <t>Этаж</t>
  </si>
  <si>
    <t>Количество комнат</t>
  </si>
  <si>
    <t>ИТОГО</t>
  </si>
  <si>
    <t>Стоимость</t>
  </si>
  <si>
    <t>Стоимость для граждан</t>
  </si>
  <si>
    <t>Стоимость кв.м</t>
  </si>
  <si>
    <t>Проектная площадь</t>
  </si>
  <si>
    <t>Фактическая площадь</t>
  </si>
  <si>
    <t>Простой 1 день</t>
  </si>
  <si>
    <t>Депозит</t>
  </si>
  <si>
    <t>Мкр  "Хороший", д.12</t>
  </si>
  <si>
    <t>№ договора</t>
  </si>
  <si>
    <t>ХР-1</t>
  </si>
  <si>
    <t>ХР-2</t>
  </si>
  <si>
    <t>ХР-3</t>
  </si>
  <si>
    <t>ХР-4</t>
  </si>
  <si>
    <t>ХР-5</t>
  </si>
  <si>
    <t>ХР-6</t>
  </si>
  <si>
    <t>ХР-7</t>
  </si>
  <si>
    <t>ХР-8</t>
  </si>
  <si>
    <t>ХР-9</t>
  </si>
  <si>
    <t>ХР-10</t>
  </si>
  <si>
    <t>ХР-11</t>
  </si>
  <si>
    <t>ХР-12</t>
  </si>
  <si>
    <t>ХР-13</t>
  </si>
  <si>
    <t>ХР-14</t>
  </si>
  <si>
    <t>ХР-15</t>
  </si>
  <si>
    <t>ХР-16</t>
  </si>
  <si>
    <t>ХР-17</t>
  </si>
  <si>
    <t>ХР-18</t>
  </si>
  <si>
    <t>ХР-19</t>
  </si>
  <si>
    <t>ХР-20</t>
  </si>
  <si>
    <t>ХР-21</t>
  </si>
  <si>
    <t>ХР-22</t>
  </si>
  <si>
    <t>ХР-23</t>
  </si>
  <si>
    <t>ХР-24</t>
  </si>
  <si>
    <t>ХР-25</t>
  </si>
  <si>
    <t>ХР-26</t>
  </si>
  <si>
    <t>ХР-27</t>
  </si>
  <si>
    <t>ХР-28</t>
  </si>
  <si>
    <t>ХР-29</t>
  </si>
  <si>
    <t>ХР-30</t>
  </si>
  <si>
    <t>ХР-31</t>
  </si>
  <si>
    <t>ХР-32</t>
  </si>
  <si>
    <t>ХР-33</t>
  </si>
  <si>
    <t>ХР-34</t>
  </si>
  <si>
    <t>ХР-35</t>
  </si>
  <si>
    <t>ХР-36</t>
  </si>
  <si>
    <t>ХР-37</t>
  </si>
  <si>
    <t>ХР-38</t>
  </si>
  <si>
    <t>ХР-39</t>
  </si>
  <si>
    <t>ХР-40</t>
  </si>
  <si>
    <t>ХР-41</t>
  </si>
  <si>
    <t>ХР-42</t>
  </si>
  <si>
    <t>ХР-43</t>
  </si>
  <si>
    <t>ХР-44</t>
  </si>
  <si>
    <t>ХР-45</t>
  </si>
  <si>
    <t>ХР-46</t>
  </si>
  <si>
    <t>ХР-47</t>
  </si>
  <si>
    <t>ХР-48</t>
  </si>
  <si>
    <t>ХР-49</t>
  </si>
  <si>
    <t>ХР-50</t>
  </si>
  <si>
    <t>ХР-51</t>
  </si>
  <si>
    <t>ХР-52</t>
  </si>
  <si>
    <t>ХР-53</t>
  </si>
  <si>
    <t>ХР-54</t>
  </si>
  <si>
    <t>ХР-55</t>
  </si>
  <si>
    <t>ХР-56</t>
  </si>
  <si>
    <t>ХР-57</t>
  </si>
  <si>
    <t>ХР-58</t>
  </si>
  <si>
    <t>ХР-59</t>
  </si>
  <si>
    <t>ХР-60</t>
  </si>
  <si>
    <t>ХР-61</t>
  </si>
  <si>
    <t>ХР-62</t>
  </si>
  <si>
    <t>ХР-63</t>
  </si>
  <si>
    <t>ХР-64</t>
  </si>
  <si>
    <t>ХР-65</t>
  </si>
  <si>
    <t>ХР-66</t>
  </si>
  <si>
    <t>ХР-67</t>
  </si>
  <si>
    <t>ХР-68</t>
  </si>
  <si>
    <t>ХР-69</t>
  </si>
  <si>
    <t>ХР-70</t>
  </si>
  <si>
    <t>ХР-71</t>
  </si>
  <si>
    <t>ХР-72</t>
  </si>
  <si>
    <t>ХР-73</t>
  </si>
  <si>
    <t>ХР-74</t>
  </si>
  <si>
    <t>ХР-75</t>
  </si>
  <si>
    <t>ХР-76</t>
  </si>
  <si>
    <t>ХР-77</t>
  </si>
  <si>
    <t>ХР-78</t>
  </si>
  <si>
    <t>ХР-79</t>
  </si>
  <si>
    <t>ХР-80</t>
  </si>
  <si>
    <t>ХР-81</t>
  </si>
  <si>
    <t>ХР-82</t>
  </si>
  <si>
    <t>ХР-83</t>
  </si>
  <si>
    <t>ХР-84</t>
  </si>
  <si>
    <t>ХР-85</t>
  </si>
  <si>
    <t>ХР-86</t>
  </si>
  <si>
    <t>ХР-87</t>
  </si>
  <si>
    <t>ХР-88</t>
  </si>
  <si>
    <t>ХР-89</t>
  </si>
  <si>
    <t>ХР-90</t>
  </si>
  <si>
    <t>ХР-91</t>
  </si>
  <si>
    <t>ХР-92</t>
  </si>
  <si>
    <t>ХР-93</t>
  </si>
  <si>
    <t>ХР-94</t>
  </si>
  <si>
    <t>ХР-95</t>
  </si>
  <si>
    <t>ХР-96</t>
  </si>
  <si>
    <t>ХР-97</t>
  </si>
  <si>
    <t>ХР-98</t>
  </si>
  <si>
    <t>ХР-99</t>
  </si>
  <si>
    <t>ХР-100</t>
  </si>
  <si>
    <t>ХР-101</t>
  </si>
  <si>
    <t>ХР-102</t>
  </si>
  <si>
    <t>ХР-103</t>
  </si>
  <si>
    <t>ХР-104</t>
  </si>
  <si>
    <t>ХР-105</t>
  </si>
  <si>
    <t>ХР-106</t>
  </si>
  <si>
    <t>ХР-107</t>
  </si>
  <si>
    <t>ХР-108</t>
  </si>
  <si>
    <t>ХР-109</t>
  </si>
  <si>
    <t>ХР-110</t>
  </si>
  <si>
    <t>ХР-111</t>
  </si>
  <si>
    <t>ХР-112</t>
  </si>
  <si>
    <t>ХР-113</t>
  </si>
  <si>
    <t>ХР-114</t>
  </si>
  <si>
    <t>ХР-115</t>
  </si>
  <si>
    <t>ХР-116</t>
  </si>
  <si>
    <t>ХР-117</t>
  </si>
  <si>
    <t>ХР-118</t>
  </si>
  <si>
    <t>ХР-119</t>
  </si>
  <si>
    <t>ХР-120</t>
  </si>
  <si>
    <t>ХР-121</t>
  </si>
  <si>
    <t>ХР-122</t>
  </si>
  <si>
    <t>ХР-123</t>
  </si>
  <si>
    <t>ХР-124</t>
  </si>
  <si>
    <t>ХР-125</t>
  </si>
  <si>
    <t>ХР-126</t>
  </si>
  <si>
    <t>ХР-127</t>
  </si>
  <si>
    <t>ХР-128</t>
  </si>
  <si>
    <t>ХР-129</t>
  </si>
  <si>
    <t>ХР-130</t>
  </si>
  <si>
    <t>ХР-131</t>
  </si>
  <si>
    <t>ХР-132</t>
  </si>
  <si>
    <t>ХР-133</t>
  </si>
  <si>
    <t>ХР-134</t>
  </si>
  <si>
    <t>ХР-135</t>
  </si>
  <si>
    <t>ХР-136</t>
  </si>
  <si>
    <t>ХР-137</t>
  </si>
  <si>
    <t>ХР-138</t>
  </si>
  <si>
    <t>ХР-139</t>
  </si>
  <si>
    <t>ХР-140</t>
  </si>
  <si>
    <t>ХР-141</t>
  </si>
  <si>
    <t>ХР-142</t>
  </si>
  <si>
    <t>ХР-143</t>
  </si>
  <si>
    <t>ХР-144</t>
  </si>
  <si>
    <t>ХР-145</t>
  </si>
  <si>
    <t>ХР-146</t>
  </si>
  <si>
    <t>ХР-147</t>
  </si>
  <si>
    <t>ХР-148</t>
  </si>
  <si>
    <t>ХР-149</t>
  </si>
  <si>
    <t>ХР-150</t>
  </si>
  <si>
    <t>ХР-151</t>
  </si>
  <si>
    <t>ХР-152</t>
  </si>
  <si>
    <t>ХР-153</t>
  </si>
  <si>
    <t>ХР-154</t>
  </si>
  <si>
    <t>ХР-155</t>
  </si>
  <si>
    <t>ХР-156</t>
  </si>
  <si>
    <t>ХР-157</t>
  </si>
  <si>
    <t>ХР-158</t>
  </si>
  <si>
    <t>ХР-159</t>
  </si>
  <si>
    <t>ХР-160</t>
  </si>
  <si>
    <t>ХР-161</t>
  </si>
  <si>
    <t>ХР-162</t>
  </si>
  <si>
    <t>ХР-163</t>
  </si>
  <si>
    <t>ХР-164</t>
  </si>
  <si>
    <t>ХР-165</t>
  </si>
  <si>
    <t>ХР-166</t>
  </si>
  <si>
    <t>ХР-167</t>
  </si>
  <si>
    <t>ХР-168</t>
  </si>
  <si>
    <t>ХР-169</t>
  </si>
  <si>
    <t>ХР-170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</si>
</sst>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0" xfId="0" applyFont="1"/>
    <xf numFmtId="164" fontId="4" fillId="0" borderId="1" xfId="0" applyNumberFormat="1" applyFont="1" applyBorder="1"/>
    <xf numFmtId="0" fontId="0" fillId="0" borderId="1" xfId="0" applyBorder="1"/>
    <xf numFmtId="49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abSelected="1" topLeftCell="A160" workbookViewId="0">
      <selection activeCell="E185" sqref="E185"/>
    </sheetView>
  </sheetViews>
  <sheetFormatPr defaultRowHeight="15" x14ac:dyDescent="0.25"/>
  <cols>
    <col min="1" max="1" width="17.42578125" customWidth="1"/>
    <col min="3" max="3" width="14.42578125" customWidth="1"/>
    <col min="4" max="4" width="13.7109375" hidden="1" customWidth="1"/>
    <col min="5" max="5" width="13.7109375" style="17" customWidth="1"/>
    <col min="6" max="6" width="15.7109375" hidden="1" customWidth="1"/>
    <col min="7" max="7" width="17.28515625" customWidth="1"/>
    <col min="8" max="8" width="15.5703125" style="10" customWidth="1"/>
    <col min="9" max="9" width="15.28515625" hidden="1" customWidth="1"/>
    <col min="10" max="10" width="11.7109375" bestFit="1" customWidth="1"/>
    <col min="11" max="11" width="16.28515625" hidden="1" customWidth="1"/>
    <col min="12" max="12" width="14" hidden="1" customWidth="1"/>
  </cols>
  <sheetData>
    <row r="1" spans="1:12" ht="15.75" x14ac:dyDescent="0.25">
      <c r="A1" s="18" t="s">
        <v>11</v>
      </c>
      <c r="B1" s="18"/>
      <c r="C1" s="18"/>
      <c r="D1" s="18"/>
      <c r="E1" s="18"/>
      <c r="F1" s="18"/>
      <c r="G1" s="18"/>
    </row>
    <row r="2" spans="1:12" ht="72" customHeight="1" x14ac:dyDescent="0.25">
      <c r="A2" s="3" t="s">
        <v>0</v>
      </c>
      <c r="B2" s="3" t="s">
        <v>1</v>
      </c>
      <c r="C2" s="1" t="s">
        <v>2</v>
      </c>
      <c r="D2" s="4" t="s">
        <v>7</v>
      </c>
      <c r="E2" s="14" t="s">
        <v>8</v>
      </c>
      <c r="F2" s="3" t="s">
        <v>4</v>
      </c>
      <c r="G2" s="5" t="s">
        <v>5</v>
      </c>
      <c r="H2" s="3" t="s">
        <v>10</v>
      </c>
      <c r="I2" s="3" t="s">
        <v>12</v>
      </c>
      <c r="K2" s="6" t="s">
        <v>6</v>
      </c>
      <c r="L2" s="7">
        <v>789.86</v>
      </c>
    </row>
    <row r="3" spans="1:12" x14ac:dyDescent="0.25">
      <c r="A3" s="1">
        <v>1</v>
      </c>
      <c r="B3" s="1">
        <v>2</v>
      </c>
      <c r="C3" s="1">
        <v>2</v>
      </c>
      <c r="D3" s="1">
        <v>46</v>
      </c>
      <c r="E3" s="15">
        <v>47.1</v>
      </c>
      <c r="F3" s="2">
        <f t="shared" ref="F3:F34" si="0">E3*$L$2</f>
        <v>37202.406000000003</v>
      </c>
      <c r="G3" s="2">
        <f t="shared" ref="G3:G34" si="1">E3*$L$2*0.3334</f>
        <v>12403.2821604</v>
      </c>
      <c r="H3" s="2">
        <f>G3*2</f>
        <v>24806.5643208</v>
      </c>
      <c r="I3" s="13" t="s">
        <v>13</v>
      </c>
      <c r="K3" s="6" t="s">
        <v>9</v>
      </c>
      <c r="L3" s="2">
        <f>F173*1/30</f>
        <v>226152.71520000015</v>
      </c>
    </row>
    <row r="4" spans="1:12" x14ac:dyDescent="0.25">
      <c r="A4" s="1">
        <v>2</v>
      </c>
      <c r="B4" s="1">
        <v>2</v>
      </c>
      <c r="C4" s="1">
        <v>3</v>
      </c>
      <c r="D4" s="1">
        <v>68.599999999999994</v>
      </c>
      <c r="E4" s="15">
        <v>70.900000000000006</v>
      </c>
      <c r="F4" s="2">
        <f t="shared" si="0"/>
        <v>56001.074000000008</v>
      </c>
      <c r="G4" s="2">
        <f t="shared" si="1"/>
        <v>18670.758071600001</v>
      </c>
      <c r="H4" s="2">
        <f t="shared" ref="H4:H67" si="2">G4*2</f>
        <v>37341.516143200002</v>
      </c>
      <c r="I4" s="13" t="s">
        <v>14</v>
      </c>
    </row>
    <row r="5" spans="1:12" x14ac:dyDescent="0.25">
      <c r="A5" s="1">
        <v>3</v>
      </c>
      <c r="B5" s="1">
        <v>2</v>
      </c>
      <c r="C5" s="1">
        <v>2</v>
      </c>
      <c r="D5" s="1">
        <v>51.7</v>
      </c>
      <c r="E5" s="15">
        <v>53.2</v>
      </c>
      <c r="F5" s="2">
        <f t="shared" si="0"/>
        <v>42020.552000000003</v>
      </c>
      <c r="G5" s="2">
        <f t="shared" si="1"/>
        <v>14009.6520368</v>
      </c>
      <c r="H5" s="2">
        <f t="shared" si="2"/>
        <v>28019.3040736</v>
      </c>
      <c r="I5" s="13" t="s">
        <v>15</v>
      </c>
    </row>
    <row r="6" spans="1:12" x14ac:dyDescent="0.25">
      <c r="A6" s="1">
        <v>4</v>
      </c>
      <c r="B6" s="1">
        <v>2</v>
      </c>
      <c r="C6" s="1">
        <v>2</v>
      </c>
      <c r="D6" s="1">
        <v>62</v>
      </c>
      <c r="E6" s="15">
        <v>63.6</v>
      </c>
      <c r="F6" s="2">
        <f t="shared" si="0"/>
        <v>50235.096000000005</v>
      </c>
      <c r="G6" s="2">
        <f t="shared" si="1"/>
        <v>16748.381006399999</v>
      </c>
      <c r="H6" s="2">
        <f t="shared" si="2"/>
        <v>33496.762012799998</v>
      </c>
      <c r="I6" s="13" t="s">
        <v>16</v>
      </c>
    </row>
    <row r="7" spans="1:12" x14ac:dyDescent="0.25">
      <c r="A7" s="1">
        <v>5</v>
      </c>
      <c r="B7" s="1">
        <v>2</v>
      </c>
      <c r="C7" s="1">
        <v>2</v>
      </c>
      <c r="D7" s="1">
        <v>45.9</v>
      </c>
      <c r="E7" s="15">
        <v>47.2</v>
      </c>
      <c r="F7" s="2">
        <f t="shared" si="0"/>
        <v>37281.392</v>
      </c>
      <c r="G7" s="2">
        <f t="shared" si="1"/>
        <v>12429.616092799999</v>
      </c>
      <c r="H7" s="2">
        <f t="shared" si="2"/>
        <v>24859.232185599998</v>
      </c>
      <c r="I7" s="13" t="s">
        <v>17</v>
      </c>
    </row>
    <row r="8" spans="1:12" x14ac:dyDescent="0.25">
      <c r="A8" s="1">
        <v>6</v>
      </c>
      <c r="B8" s="1">
        <v>2</v>
      </c>
      <c r="C8" s="1">
        <v>2</v>
      </c>
      <c r="D8" s="1">
        <v>55.4</v>
      </c>
      <c r="E8" s="15">
        <v>57</v>
      </c>
      <c r="F8" s="2">
        <f t="shared" si="0"/>
        <v>45022.020000000004</v>
      </c>
      <c r="G8" s="2">
        <f t="shared" si="1"/>
        <v>15010.341468000001</v>
      </c>
      <c r="H8" s="2">
        <f t="shared" si="2"/>
        <v>30020.682936000001</v>
      </c>
      <c r="I8" s="13" t="s">
        <v>18</v>
      </c>
    </row>
    <row r="9" spans="1:12" x14ac:dyDescent="0.25">
      <c r="A9" s="1">
        <v>7</v>
      </c>
      <c r="B9" s="1">
        <v>2</v>
      </c>
      <c r="C9" s="1">
        <v>1</v>
      </c>
      <c r="D9" s="1">
        <v>29.3</v>
      </c>
      <c r="E9" s="15">
        <v>30.4</v>
      </c>
      <c r="F9" s="2">
        <f t="shared" si="0"/>
        <v>24011.743999999999</v>
      </c>
      <c r="G9" s="2">
        <f t="shared" si="1"/>
        <v>8005.5154495999986</v>
      </c>
      <c r="H9" s="2">
        <f t="shared" si="2"/>
        <v>16011.030899199997</v>
      </c>
      <c r="I9" s="13" t="s">
        <v>19</v>
      </c>
    </row>
    <row r="10" spans="1:12" x14ac:dyDescent="0.25">
      <c r="A10" s="1">
        <v>8</v>
      </c>
      <c r="B10" s="1">
        <v>2</v>
      </c>
      <c r="C10" s="1">
        <v>1</v>
      </c>
      <c r="D10" s="1">
        <v>29.3</v>
      </c>
      <c r="E10" s="15">
        <v>30.4</v>
      </c>
      <c r="F10" s="2">
        <f t="shared" si="0"/>
        <v>24011.743999999999</v>
      </c>
      <c r="G10" s="2">
        <f t="shared" si="1"/>
        <v>8005.5154495999986</v>
      </c>
      <c r="H10" s="2">
        <f t="shared" si="2"/>
        <v>16011.030899199997</v>
      </c>
      <c r="I10" s="13" t="s">
        <v>20</v>
      </c>
    </row>
    <row r="11" spans="1:12" x14ac:dyDescent="0.25">
      <c r="A11" s="1">
        <v>9</v>
      </c>
      <c r="B11" s="1">
        <v>2</v>
      </c>
      <c r="C11" s="1">
        <v>2</v>
      </c>
      <c r="D11" s="1">
        <v>55.4</v>
      </c>
      <c r="E11" s="15">
        <v>56.9</v>
      </c>
      <c r="F11" s="2">
        <f t="shared" si="0"/>
        <v>44943.034</v>
      </c>
      <c r="G11" s="2">
        <f t="shared" si="1"/>
        <v>14984.007535599998</v>
      </c>
      <c r="H11" s="2">
        <f t="shared" si="2"/>
        <v>29968.015071199996</v>
      </c>
      <c r="I11" s="13" t="s">
        <v>21</v>
      </c>
    </row>
    <row r="12" spans="1:12" x14ac:dyDescent="0.25">
      <c r="A12" s="1">
        <v>10</v>
      </c>
      <c r="B12" s="1">
        <v>2</v>
      </c>
      <c r="C12" s="1">
        <v>2</v>
      </c>
      <c r="D12" s="1">
        <v>45.9</v>
      </c>
      <c r="E12" s="15">
        <v>47.1</v>
      </c>
      <c r="F12" s="2">
        <f t="shared" si="0"/>
        <v>37202.406000000003</v>
      </c>
      <c r="G12" s="2">
        <f t="shared" si="1"/>
        <v>12403.2821604</v>
      </c>
      <c r="H12" s="2">
        <f t="shared" si="2"/>
        <v>24806.5643208</v>
      </c>
      <c r="I12" s="13" t="s">
        <v>22</v>
      </c>
    </row>
    <row r="13" spans="1:12" x14ac:dyDescent="0.25">
      <c r="A13" s="1">
        <v>11</v>
      </c>
      <c r="B13" s="1">
        <v>3</v>
      </c>
      <c r="C13" s="1">
        <v>2</v>
      </c>
      <c r="D13" s="1">
        <v>46</v>
      </c>
      <c r="E13" s="15">
        <v>47.2</v>
      </c>
      <c r="F13" s="2">
        <f t="shared" si="0"/>
        <v>37281.392</v>
      </c>
      <c r="G13" s="2">
        <f t="shared" si="1"/>
        <v>12429.616092799999</v>
      </c>
      <c r="H13" s="2">
        <f t="shared" si="2"/>
        <v>24859.232185599998</v>
      </c>
      <c r="I13" s="13" t="s">
        <v>23</v>
      </c>
    </row>
    <row r="14" spans="1:12" x14ac:dyDescent="0.25">
      <c r="A14" s="1">
        <v>12</v>
      </c>
      <c r="B14" s="1">
        <v>3</v>
      </c>
      <c r="C14" s="1">
        <v>3</v>
      </c>
      <c r="D14" s="1">
        <v>68.599999999999994</v>
      </c>
      <c r="E14" s="15">
        <v>70.7</v>
      </c>
      <c r="F14" s="2">
        <f t="shared" si="0"/>
        <v>55843.102000000006</v>
      </c>
      <c r="G14" s="2">
        <f t="shared" si="1"/>
        <v>18618.0902068</v>
      </c>
      <c r="H14" s="2">
        <f t="shared" si="2"/>
        <v>37236.180413599999</v>
      </c>
      <c r="I14" s="13" t="s">
        <v>24</v>
      </c>
    </row>
    <row r="15" spans="1:12" x14ac:dyDescent="0.25">
      <c r="A15" s="1">
        <v>13</v>
      </c>
      <c r="B15" s="1">
        <v>3</v>
      </c>
      <c r="C15" s="1">
        <v>2</v>
      </c>
      <c r="D15" s="1">
        <v>51.7</v>
      </c>
      <c r="E15" s="15">
        <v>52.9</v>
      </c>
      <c r="F15" s="2">
        <f t="shared" si="0"/>
        <v>41783.593999999997</v>
      </c>
      <c r="G15" s="2">
        <f t="shared" si="1"/>
        <v>13930.650239599998</v>
      </c>
      <c r="H15" s="2">
        <f t="shared" si="2"/>
        <v>27861.300479199996</v>
      </c>
      <c r="I15" s="13" t="s">
        <v>25</v>
      </c>
    </row>
    <row r="16" spans="1:12" x14ac:dyDescent="0.25">
      <c r="A16" s="1">
        <v>14</v>
      </c>
      <c r="B16" s="1">
        <v>3</v>
      </c>
      <c r="C16" s="1">
        <v>2</v>
      </c>
      <c r="D16" s="1">
        <v>62</v>
      </c>
      <c r="E16" s="15">
        <v>63.6</v>
      </c>
      <c r="F16" s="2">
        <f t="shared" si="0"/>
        <v>50235.096000000005</v>
      </c>
      <c r="G16" s="2">
        <f t="shared" si="1"/>
        <v>16748.381006399999</v>
      </c>
      <c r="H16" s="2">
        <f t="shared" si="2"/>
        <v>33496.762012799998</v>
      </c>
      <c r="I16" s="13" t="s">
        <v>26</v>
      </c>
    </row>
    <row r="17" spans="1:9" x14ac:dyDescent="0.25">
      <c r="A17" s="1">
        <v>15</v>
      </c>
      <c r="B17" s="1">
        <v>3</v>
      </c>
      <c r="C17" s="1">
        <v>2</v>
      </c>
      <c r="D17" s="1">
        <v>45.9</v>
      </c>
      <c r="E17" s="15">
        <v>47.1</v>
      </c>
      <c r="F17" s="2">
        <f t="shared" si="0"/>
        <v>37202.406000000003</v>
      </c>
      <c r="G17" s="2">
        <f t="shared" si="1"/>
        <v>12403.2821604</v>
      </c>
      <c r="H17" s="2">
        <f t="shared" si="2"/>
        <v>24806.5643208</v>
      </c>
      <c r="I17" s="13" t="s">
        <v>27</v>
      </c>
    </row>
    <row r="18" spans="1:9" x14ac:dyDescent="0.25">
      <c r="A18" s="1">
        <v>16</v>
      </c>
      <c r="B18" s="1">
        <v>3</v>
      </c>
      <c r="C18" s="1">
        <v>2</v>
      </c>
      <c r="D18" s="1">
        <v>55.4</v>
      </c>
      <c r="E18" s="15">
        <v>57.4</v>
      </c>
      <c r="F18" s="2">
        <f t="shared" si="0"/>
        <v>45337.964</v>
      </c>
      <c r="G18" s="2">
        <f t="shared" si="1"/>
        <v>15115.677197599998</v>
      </c>
      <c r="H18" s="2">
        <f t="shared" si="2"/>
        <v>30231.354395199996</v>
      </c>
      <c r="I18" s="13" t="s">
        <v>28</v>
      </c>
    </row>
    <row r="19" spans="1:9" x14ac:dyDescent="0.25">
      <c r="A19" s="1">
        <v>17</v>
      </c>
      <c r="B19" s="1">
        <v>3</v>
      </c>
      <c r="C19" s="1">
        <v>1</v>
      </c>
      <c r="D19" s="1">
        <v>29.3</v>
      </c>
      <c r="E19" s="15">
        <v>30.3</v>
      </c>
      <c r="F19" s="2">
        <f t="shared" si="0"/>
        <v>23932.758000000002</v>
      </c>
      <c r="G19" s="2">
        <f t="shared" si="1"/>
        <v>7979.1815171999997</v>
      </c>
      <c r="H19" s="2">
        <f t="shared" si="2"/>
        <v>15958.363034399999</v>
      </c>
      <c r="I19" s="13" t="s">
        <v>29</v>
      </c>
    </row>
    <row r="20" spans="1:9" x14ac:dyDescent="0.25">
      <c r="A20" s="1">
        <v>18</v>
      </c>
      <c r="B20" s="1">
        <v>3</v>
      </c>
      <c r="C20" s="1">
        <v>1</v>
      </c>
      <c r="D20" s="1">
        <v>29.3</v>
      </c>
      <c r="E20" s="15">
        <v>30.3</v>
      </c>
      <c r="F20" s="2">
        <f t="shared" si="0"/>
        <v>23932.758000000002</v>
      </c>
      <c r="G20" s="2">
        <f t="shared" si="1"/>
        <v>7979.1815171999997</v>
      </c>
      <c r="H20" s="2">
        <f t="shared" si="2"/>
        <v>15958.363034399999</v>
      </c>
      <c r="I20" s="13" t="s">
        <v>30</v>
      </c>
    </row>
    <row r="21" spans="1:9" x14ac:dyDescent="0.25">
      <c r="A21" s="1">
        <v>19</v>
      </c>
      <c r="B21" s="1">
        <v>3</v>
      </c>
      <c r="C21" s="1">
        <v>2</v>
      </c>
      <c r="D21" s="1">
        <v>55.4</v>
      </c>
      <c r="E21" s="15">
        <v>57.4</v>
      </c>
      <c r="F21" s="2">
        <f t="shared" si="0"/>
        <v>45337.964</v>
      </c>
      <c r="G21" s="2">
        <f t="shared" si="1"/>
        <v>15115.677197599998</v>
      </c>
      <c r="H21" s="2">
        <f t="shared" si="2"/>
        <v>30231.354395199996</v>
      </c>
      <c r="I21" s="13" t="s">
        <v>31</v>
      </c>
    </row>
    <row r="22" spans="1:9" x14ac:dyDescent="0.25">
      <c r="A22" s="1">
        <v>20</v>
      </c>
      <c r="B22" s="1">
        <v>3</v>
      </c>
      <c r="C22" s="1">
        <v>2</v>
      </c>
      <c r="D22" s="1">
        <v>45.9</v>
      </c>
      <c r="E22" s="15">
        <v>47.2</v>
      </c>
      <c r="F22" s="2">
        <f t="shared" si="0"/>
        <v>37281.392</v>
      </c>
      <c r="G22" s="2">
        <f t="shared" si="1"/>
        <v>12429.616092799999</v>
      </c>
      <c r="H22" s="2">
        <f t="shared" si="2"/>
        <v>24859.232185599998</v>
      </c>
      <c r="I22" s="13" t="s">
        <v>32</v>
      </c>
    </row>
    <row r="23" spans="1:9" x14ac:dyDescent="0.25">
      <c r="A23" s="1">
        <v>21</v>
      </c>
      <c r="B23" s="1">
        <v>4</v>
      </c>
      <c r="C23" s="1">
        <v>2</v>
      </c>
      <c r="D23" s="1">
        <v>46</v>
      </c>
      <c r="E23" s="15">
        <v>47.5</v>
      </c>
      <c r="F23" s="2">
        <f t="shared" si="0"/>
        <v>37518.35</v>
      </c>
      <c r="G23" s="2">
        <f t="shared" si="1"/>
        <v>12508.617889999998</v>
      </c>
      <c r="H23" s="2">
        <f t="shared" si="2"/>
        <v>25017.235779999995</v>
      </c>
      <c r="I23" s="13" t="s">
        <v>33</v>
      </c>
    </row>
    <row r="24" spans="1:9" x14ac:dyDescent="0.25">
      <c r="A24" s="1">
        <v>22</v>
      </c>
      <c r="B24" s="1">
        <v>4</v>
      </c>
      <c r="C24" s="1">
        <v>3</v>
      </c>
      <c r="D24" s="1">
        <v>68.599999999999994</v>
      </c>
      <c r="E24" s="15">
        <v>70.900000000000006</v>
      </c>
      <c r="F24" s="2">
        <f t="shared" si="0"/>
        <v>56001.074000000008</v>
      </c>
      <c r="G24" s="2">
        <f t="shared" si="1"/>
        <v>18670.758071600001</v>
      </c>
      <c r="H24" s="2">
        <f t="shared" si="2"/>
        <v>37341.516143200002</v>
      </c>
      <c r="I24" s="13" t="s">
        <v>34</v>
      </c>
    </row>
    <row r="25" spans="1:9" x14ac:dyDescent="0.25">
      <c r="A25" s="1">
        <v>23</v>
      </c>
      <c r="B25" s="1">
        <v>4</v>
      </c>
      <c r="C25" s="1">
        <v>2</v>
      </c>
      <c r="D25" s="1">
        <v>51.7</v>
      </c>
      <c r="E25" s="15">
        <v>53.1</v>
      </c>
      <c r="F25" s="2">
        <f t="shared" si="0"/>
        <v>41941.565999999999</v>
      </c>
      <c r="G25" s="2">
        <f t="shared" si="1"/>
        <v>13983.318104399999</v>
      </c>
      <c r="H25" s="2">
        <f t="shared" si="2"/>
        <v>27966.636208799999</v>
      </c>
      <c r="I25" s="13" t="s">
        <v>35</v>
      </c>
    </row>
    <row r="26" spans="1:9" x14ac:dyDescent="0.25">
      <c r="A26" s="1">
        <v>24</v>
      </c>
      <c r="B26" s="1">
        <v>4</v>
      </c>
      <c r="C26" s="1">
        <v>2</v>
      </c>
      <c r="D26" s="1">
        <v>62</v>
      </c>
      <c r="E26" s="15">
        <v>63.5</v>
      </c>
      <c r="F26" s="2">
        <f t="shared" si="0"/>
        <v>50156.11</v>
      </c>
      <c r="G26" s="2">
        <f t="shared" si="1"/>
        <v>16722.047073999998</v>
      </c>
      <c r="H26" s="2">
        <f t="shared" si="2"/>
        <v>33444.094147999996</v>
      </c>
      <c r="I26" s="13" t="s">
        <v>36</v>
      </c>
    </row>
    <row r="27" spans="1:9" x14ac:dyDescent="0.25">
      <c r="A27" s="1">
        <v>25</v>
      </c>
      <c r="B27" s="1">
        <v>4</v>
      </c>
      <c r="C27" s="1">
        <v>2</v>
      </c>
      <c r="D27" s="1">
        <v>45.9</v>
      </c>
      <c r="E27" s="15">
        <v>47.1</v>
      </c>
      <c r="F27" s="2">
        <f t="shared" si="0"/>
        <v>37202.406000000003</v>
      </c>
      <c r="G27" s="2">
        <f t="shared" si="1"/>
        <v>12403.2821604</v>
      </c>
      <c r="H27" s="2">
        <f t="shared" si="2"/>
        <v>24806.5643208</v>
      </c>
      <c r="I27" s="13" t="s">
        <v>37</v>
      </c>
    </row>
    <row r="28" spans="1:9" x14ac:dyDescent="0.25">
      <c r="A28" s="1">
        <v>26</v>
      </c>
      <c r="B28" s="1">
        <v>4</v>
      </c>
      <c r="C28" s="1">
        <v>2</v>
      </c>
      <c r="D28" s="1">
        <v>55.4</v>
      </c>
      <c r="E28" s="15">
        <v>57.4</v>
      </c>
      <c r="F28" s="2">
        <f t="shared" si="0"/>
        <v>45337.964</v>
      </c>
      <c r="G28" s="2">
        <f t="shared" si="1"/>
        <v>15115.677197599998</v>
      </c>
      <c r="H28" s="2">
        <f t="shared" si="2"/>
        <v>30231.354395199996</v>
      </c>
      <c r="I28" s="13" t="s">
        <v>38</v>
      </c>
    </row>
    <row r="29" spans="1:9" x14ac:dyDescent="0.25">
      <c r="A29" s="1">
        <v>27</v>
      </c>
      <c r="B29" s="1">
        <v>4</v>
      </c>
      <c r="C29" s="1">
        <v>1</v>
      </c>
      <c r="D29" s="1">
        <v>29.3</v>
      </c>
      <c r="E29" s="15">
        <v>30.5</v>
      </c>
      <c r="F29" s="2">
        <f t="shared" si="0"/>
        <v>24090.73</v>
      </c>
      <c r="G29" s="2">
        <f t="shared" si="1"/>
        <v>8031.8493819999994</v>
      </c>
      <c r="H29" s="2">
        <f t="shared" si="2"/>
        <v>16063.698763999999</v>
      </c>
      <c r="I29" s="13" t="s">
        <v>39</v>
      </c>
    </row>
    <row r="30" spans="1:9" x14ac:dyDescent="0.25">
      <c r="A30" s="1">
        <v>28</v>
      </c>
      <c r="B30" s="1">
        <v>4</v>
      </c>
      <c r="C30" s="1">
        <v>1</v>
      </c>
      <c r="D30" s="1">
        <v>29.3</v>
      </c>
      <c r="E30" s="15">
        <v>30.4</v>
      </c>
      <c r="F30" s="2">
        <f t="shared" si="0"/>
        <v>24011.743999999999</v>
      </c>
      <c r="G30" s="2">
        <f t="shared" si="1"/>
        <v>8005.5154495999986</v>
      </c>
      <c r="H30" s="2">
        <f t="shared" si="2"/>
        <v>16011.030899199997</v>
      </c>
      <c r="I30" s="13" t="s">
        <v>40</v>
      </c>
    </row>
    <row r="31" spans="1:9" x14ac:dyDescent="0.25">
      <c r="A31" s="1">
        <v>29</v>
      </c>
      <c r="B31" s="1">
        <v>4</v>
      </c>
      <c r="C31" s="1">
        <v>2</v>
      </c>
      <c r="D31" s="1">
        <v>55.4</v>
      </c>
      <c r="E31" s="15">
        <v>57.6</v>
      </c>
      <c r="F31" s="2">
        <f t="shared" si="0"/>
        <v>45495.936000000002</v>
      </c>
      <c r="G31" s="2">
        <f t="shared" si="1"/>
        <v>15168.3450624</v>
      </c>
      <c r="H31" s="2">
        <f t="shared" si="2"/>
        <v>30336.690124799999</v>
      </c>
      <c r="I31" s="13" t="s">
        <v>41</v>
      </c>
    </row>
    <row r="32" spans="1:9" x14ac:dyDescent="0.25">
      <c r="A32" s="1">
        <v>30</v>
      </c>
      <c r="B32" s="1">
        <v>4</v>
      </c>
      <c r="C32" s="1">
        <v>2</v>
      </c>
      <c r="D32" s="1">
        <v>45.9</v>
      </c>
      <c r="E32" s="15">
        <v>47.3</v>
      </c>
      <c r="F32" s="2">
        <f t="shared" si="0"/>
        <v>37360.377999999997</v>
      </c>
      <c r="G32" s="2">
        <f t="shared" si="1"/>
        <v>12455.950025199998</v>
      </c>
      <c r="H32" s="2">
        <f t="shared" si="2"/>
        <v>24911.900050399996</v>
      </c>
      <c r="I32" s="13" t="s">
        <v>42</v>
      </c>
    </row>
    <row r="33" spans="1:9" x14ac:dyDescent="0.25">
      <c r="A33" s="1">
        <v>31</v>
      </c>
      <c r="B33" s="1">
        <v>5</v>
      </c>
      <c r="C33" s="1">
        <v>2</v>
      </c>
      <c r="D33" s="1">
        <v>46</v>
      </c>
      <c r="E33" s="15">
        <v>47.3</v>
      </c>
      <c r="F33" s="2">
        <f t="shared" si="0"/>
        <v>37360.377999999997</v>
      </c>
      <c r="G33" s="2">
        <f t="shared" si="1"/>
        <v>12455.950025199998</v>
      </c>
      <c r="H33" s="2">
        <f t="shared" si="2"/>
        <v>24911.900050399996</v>
      </c>
      <c r="I33" s="13" t="s">
        <v>43</v>
      </c>
    </row>
    <row r="34" spans="1:9" x14ac:dyDescent="0.25">
      <c r="A34" s="1">
        <v>32</v>
      </c>
      <c r="B34" s="1">
        <v>5</v>
      </c>
      <c r="C34" s="1">
        <v>3</v>
      </c>
      <c r="D34" s="1">
        <v>68.599999999999994</v>
      </c>
      <c r="E34" s="15">
        <v>70.5</v>
      </c>
      <c r="F34" s="2">
        <f t="shared" si="0"/>
        <v>55685.13</v>
      </c>
      <c r="G34" s="2">
        <f t="shared" si="1"/>
        <v>18565.422341999998</v>
      </c>
      <c r="H34" s="2">
        <f t="shared" si="2"/>
        <v>37130.844683999996</v>
      </c>
      <c r="I34" s="13" t="s">
        <v>44</v>
      </c>
    </row>
    <row r="35" spans="1:9" x14ac:dyDescent="0.25">
      <c r="A35" s="1">
        <v>33</v>
      </c>
      <c r="B35" s="1">
        <v>5</v>
      </c>
      <c r="C35" s="1">
        <v>2</v>
      </c>
      <c r="D35" s="1">
        <v>51.7</v>
      </c>
      <c r="E35" s="15">
        <v>52.8</v>
      </c>
      <c r="F35" s="2">
        <f t="shared" ref="F35:F66" si="3">E35*$L$2</f>
        <v>41704.608</v>
      </c>
      <c r="G35" s="2">
        <f t="shared" ref="G35:G66" si="4">E35*$L$2*0.3334</f>
        <v>13904.316307199999</v>
      </c>
      <c r="H35" s="2">
        <f t="shared" si="2"/>
        <v>27808.632614399998</v>
      </c>
      <c r="I35" s="13" t="s">
        <v>45</v>
      </c>
    </row>
    <row r="36" spans="1:9" x14ac:dyDescent="0.25">
      <c r="A36" s="1">
        <v>34</v>
      </c>
      <c r="B36" s="1">
        <v>5</v>
      </c>
      <c r="C36" s="1">
        <v>2</v>
      </c>
      <c r="D36" s="1">
        <v>62</v>
      </c>
      <c r="E36" s="15">
        <v>63.2</v>
      </c>
      <c r="F36" s="2">
        <f t="shared" si="3"/>
        <v>49919.152000000002</v>
      </c>
      <c r="G36" s="2">
        <f t="shared" si="4"/>
        <v>16643.0452768</v>
      </c>
      <c r="H36" s="2">
        <f t="shared" si="2"/>
        <v>33286.090553599999</v>
      </c>
      <c r="I36" s="13" t="s">
        <v>46</v>
      </c>
    </row>
    <row r="37" spans="1:9" x14ac:dyDescent="0.25">
      <c r="A37" s="1">
        <v>35</v>
      </c>
      <c r="B37" s="1">
        <v>5</v>
      </c>
      <c r="C37" s="1">
        <v>2</v>
      </c>
      <c r="D37" s="1">
        <v>45.9</v>
      </c>
      <c r="E37" s="15">
        <v>47</v>
      </c>
      <c r="F37" s="2">
        <f t="shared" si="3"/>
        <v>37123.42</v>
      </c>
      <c r="G37" s="2">
        <f t="shared" si="4"/>
        <v>12376.948227999999</v>
      </c>
      <c r="H37" s="2">
        <f t="shared" si="2"/>
        <v>24753.896455999999</v>
      </c>
      <c r="I37" s="13" t="s">
        <v>47</v>
      </c>
    </row>
    <row r="38" spans="1:9" x14ac:dyDescent="0.25">
      <c r="A38" s="1">
        <v>36</v>
      </c>
      <c r="B38" s="1">
        <v>5</v>
      </c>
      <c r="C38" s="1">
        <v>2</v>
      </c>
      <c r="D38" s="1">
        <v>55.4</v>
      </c>
      <c r="E38" s="15">
        <v>57.1</v>
      </c>
      <c r="F38" s="2">
        <f t="shared" si="3"/>
        <v>45101.006000000001</v>
      </c>
      <c r="G38" s="2">
        <f t="shared" si="4"/>
        <v>15036.675400399999</v>
      </c>
      <c r="H38" s="2">
        <f t="shared" si="2"/>
        <v>30073.350800799999</v>
      </c>
      <c r="I38" s="13" t="s">
        <v>48</v>
      </c>
    </row>
    <row r="39" spans="1:9" x14ac:dyDescent="0.25">
      <c r="A39" s="1">
        <v>37</v>
      </c>
      <c r="B39" s="1">
        <v>5</v>
      </c>
      <c r="C39" s="1">
        <v>1</v>
      </c>
      <c r="D39" s="1">
        <v>29.3</v>
      </c>
      <c r="E39" s="15">
        <v>30.2</v>
      </c>
      <c r="F39" s="2">
        <f t="shared" si="3"/>
        <v>23853.772000000001</v>
      </c>
      <c r="G39" s="2">
        <f t="shared" si="4"/>
        <v>7952.8475847999998</v>
      </c>
      <c r="H39" s="2">
        <f t="shared" si="2"/>
        <v>15905.6951696</v>
      </c>
      <c r="I39" s="13" t="s">
        <v>49</v>
      </c>
    </row>
    <row r="40" spans="1:9" x14ac:dyDescent="0.25">
      <c r="A40" s="1">
        <v>38</v>
      </c>
      <c r="B40" s="1">
        <v>5</v>
      </c>
      <c r="C40" s="1">
        <v>1</v>
      </c>
      <c r="D40" s="1">
        <v>29.3</v>
      </c>
      <c r="E40" s="15">
        <v>30.2</v>
      </c>
      <c r="F40" s="2">
        <f t="shared" si="3"/>
        <v>23853.772000000001</v>
      </c>
      <c r="G40" s="2">
        <f t="shared" si="4"/>
        <v>7952.8475847999998</v>
      </c>
      <c r="H40" s="2">
        <f t="shared" si="2"/>
        <v>15905.6951696</v>
      </c>
      <c r="I40" s="13" t="s">
        <v>50</v>
      </c>
    </row>
    <row r="41" spans="1:9" x14ac:dyDescent="0.25">
      <c r="A41" s="1">
        <v>39</v>
      </c>
      <c r="B41" s="1">
        <v>5</v>
      </c>
      <c r="C41" s="1">
        <v>2</v>
      </c>
      <c r="D41" s="1">
        <v>55.4</v>
      </c>
      <c r="E41" s="15">
        <v>57.4</v>
      </c>
      <c r="F41" s="2">
        <f t="shared" si="3"/>
        <v>45337.964</v>
      </c>
      <c r="G41" s="2">
        <f t="shared" si="4"/>
        <v>15115.677197599998</v>
      </c>
      <c r="H41" s="2">
        <f t="shared" si="2"/>
        <v>30231.354395199996</v>
      </c>
      <c r="I41" s="13" t="s">
        <v>51</v>
      </c>
    </row>
    <row r="42" spans="1:9" x14ac:dyDescent="0.25">
      <c r="A42" s="1">
        <v>40</v>
      </c>
      <c r="B42" s="1">
        <v>5</v>
      </c>
      <c r="C42" s="1">
        <v>2</v>
      </c>
      <c r="D42" s="1">
        <v>45.9</v>
      </c>
      <c r="E42" s="15">
        <v>47.1</v>
      </c>
      <c r="F42" s="2">
        <f t="shared" si="3"/>
        <v>37202.406000000003</v>
      </c>
      <c r="G42" s="2">
        <f t="shared" si="4"/>
        <v>12403.2821604</v>
      </c>
      <c r="H42" s="2">
        <f t="shared" si="2"/>
        <v>24806.5643208</v>
      </c>
      <c r="I42" s="13" t="s">
        <v>52</v>
      </c>
    </row>
    <row r="43" spans="1:9" x14ac:dyDescent="0.25">
      <c r="A43" s="1">
        <v>41</v>
      </c>
      <c r="B43" s="1">
        <v>6</v>
      </c>
      <c r="C43" s="1">
        <v>2</v>
      </c>
      <c r="D43" s="1">
        <v>46</v>
      </c>
      <c r="E43" s="15">
        <v>47.4</v>
      </c>
      <c r="F43" s="2">
        <f t="shared" si="3"/>
        <v>37439.364000000001</v>
      </c>
      <c r="G43" s="2">
        <f t="shared" si="4"/>
        <v>12482.283957599999</v>
      </c>
      <c r="H43" s="2">
        <f t="shared" si="2"/>
        <v>24964.567915199998</v>
      </c>
      <c r="I43" s="13" t="s">
        <v>53</v>
      </c>
    </row>
    <row r="44" spans="1:9" x14ac:dyDescent="0.25">
      <c r="A44" s="1">
        <v>42</v>
      </c>
      <c r="B44" s="1">
        <v>6</v>
      </c>
      <c r="C44" s="1">
        <v>3</v>
      </c>
      <c r="D44" s="1">
        <v>68.599999999999994</v>
      </c>
      <c r="E44" s="15">
        <v>70.900000000000006</v>
      </c>
      <c r="F44" s="2">
        <f t="shared" si="3"/>
        <v>56001.074000000008</v>
      </c>
      <c r="G44" s="2">
        <f t="shared" si="4"/>
        <v>18670.758071600001</v>
      </c>
      <c r="H44" s="2">
        <f t="shared" si="2"/>
        <v>37341.516143200002</v>
      </c>
      <c r="I44" s="13" t="s">
        <v>54</v>
      </c>
    </row>
    <row r="45" spans="1:9" x14ac:dyDescent="0.25">
      <c r="A45" s="1">
        <v>43</v>
      </c>
      <c r="B45" s="1">
        <v>6</v>
      </c>
      <c r="C45" s="1">
        <v>2</v>
      </c>
      <c r="D45" s="1">
        <v>51.7</v>
      </c>
      <c r="E45" s="15">
        <v>52.9</v>
      </c>
      <c r="F45" s="2">
        <f t="shared" si="3"/>
        <v>41783.593999999997</v>
      </c>
      <c r="G45" s="2">
        <f t="shared" si="4"/>
        <v>13930.650239599998</v>
      </c>
      <c r="H45" s="2">
        <f t="shared" si="2"/>
        <v>27861.300479199996</v>
      </c>
      <c r="I45" s="13" t="s">
        <v>55</v>
      </c>
    </row>
    <row r="46" spans="1:9" x14ac:dyDescent="0.25">
      <c r="A46" s="1">
        <v>44</v>
      </c>
      <c r="B46" s="1">
        <v>6</v>
      </c>
      <c r="C46" s="1">
        <v>2</v>
      </c>
      <c r="D46" s="1">
        <v>62</v>
      </c>
      <c r="E46" s="15">
        <v>63.8</v>
      </c>
      <c r="F46" s="2">
        <f t="shared" si="3"/>
        <v>50393.067999999999</v>
      </c>
      <c r="G46" s="2">
        <f t="shared" si="4"/>
        <v>16801.048871199997</v>
      </c>
      <c r="H46" s="2">
        <f t="shared" si="2"/>
        <v>33602.097742399994</v>
      </c>
      <c r="I46" s="13" t="s">
        <v>56</v>
      </c>
    </row>
    <row r="47" spans="1:9" x14ac:dyDescent="0.25">
      <c r="A47" s="1">
        <v>45</v>
      </c>
      <c r="B47" s="1">
        <v>6</v>
      </c>
      <c r="C47" s="1">
        <v>2</v>
      </c>
      <c r="D47" s="1">
        <v>45.9</v>
      </c>
      <c r="E47" s="15">
        <v>47.2</v>
      </c>
      <c r="F47" s="2">
        <f t="shared" si="3"/>
        <v>37281.392</v>
      </c>
      <c r="G47" s="2">
        <f t="shared" si="4"/>
        <v>12429.616092799999</v>
      </c>
      <c r="H47" s="2">
        <f t="shared" si="2"/>
        <v>24859.232185599998</v>
      </c>
      <c r="I47" s="13" t="s">
        <v>57</v>
      </c>
    </row>
    <row r="48" spans="1:9" x14ac:dyDescent="0.25">
      <c r="A48" s="1">
        <v>46</v>
      </c>
      <c r="B48" s="1">
        <v>6</v>
      </c>
      <c r="C48" s="1">
        <v>2</v>
      </c>
      <c r="D48" s="1">
        <v>55.4</v>
      </c>
      <c r="E48" s="15">
        <v>57.2</v>
      </c>
      <c r="F48" s="2">
        <f t="shared" si="3"/>
        <v>45179.992000000006</v>
      </c>
      <c r="G48" s="2">
        <f t="shared" si="4"/>
        <v>15063.0093328</v>
      </c>
      <c r="H48" s="2">
        <f t="shared" si="2"/>
        <v>30126.018665600001</v>
      </c>
      <c r="I48" s="13" t="s">
        <v>58</v>
      </c>
    </row>
    <row r="49" spans="1:9" x14ac:dyDescent="0.25">
      <c r="A49" s="1">
        <v>47</v>
      </c>
      <c r="B49" s="1">
        <v>6</v>
      </c>
      <c r="C49" s="1">
        <v>1</v>
      </c>
      <c r="D49" s="1">
        <v>29.3</v>
      </c>
      <c r="E49" s="15">
        <v>30.5</v>
      </c>
      <c r="F49" s="2">
        <f t="shared" si="3"/>
        <v>24090.73</v>
      </c>
      <c r="G49" s="2">
        <f t="shared" si="4"/>
        <v>8031.8493819999994</v>
      </c>
      <c r="H49" s="2">
        <f t="shared" si="2"/>
        <v>16063.698763999999</v>
      </c>
      <c r="I49" s="13" t="s">
        <v>59</v>
      </c>
    </row>
    <row r="50" spans="1:9" x14ac:dyDescent="0.25">
      <c r="A50" s="1">
        <v>48</v>
      </c>
      <c r="B50" s="1">
        <v>6</v>
      </c>
      <c r="C50" s="1">
        <v>1</v>
      </c>
      <c r="D50" s="1">
        <v>29.3</v>
      </c>
      <c r="E50" s="15">
        <v>30.4</v>
      </c>
      <c r="F50" s="2">
        <f t="shared" si="3"/>
        <v>24011.743999999999</v>
      </c>
      <c r="G50" s="2">
        <f t="shared" si="4"/>
        <v>8005.5154495999986</v>
      </c>
      <c r="H50" s="2">
        <f t="shared" si="2"/>
        <v>16011.030899199997</v>
      </c>
      <c r="I50" s="13" t="s">
        <v>60</v>
      </c>
    </row>
    <row r="51" spans="1:9" x14ac:dyDescent="0.25">
      <c r="A51" s="1">
        <v>49</v>
      </c>
      <c r="B51" s="1">
        <v>6</v>
      </c>
      <c r="C51" s="1">
        <v>2</v>
      </c>
      <c r="D51" s="1">
        <v>55.4</v>
      </c>
      <c r="E51" s="15">
        <v>57.5</v>
      </c>
      <c r="F51" s="2">
        <f t="shared" si="3"/>
        <v>45416.950000000004</v>
      </c>
      <c r="G51" s="2">
        <f t="shared" si="4"/>
        <v>15142.011130000001</v>
      </c>
      <c r="H51" s="2">
        <f t="shared" si="2"/>
        <v>30284.022260000002</v>
      </c>
      <c r="I51" s="13" t="s">
        <v>61</v>
      </c>
    </row>
    <row r="52" spans="1:9" x14ac:dyDescent="0.25">
      <c r="A52" s="1">
        <v>50</v>
      </c>
      <c r="B52" s="1">
        <v>6</v>
      </c>
      <c r="C52" s="1">
        <v>2</v>
      </c>
      <c r="D52" s="1">
        <v>45.9</v>
      </c>
      <c r="E52" s="15">
        <v>47.1</v>
      </c>
      <c r="F52" s="2">
        <f t="shared" si="3"/>
        <v>37202.406000000003</v>
      </c>
      <c r="G52" s="2">
        <f t="shared" si="4"/>
        <v>12403.2821604</v>
      </c>
      <c r="H52" s="2">
        <f t="shared" si="2"/>
        <v>24806.5643208</v>
      </c>
      <c r="I52" s="13" t="s">
        <v>62</v>
      </c>
    </row>
    <row r="53" spans="1:9" x14ac:dyDescent="0.25">
      <c r="A53" s="1">
        <v>51</v>
      </c>
      <c r="B53" s="1">
        <v>7</v>
      </c>
      <c r="C53" s="1">
        <v>2</v>
      </c>
      <c r="D53" s="1">
        <v>46</v>
      </c>
      <c r="E53" s="15">
        <v>47</v>
      </c>
      <c r="F53" s="2">
        <f t="shared" si="3"/>
        <v>37123.42</v>
      </c>
      <c r="G53" s="2">
        <f t="shared" si="4"/>
        <v>12376.948227999999</v>
      </c>
      <c r="H53" s="2">
        <f t="shared" si="2"/>
        <v>24753.896455999999</v>
      </c>
      <c r="I53" s="13" t="s">
        <v>63</v>
      </c>
    </row>
    <row r="54" spans="1:9" x14ac:dyDescent="0.25">
      <c r="A54" s="1">
        <v>52</v>
      </c>
      <c r="B54" s="1">
        <v>7</v>
      </c>
      <c r="C54" s="1">
        <v>3</v>
      </c>
      <c r="D54" s="1">
        <v>68.599999999999994</v>
      </c>
      <c r="E54" s="15">
        <v>70.599999999999994</v>
      </c>
      <c r="F54" s="2">
        <f t="shared" si="3"/>
        <v>55764.115999999995</v>
      </c>
      <c r="G54" s="2">
        <f t="shared" si="4"/>
        <v>18591.756274399995</v>
      </c>
      <c r="H54" s="2">
        <f t="shared" si="2"/>
        <v>37183.51254879999</v>
      </c>
      <c r="I54" s="13" t="s">
        <v>64</v>
      </c>
    </row>
    <row r="55" spans="1:9" x14ac:dyDescent="0.25">
      <c r="A55" s="1">
        <v>53</v>
      </c>
      <c r="B55" s="1">
        <v>7</v>
      </c>
      <c r="C55" s="1">
        <v>2</v>
      </c>
      <c r="D55" s="1">
        <v>51.7</v>
      </c>
      <c r="E55" s="15">
        <v>53.2</v>
      </c>
      <c r="F55" s="2">
        <f t="shared" si="3"/>
        <v>42020.552000000003</v>
      </c>
      <c r="G55" s="2">
        <f t="shared" si="4"/>
        <v>14009.6520368</v>
      </c>
      <c r="H55" s="2">
        <f t="shared" si="2"/>
        <v>28019.3040736</v>
      </c>
      <c r="I55" s="13" t="s">
        <v>65</v>
      </c>
    </row>
    <row r="56" spans="1:9" x14ac:dyDescent="0.25">
      <c r="A56" s="1">
        <v>54</v>
      </c>
      <c r="B56" s="1">
        <v>7</v>
      </c>
      <c r="C56" s="1">
        <v>2</v>
      </c>
      <c r="D56" s="1">
        <v>62</v>
      </c>
      <c r="E56" s="15">
        <v>63.9</v>
      </c>
      <c r="F56" s="2">
        <f t="shared" si="3"/>
        <v>50472.053999999996</v>
      </c>
      <c r="G56" s="2">
        <f t="shared" si="4"/>
        <v>16827.382803599998</v>
      </c>
      <c r="H56" s="2">
        <f t="shared" si="2"/>
        <v>33654.765607199995</v>
      </c>
      <c r="I56" s="13" t="s">
        <v>66</v>
      </c>
    </row>
    <row r="57" spans="1:9" x14ac:dyDescent="0.25">
      <c r="A57" s="1">
        <v>55</v>
      </c>
      <c r="B57" s="1">
        <v>7</v>
      </c>
      <c r="C57" s="1">
        <v>2</v>
      </c>
      <c r="D57" s="1">
        <v>45.9</v>
      </c>
      <c r="E57" s="15">
        <v>47.3</v>
      </c>
      <c r="F57" s="2">
        <f t="shared" si="3"/>
        <v>37360.377999999997</v>
      </c>
      <c r="G57" s="2">
        <f t="shared" si="4"/>
        <v>12455.950025199998</v>
      </c>
      <c r="H57" s="2">
        <f t="shared" si="2"/>
        <v>24911.900050399996</v>
      </c>
      <c r="I57" s="13" t="s">
        <v>67</v>
      </c>
    </row>
    <row r="58" spans="1:9" x14ac:dyDescent="0.25">
      <c r="A58" s="1">
        <v>56</v>
      </c>
      <c r="B58" s="1">
        <v>7</v>
      </c>
      <c r="C58" s="1">
        <v>2</v>
      </c>
      <c r="D58" s="1">
        <v>55.4</v>
      </c>
      <c r="E58" s="15">
        <v>57.5</v>
      </c>
      <c r="F58" s="2">
        <f t="shared" si="3"/>
        <v>45416.950000000004</v>
      </c>
      <c r="G58" s="2">
        <f t="shared" si="4"/>
        <v>15142.011130000001</v>
      </c>
      <c r="H58" s="2">
        <f t="shared" si="2"/>
        <v>30284.022260000002</v>
      </c>
      <c r="I58" s="13" t="s">
        <v>68</v>
      </c>
    </row>
    <row r="59" spans="1:9" x14ac:dyDescent="0.25">
      <c r="A59" s="1">
        <v>57</v>
      </c>
      <c r="B59" s="1">
        <v>7</v>
      </c>
      <c r="C59" s="1">
        <v>1</v>
      </c>
      <c r="D59" s="1">
        <v>29.3</v>
      </c>
      <c r="E59" s="15">
        <v>30.5</v>
      </c>
      <c r="F59" s="2">
        <f t="shared" si="3"/>
        <v>24090.73</v>
      </c>
      <c r="G59" s="2">
        <f t="shared" si="4"/>
        <v>8031.8493819999994</v>
      </c>
      <c r="H59" s="2">
        <f t="shared" si="2"/>
        <v>16063.698763999999</v>
      </c>
      <c r="I59" s="13" t="s">
        <v>69</v>
      </c>
    </row>
    <row r="60" spans="1:9" x14ac:dyDescent="0.25">
      <c r="A60" s="1">
        <v>58</v>
      </c>
      <c r="B60" s="1">
        <v>7</v>
      </c>
      <c r="C60" s="1">
        <v>1</v>
      </c>
      <c r="D60" s="1">
        <v>29.3</v>
      </c>
      <c r="E60" s="15">
        <v>30.4</v>
      </c>
      <c r="F60" s="2">
        <f t="shared" si="3"/>
        <v>24011.743999999999</v>
      </c>
      <c r="G60" s="2">
        <f t="shared" si="4"/>
        <v>8005.5154495999986</v>
      </c>
      <c r="H60" s="2">
        <f t="shared" si="2"/>
        <v>16011.030899199997</v>
      </c>
      <c r="I60" s="13" t="s">
        <v>70</v>
      </c>
    </row>
    <row r="61" spans="1:9" x14ac:dyDescent="0.25">
      <c r="A61" s="1">
        <v>59</v>
      </c>
      <c r="B61" s="1">
        <v>7</v>
      </c>
      <c r="C61" s="1">
        <v>2</v>
      </c>
      <c r="D61" s="1">
        <v>55.4</v>
      </c>
      <c r="E61" s="15">
        <v>57.6</v>
      </c>
      <c r="F61" s="2">
        <f t="shared" si="3"/>
        <v>45495.936000000002</v>
      </c>
      <c r="G61" s="2">
        <f t="shared" si="4"/>
        <v>15168.3450624</v>
      </c>
      <c r="H61" s="2">
        <f t="shared" si="2"/>
        <v>30336.690124799999</v>
      </c>
      <c r="I61" s="13" t="s">
        <v>71</v>
      </c>
    </row>
    <row r="62" spans="1:9" x14ac:dyDescent="0.25">
      <c r="A62" s="1">
        <v>60</v>
      </c>
      <c r="B62" s="1">
        <v>7</v>
      </c>
      <c r="C62" s="1">
        <v>2</v>
      </c>
      <c r="D62" s="1">
        <v>45.9</v>
      </c>
      <c r="E62" s="15">
        <v>47.3</v>
      </c>
      <c r="F62" s="2">
        <f t="shared" si="3"/>
        <v>37360.377999999997</v>
      </c>
      <c r="G62" s="2">
        <f t="shared" si="4"/>
        <v>12455.950025199998</v>
      </c>
      <c r="H62" s="2">
        <f t="shared" si="2"/>
        <v>24911.900050399996</v>
      </c>
      <c r="I62" s="13" t="s">
        <v>72</v>
      </c>
    </row>
    <row r="63" spans="1:9" x14ac:dyDescent="0.25">
      <c r="A63" s="1">
        <v>61</v>
      </c>
      <c r="B63" s="1">
        <v>8</v>
      </c>
      <c r="C63" s="1">
        <v>2</v>
      </c>
      <c r="D63" s="1">
        <v>46</v>
      </c>
      <c r="E63" s="15">
        <v>47.5</v>
      </c>
      <c r="F63" s="2">
        <f t="shared" si="3"/>
        <v>37518.35</v>
      </c>
      <c r="G63" s="2">
        <f t="shared" si="4"/>
        <v>12508.617889999998</v>
      </c>
      <c r="H63" s="2">
        <f t="shared" si="2"/>
        <v>25017.235779999995</v>
      </c>
      <c r="I63" s="13" t="s">
        <v>73</v>
      </c>
    </row>
    <row r="64" spans="1:9" x14ac:dyDescent="0.25">
      <c r="A64" s="1">
        <v>62</v>
      </c>
      <c r="B64" s="1">
        <v>8</v>
      </c>
      <c r="C64" s="1">
        <v>3</v>
      </c>
      <c r="D64" s="1">
        <v>68.599999999999994</v>
      </c>
      <c r="E64" s="15">
        <v>70.900000000000006</v>
      </c>
      <c r="F64" s="2">
        <f t="shared" si="3"/>
        <v>56001.074000000008</v>
      </c>
      <c r="G64" s="2">
        <f t="shared" si="4"/>
        <v>18670.758071600001</v>
      </c>
      <c r="H64" s="2">
        <f t="shared" si="2"/>
        <v>37341.516143200002</v>
      </c>
      <c r="I64" s="13" t="s">
        <v>74</v>
      </c>
    </row>
    <row r="65" spans="1:9" x14ac:dyDescent="0.25">
      <c r="A65" s="1">
        <v>63</v>
      </c>
      <c r="B65" s="1">
        <v>8</v>
      </c>
      <c r="C65" s="1">
        <v>2</v>
      </c>
      <c r="D65" s="1">
        <v>51.7</v>
      </c>
      <c r="E65" s="15">
        <v>53.4</v>
      </c>
      <c r="F65" s="2">
        <f t="shared" si="3"/>
        <v>42178.523999999998</v>
      </c>
      <c r="G65" s="2">
        <f t="shared" si="4"/>
        <v>14062.319901599998</v>
      </c>
      <c r="H65" s="2">
        <f t="shared" si="2"/>
        <v>28124.639803199996</v>
      </c>
      <c r="I65" s="13" t="s">
        <v>75</v>
      </c>
    </row>
    <row r="66" spans="1:9" x14ac:dyDescent="0.25">
      <c r="A66" s="1">
        <v>64</v>
      </c>
      <c r="B66" s="1">
        <v>8</v>
      </c>
      <c r="C66" s="1">
        <v>2</v>
      </c>
      <c r="D66" s="1">
        <v>62</v>
      </c>
      <c r="E66" s="15">
        <v>63.4</v>
      </c>
      <c r="F66" s="2">
        <f t="shared" si="3"/>
        <v>50077.123999999996</v>
      </c>
      <c r="G66" s="2">
        <f t="shared" si="4"/>
        <v>16695.713141599997</v>
      </c>
      <c r="H66" s="2">
        <f t="shared" si="2"/>
        <v>33391.426283199995</v>
      </c>
      <c r="I66" s="13" t="s">
        <v>76</v>
      </c>
    </row>
    <row r="67" spans="1:9" x14ac:dyDescent="0.25">
      <c r="A67" s="1">
        <v>65</v>
      </c>
      <c r="B67" s="1">
        <v>8</v>
      </c>
      <c r="C67" s="1">
        <v>2</v>
      </c>
      <c r="D67" s="1">
        <v>45.9</v>
      </c>
      <c r="E67" s="15">
        <v>46.9</v>
      </c>
      <c r="F67" s="2">
        <f t="shared" ref="F67:F98" si="5">E67*$L$2</f>
        <v>37044.434000000001</v>
      </c>
      <c r="G67" s="2">
        <f t="shared" ref="G67:G98" si="6">E67*$L$2*0.3334</f>
        <v>12350.614295599999</v>
      </c>
      <c r="H67" s="2">
        <f t="shared" si="2"/>
        <v>24701.228591199997</v>
      </c>
      <c r="I67" s="13" t="s">
        <v>77</v>
      </c>
    </row>
    <row r="68" spans="1:9" x14ac:dyDescent="0.25">
      <c r="A68" s="1">
        <v>66</v>
      </c>
      <c r="B68" s="1">
        <v>8</v>
      </c>
      <c r="C68" s="1">
        <v>2</v>
      </c>
      <c r="D68" s="1">
        <v>55.4</v>
      </c>
      <c r="E68" s="15">
        <v>57.3</v>
      </c>
      <c r="F68" s="2">
        <f t="shared" si="5"/>
        <v>45258.977999999996</v>
      </c>
      <c r="G68" s="2">
        <f t="shared" si="6"/>
        <v>15089.343265199997</v>
      </c>
      <c r="H68" s="2">
        <f t="shared" ref="H68:H131" si="7">G68*2</f>
        <v>30178.686530399995</v>
      </c>
      <c r="I68" s="13" t="s">
        <v>78</v>
      </c>
    </row>
    <row r="69" spans="1:9" x14ac:dyDescent="0.25">
      <c r="A69" s="1">
        <v>67</v>
      </c>
      <c r="B69" s="1">
        <v>8</v>
      </c>
      <c r="C69" s="1">
        <v>1</v>
      </c>
      <c r="D69" s="1">
        <v>29.3</v>
      </c>
      <c r="E69" s="15">
        <v>30.4</v>
      </c>
      <c r="F69" s="2">
        <f t="shared" si="5"/>
        <v>24011.743999999999</v>
      </c>
      <c r="G69" s="2">
        <f t="shared" si="6"/>
        <v>8005.5154495999986</v>
      </c>
      <c r="H69" s="2">
        <f t="shared" si="7"/>
        <v>16011.030899199997</v>
      </c>
      <c r="I69" s="13" t="s">
        <v>79</v>
      </c>
    </row>
    <row r="70" spans="1:9" x14ac:dyDescent="0.25">
      <c r="A70" s="1">
        <v>68</v>
      </c>
      <c r="B70" s="1">
        <v>8</v>
      </c>
      <c r="C70" s="1">
        <v>1</v>
      </c>
      <c r="D70" s="1">
        <v>29.3</v>
      </c>
      <c r="E70" s="15">
        <v>30.4</v>
      </c>
      <c r="F70" s="2">
        <f t="shared" si="5"/>
        <v>24011.743999999999</v>
      </c>
      <c r="G70" s="2">
        <f t="shared" si="6"/>
        <v>8005.5154495999986</v>
      </c>
      <c r="H70" s="2">
        <f t="shared" si="7"/>
        <v>16011.030899199997</v>
      </c>
      <c r="I70" s="13" t="s">
        <v>80</v>
      </c>
    </row>
    <row r="71" spans="1:9" x14ac:dyDescent="0.25">
      <c r="A71" s="1">
        <v>69</v>
      </c>
      <c r="B71" s="1">
        <v>8</v>
      </c>
      <c r="C71" s="1">
        <v>2</v>
      </c>
      <c r="D71" s="1">
        <v>55.4</v>
      </c>
      <c r="E71" s="15">
        <v>57.7</v>
      </c>
      <c r="F71" s="2">
        <f t="shared" si="5"/>
        <v>45574.922000000006</v>
      </c>
      <c r="G71" s="2">
        <f t="shared" si="6"/>
        <v>15194.678994800001</v>
      </c>
      <c r="H71" s="2">
        <f t="shared" si="7"/>
        <v>30389.357989600001</v>
      </c>
      <c r="I71" s="13" t="s">
        <v>81</v>
      </c>
    </row>
    <row r="72" spans="1:9" x14ac:dyDescent="0.25">
      <c r="A72" s="1">
        <v>70</v>
      </c>
      <c r="B72" s="1">
        <v>8</v>
      </c>
      <c r="C72" s="1">
        <v>2</v>
      </c>
      <c r="D72" s="1">
        <v>45.9</v>
      </c>
      <c r="E72" s="15">
        <v>47.2</v>
      </c>
      <c r="F72" s="2">
        <f t="shared" si="5"/>
        <v>37281.392</v>
      </c>
      <c r="G72" s="2">
        <f t="shared" si="6"/>
        <v>12429.616092799999</v>
      </c>
      <c r="H72" s="2">
        <f t="shared" si="7"/>
        <v>24859.232185599998</v>
      </c>
      <c r="I72" s="13" t="s">
        <v>82</v>
      </c>
    </row>
    <row r="73" spans="1:9" x14ac:dyDescent="0.25">
      <c r="A73" s="1">
        <v>71</v>
      </c>
      <c r="B73" s="1">
        <v>9</v>
      </c>
      <c r="C73" s="1">
        <v>2</v>
      </c>
      <c r="D73" s="1">
        <v>46</v>
      </c>
      <c r="E73" s="15">
        <v>47.5</v>
      </c>
      <c r="F73" s="2">
        <f t="shared" si="5"/>
        <v>37518.35</v>
      </c>
      <c r="G73" s="2">
        <f t="shared" si="6"/>
        <v>12508.617889999998</v>
      </c>
      <c r="H73" s="2">
        <f t="shared" si="7"/>
        <v>25017.235779999995</v>
      </c>
      <c r="I73" s="13" t="s">
        <v>83</v>
      </c>
    </row>
    <row r="74" spans="1:9" x14ac:dyDescent="0.25">
      <c r="A74" s="1">
        <v>72</v>
      </c>
      <c r="B74" s="1">
        <v>9</v>
      </c>
      <c r="C74" s="1">
        <v>3</v>
      </c>
      <c r="D74" s="1">
        <v>68.599999999999994</v>
      </c>
      <c r="E74" s="15">
        <v>70.8</v>
      </c>
      <c r="F74" s="2">
        <f t="shared" si="5"/>
        <v>55922.087999999996</v>
      </c>
      <c r="G74" s="2">
        <f t="shared" si="6"/>
        <v>18644.424139199997</v>
      </c>
      <c r="H74" s="2">
        <f t="shared" si="7"/>
        <v>37288.848278399993</v>
      </c>
      <c r="I74" s="13" t="s">
        <v>84</v>
      </c>
    </row>
    <row r="75" spans="1:9" x14ac:dyDescent="0.25">
      <c r="A75" s="1">
        <v>73</v>
      </c>
      <c r="B75" s="1">
        <v>9</v>
      </c>
      <c r="C75" s="1">
        <v>2</v>
      </c>
      <c r="D75" s="1">
        <v>51.7</v>
      </c>
      <c r="E75" s="15">
        <v>53.4</v>
      </c>
      <c r="F75" s="2">
        <f t="shared" si="5"/>
        <v>42178.523999999998</v>
      </c>
      <c r="G75" s="2">
        <f t="shared" si="6"/>
        <v>14062.319901599998</v>
      </c>
      <c r="H75" s="2">
        <f t="shared" si="7"/>
        <v>28124.639803199996</v>
      </c>
      <c r="I75" s="13" t="s">
        <v>85</v>
      </c>
    </row>
    <row r="76" spans="1:9" x14ac:dyDescent="0.25">
      <c r="A76" s="1">
        <v>74</v>
      </c>
      <c r="B76" s="1">
        <v>9</v>
      </c>
      <c r="C76" s="1">
        <v>2</v>
      </c>
      <c r="D76" s="1">
        <v>62</v>
      </c>
      <c r="E76" s="15">
        <v>63.2</v>
      </c>
      <c r="F76" s="2">
        <f t="shared" si="5"/>
        <v>49919.152000000002</v>
      </c>
      <c r="G76" s="2">
        <f t="shared" si="6"/>
        <v>16643.0452768</v>
      </c>
      <c r="H76" s="2">
        <f t="shared" si="7"/>
        <v>33286.090553599999</v>
      </c>
      <c r="I76" s="13" t="s">
        <v>86</v>
      </c>
    </row>
    <row r="77" spans="1:9" x14ac:dyDescent="0.25">
      <c r="A77" s="1">
        <v>75</v>
      </c>
      <c r="B77" s="1">
        <v>9</v>
      </c>
      <c r="C77" s="1">
        <v>2</v>
      </c>
      <c r="D77" s="1">
        <v>45.9</v>
      </c>
      <c r="E77" s="15">
        <v>46.9</v>
      </c>
      <c r="F77" s="2">
        <f t="shared" si="5"/>
        <v>37044.434000000001</v>
      </c>
      <c r="G77" s="2">
        <f t="shared" si="6"/>
        <v>12350.614295599999</v>
      </c>
      <c r="H77" s="2">
        <f t="shared" si="7"/>
        <v>24701.228591199997</v>
      </c>
      <c r="I77" s="13" t="s">
        <v>87</v>
      </c>
    </row>
    <row r="78" spans="1:9" x14ac:dyDescent="0.25">
      <c r="A78" s="1">
        <v>76</v>
      </c>
      <c r="B78" s="1">
        <v>9</v>
      </c>
      <c r="C78" s="1">
        <v>2</v>
      </c>
      <c r="D78" s="1">
        <v>55.4</v>
      </c>
      <c r="E78" s="15">
        <v>57.4</v>
      </c>
      <c r="F78" s="2">
        <f t="shared" si="5"/>
        <v>45337.964</v>
      </c>
      <c r="G78" s="2">
        <f t="shared" si="6"/>
        <v>15115.677197599998</v>
      </c>
      <c r="H78" s="2">
        <f t="shared" si="7"/>
        <v>30231.354395199996</v>
      </c>
      <c r="I78" s="13" t="s">
        <v>88</v>
      </c>
    </row>
    <row r="79" spans="1:9" x14ac:dyDescent="0.25">
      <c r="A79" s="1">
        <v>77</v>
      </c>
      <c r="B79" s="1">
        <v>9</v>
      </c>
      <c r="C79" s="1">
        <v>1</v>
      </c>
      <c r="D79" s="1">
        <v>29.3</v>
      </c>
      <c r="E79" s="15">
        <v>30.3</v>
      </c>
      <c r="F79" s="2">
        <f t="shared" si="5"/>
        <v>23932.758000000002</v>
      </c>
      <c r="G79" s="2">
        <f t="shared" si="6"/>
        <v>7979.1815171999997</v>
      </c>
      <c r="H79" s="2">
        <f t="shared" si="7"/>
        <v>15958.363034399999</v>
      </c>
      <c r="I79" s="13" t="s">
        <v>89</v>
      </c>
    </row>
    <row r="80" spans="1:9" x14ac:dyDescent="0.25">
      <c r="A80" s="1">
        <v>78</v>
      </c>
      <c r="B80" s="1">
        <v>9</v>
      </c>
      <c r="C80" s="1">
        <v>1</v>
      </c>
      <c r="D80" s="1">
        <v>29.3</v>
      </c>
      <c r="E80" s="15">
        <v>30.2</v>
      </c>
      <c r="F80" s="2">
        <f t="shared" si="5"/>
        <v>23853.772000000001</v>
      </c>
      <c r="G80" s="2">
        <f t="shared" si="6"/>
        <v>7952.8475847999998</v>
      </c>
      <c r="H80" s="2">
        <f t="shared" si="7"/>
        <v>15905.6951696</v>
      </c>
      <c r="I80" s="13" t="s">
        <v>90</v>
      </c>
    </row>
    <row r="81" spans="1:9" x14ac:dyDescent="0.25">
      <c r="A81" s="1">
        <v>79</v>
      </c>
      <c r="B81" s="1">
        <v>9</v>
      </c>
      <c r="C81" s="1">
        <v>2</v>
      </c>
      <c r="D81" s="1">
        <v>55.4</v>
      </c>
      <c r="E81" s="15">
        <v>57.6</v>
      </c>
      <c r="F81" s="2">
        <f t="shared" si="5"/>
        <v>45495.936000000002</v>
      </c>
      <c r="G81" s="2">
        <f t="shared" si="6"/>
        <v>15168.3450624</v>
      </c>
      <c r="H81" s="2">
        <f t="shared" si="7"/>
        <v>30336.690124799999</v>
      </c>
      <c r="I81" s="13" t="s">
        <v>91</v>
      </c>
    </row>
    <row r="82" spans="1:9" x14ac:dyDescent="0.25">
      <c r="A82" s="1">
        <v>80</v>
      </c>
      <c r="B82" s="1">
        <v>9</v>
      </c>
      <c r="C82" s="1">
        <v>2</v>
      </c>
      <c r="D82" s="1">
        <v>45.9</v>
      </c>
      <c r="E82" s="15">
        <v>47.3</v>
      </c>
      <c r="F82" s="2">
        <f t="shared" si="5"/>
        <v>37360.377999999997</v>
      </c>
      <c r="G82" s="2">
        <f t="shared" si="6"/>
        <v>12455.950025199998</v>
      </c>
      <c r="H82" s="2">
        <f t="shared" si="7"/>
        <v>24911.900050399996</v>
      </c>
      <c r="I82" s="13" t="s">
        <v>92</v>
      </c>
    </row>
    <row r="83" spans="1:9" x14ac:dyDescent="0.25">
      <c r="A83" s="1">
        <v>81</v>
      </c>
      <c r="B83" s="1">
        <v>10</v>
      </c>
      <c r="C83" s="1">
        <v>2</v>
      </c>
      <c r="D83" s="1">
        <v>46</v>
      </c>
      <c r="E83" s="15">
        <v>47.3</v>
      </c>
      <c r="F83" s="2">
        <f t="shared" si="5"/>
        <v>37360.377999999997</v>
      </c>
      <c r="G83" s="2">
        <f t="shared" si="6"/>
        <v>12455.950025199998</v>
      </c>
      <c r="H83" s="2">
        <f t="shared" si="7"/>
        <v>24911.900050399996</v>
      </c>
      <c r="I83" s="13" t="s">
        <v>93</v>
      </c>
    </row>
    <row r="84" spans="1:9" x14ac:dyDescent="0.25">
      <c r="A84" s="1">
        <v>82</v>
      </c>
      <c r="B84" s="1">
        <v>10</v>
      </c>
      <c r="C84" s="1">
        <v>3</v>
      </c>
      <c r="D84" s="1">
        <v>68.599999999999994</v>
      </c>
      <c r="E84" s="15">
        <v>70.7</v>
      </c>
      <c r="F84" s="2">
        <f t="shared" si="5"/>
        <v>55843.102000000006</v>
      </c>
      <c r="G84" s="2">
        <f t="shared" si="6"/>
        <v>18618.0902068</v>
      </c>
      <c r="H84" s="2">
        <f t="shared" si="7"/>
        <v>37236.180413599999</v>
      </c>
      <c r="I84" s="13" t="s">
        <v>94</v>
      </c>
    </row>
    <row r="85" spans="1:9" x14ac:dyDescent="0.25">
      <c r="A85" s="1">
        <v>83</v>
      </c>
      <c r="B85" s="1">
        <v>10</v>
      </c>
      <c r="C85" s="1">
        <v>2</v>
      </c>
      <c r="D85" s="1">
        <v>51.7</v>
      </c>
      <c r="E85" s="15">
        <v>53.1</v>
      </c>
      <c r="F85" s="2">
        <f t="shared" si="5"/>
        <v>41941.565999999999</v>
      </c>
      <c r="G85" s="2">
        <f t="shared" si="6"/>
        <v>13983.318104399999</v>
      </c>
      <c r="H85" s="2">
        <f t="shared" si="7"/>
        <v>27966.636208799999</v>
      </c>
      <c r="I85" s="13" t="s">
        <v>95</v>
      </c>
    </row>
    <row r="86" spans="1:9" x14ac:dyDescent="0.25">
      <c r="A86" s="1">
        <v>84</v>
      </c>
      <c r="B86" s="1">
        <v>10</v>
      </c>
      <c r="C86" s="1">
        <v>2</v>
      </c>
      <c r="D86" s="1">
        <v>62</v>
      </c>
      <c r="E86" s="15">
        <v>64</v>
      </c>
      <c r="F86" s="2">
        <f t="shared" si="5"/>
        <v>50551.040000000001</v>
      </c>
      <c r="G86" s="2">
        <f t="shared" si="6"/>
        <v>16853.716735999998</v>
      </c>
      <c r="H86" s="2">
        <f t="shared" si="7"/>
        <v>33707.433471999997</v>
      </c>
      <c r="I86" s="13" t="s">
        <v>96</v>
      </c>
    </row>
    <row r="87" spans="1:9" x14ac:dyDescent="0.25">
      <c r="A87" s="1">
        <v>85</v>
      </c>
      <c r="B87" s="1">
        <v>10</v>
      </c>
      <c r="C87" s="1">
        <v>2</v>
      </c>
      <c r="D87" s="1">
        <v>45.9</v>
      </c>
      <c r="E87" s="15">
        <v>47.1</v>
      </c>
      <c r="F87" s="2">
        <f t="shared" si="5"/>
        <v>37202.406000000003</v>
      </c>
      <c r="G87" s="2">
        <f t="shared" si="6"/>
        <v>12403.2821604</v>
      </c>
      <c r="H87" s="2">
        <f t="shared" si="7"/>
        <v>24806.5643208</v>
      </c>
      <c r="I87" s="13" t="s">
        <v>97</v>
      </c>
    </row>
    <row r="88" spans="1:9" x14ac:dyDescent="0.25">
      <c r="A88" s="1">
        <v>86</v>
      </c>
      <c r="B88" s="1">
        <v>10</v>
      </c>
      <c r="C88" s="1">
        <v>2</v>
      </c>
      <c r="D88" s="1">
        <v>55.4</v>
      </c>
      <c r="E88" s="15">
        <v>57.6</v>
      </c>
      <c r="F88" s="2">
        <f t="shared" si="5"/>
        <v>45495.936000000002</v>
      </c>
      <c r="G88" s="2">
        <f t="shared" si="6"/>
        <v>15168.3450624</v>
      </c>
      <c r="H88" s="2">
        <f t="shared" si="7"/>
        <v>30336.690124799999</v>
      </c>
      <c r="I88" s="13" t="s">
        <v>98</v>
      </c>
    </row>
    <row r="89" spans="1:9" x14ac:dyDescent="0.25">
      <c r="A89" s="1">
        <v>87</v>
      </c>
      <c r="B89" s="1">
        <v>10</v>
      </c>
      <c r="C89" s="1">
        <v>1</v>
      </c>
      <c r="D89" s="1">
        <v>29.3</v>
      </c>
      <c r="E89" s="15">
        <v>30.3</v>
      </c>
      <c r="F89" s="2">
        <f t="shared" si="5"/>
        <v>23932.758000000002</v>
      </c>
      <c r="G89" s="2">
        <f t="shared" si="6"/>
        <v>7979.1815171999997</v>
      </c>
      <c r="H89" s="2">
        <f t="shared" si="7"/>
        <v>15958.363034399999</v>
      </c>
      <c r="I89" s="13" t="s">
        <v>99</v>
      </c>
    </row>
    <row r="90" spans="1:9" x14ac:dyDescent="0.25">
      <c r="A90" s="1">
        <v>88</v>
      </c>
      <c r="B90" s="1">
        <v>10</v>
      </c>
      <c r="C90" s="1">
        <v>1</v>
      </c>
      <c r="D90" s="1">
        <v>29.3</v>
      </c>
      <c r="E90" s="15">
        <v>30</v>
      </c>
      <c r="F90" s="2">
        <f t="shared" si="5"/>
        <v>23695.8</v>
      </c>
      <c r="G90" s="2">
        <f t="shared" si="6"/>
        <v>7900.1797199999992</v>
      </c>
      <c r="H90" s="2">
        <f t="shared" si="7"/>
        <v>15800.359439999998</v>
      </c>
      <c r="I90" s="13" t="s">
        <v>100</v>
      </c>
    </row>
    <row r="91" spans="1:9" x14ac:dyDescent="0.25">
      <c r="A91" s="1">
        <v>89</v>
      </c>
      <c r="B91" s="1">
        <v>10</v>
      </c>
      <c r="C91" s="1">
        <v>2</v>
      </c>
      <c r="D91" s="1">
        <v>55.4</v>
      </c>
      <c r="E91" s="15">
        <v>57.5</v>
      </c>
      <c r="F91" s="2">
        <f t="shared" si="5"/>
        <v>45416.950000000004</v>
      </c>
      <c r="G91" s="2">
        <f t="shared" si="6"/>
        <v>15142.011130000001</v>
      </c>
      <c r="H91" s="2">
        <f t="shared" si="7"/>
        <v>30284.022260000002</v>
      </c>
      <c r="I91" s="13" t="s">
        <v>101</v>
      </c>
    </row>
    <row r="92" spans="1:9" x14ac:dyDescent="0.25">
      <c r="A92" s="1">
        <v>90</v>
      </c>
      <c r="B92" s="1">
        <v>10</v>
      </c>
      <c r="C92" s="1">
        <v>2</v>
      </c>
      <c r="D92" s="1">
        <v>45.9</v>
      </c>
      <c r="E92" s="15">
        <v>47.4</v>
      </c>
      <c r="F92" s="2">
        <f t="shared" si="5"/>
        <v>37439.364000000001</v>
      </c>
      <c r="G92" s="2">
        <f t="shared" si="6"/>
        <v>12482.283957599999</v>
      </c>
      <c r="H92" s="2">
        <f t="shared" si="7"/>
        <v>24964.567915199998</v>
      </c>
      <c r="I92" s="13" t="s">
        <v>102</v>
      </c>
    </row>
    <row r="93" spans="1:9" x14ac:dyDescent="0.25">
      <c r="A93" s="1">
        <v>91</v>
      </c>
      <c r="B93" s="1">
        <v>11</v>
      </c>
      <c r="C93" s="1">
        <v>2</v>
      </c>
      <c r="D93" s="1">
        <v>46</v>
      </c>
      <c r="E93" s="15">
        <v>47.2</v>
      </c>
      <c r="F93" s="2">
        <f t="shared" si="5"/>
        <v>37281.392</v>
      </c>
      <c r="G93" s="2">
        <f t="shared" si="6"/>
        <v>12429.616092799999</v>
      </c>
      <c r="H93" s="2">
        <f t="shared" si="7"/>
        <v>24859.232185599998</v>
      </c>
      <c r="I93" s="13" t="s">
        <v>103</v>
      </c>
    </row>
    <row r="94" spans="1:9" x14ac:dyDescent="0.25">
      <c r="A94" s="1">
        <v>92</v>
      </c>
      <c r="B94" s="1">
        <v>11</v>
      </c>
      <c r="C94" s="1">
        <v>3</v>
      </c>
      <c r="D94" s="1">
        <v>68.599999999999994</v>
      </c>
      <c r="E94" s="15">
        <v>70.900000000000006</v>
      </c>
      <c r="F94" s="2">
        <f t="shared" si="5"/>
        <v>56001.074000000008</v>
      </c>
      <c r="G94" s="2">
        <f t="shared" si="6"/>
        <v>18670.758071600001</v>
      </c>
      <c r="H94" s="2">
        <f t="shared" si="7"/>
        <v>37341.516143200002</v>
      </c>
      <c r="I94" s="13" t="s">
        <v>104</v>
      </c>
    </row>
    <row r="95" spans="1:9" x14ac:dyDescent="0.25">
      <c r="A95" s="1">
        <v>93</v>
      </c>
      <c r="B95" s="1">
        <v>11</v>
      </c>
      <c r="C95" s="1">
        <v>2</v>
      </c>
      <c r="D95" s="1">
        <v>51.7</v>
      </c>
      <c r="E95" s="15">
        <v>53.7</v>
      </c>
      <c r="F95" s="2">
        <f t="shared" si="5"/>
        <v>42415.482000000004</v>
      </c>
      <c r="G95" s="2">
        <f t="shared" si="6"/>
        <v>14141.3216988</v>
      </c>
      <c r="H95" s="2">
        <f t="shared" si="7"/>
        <v>28282.643397600001</v>
      </c>
      <c r="I95" s="13" t="s">
        <v>105</v>
      </c>
    </row>
    <row r="96" spans="1:9" x14ac:dyDescent="0.25">
      <c r="A96" s="1">
        <v>94</v>
      </c>
      <c r="B96" s="1">
        <v>11</v>
      </c>
      <c r="C96" s="1">
        <v>2</v>
      </c>
      <c r="D96" s="1">
        <v>62</v>
      </c>
      <c r="E96" s="15">
        <v>63.7</v>
      </c>
      <c r="F96" s="2">
        <f t="shared" si="5"/>
        <v>50314.082000000002</v>
      </c>
      <c r="G96" s="2">
        <f t="shared" si="6"/>
        <v>16774.7149388</v>
      </c>
      <c r="H96" s="2">
        <f t="shared" si="7"/>
        <v>33549.4298776</v>
      </c>
      <c r="I96" s="13" t="s">
        <v>106</v>
      </c>
    </row>
    <row r="97" spans="1:9" x14ac:dyDescent="0.25">
      <c r="A97" s="1">
        <v>95</v>
      </c>
      <c r="B97" s="1">
        <v>11</v>
      </c>
      <c r="C97" s="1">
        <v>2</v>
      </c>
      <c r="D97" s="1">
        <v>45.9</v>
      </c>
      <c r="E97" s="15">
        <v>47.3</v>
      </c>
      <c r="F97" s="2">
        <f t="shared" si="5"/>
        <v>37360.377999999997</v>
      </c>
      <c r="G97" s="2">
        <f t="shared" si="6"/>
        <v>12455.950025199998</v>
      </c>
      <c r="H97" s="2">
        <f t="shared" si="7"/>
        <v>24911.900050399996</v>
      </c>
      <c r="I97" s="13" t="s">
        <v>107</v>
      </c>
    </row>
    <row r="98" spans="1:9" x14ac:dyDescent="0.25">
      <c r="A98" s="1">
        <v>96</v>
      </c>
      <c r="B98" s="1">
        <v>11</v>
      </c>
      <c r="C98" s="1">
        <v>2</v>
      </c>
      <c r="D98" s="1">
        <v>55.4</v>
      </c>
      <c r="E98" s="15">
        <v>57.4</v>
      </c>
      <c r="F98" s="2">
        <f t="shared" si="5"/>
        <v>45337.964</v>
      </c>
      <c r="G98" s="2">
        <f t="shared" si="6"/>
        <v>15115.677197599998</v>
      </c>
      <c r="H98" s="2">
        <f t="shared" si="7"/>
        <v>30231.354395199996</v>
      </c>
      <c r="I98" s="13" t="s">
        <v>108</v>
      </c>
    </row>
    <row r="99" spans="1:9" x14ac:dyDescent="0.25">
      <c r="A99" s="1">
        <v>97</v>
      </c>
      <c r="B99" s="1">
        <v>11</v>
      </c>
      <c r="C99" s="1">
        <v>1</v>
      </c>
      <c r="D99" s="1">
        <v>29.3</v>
      </c>
      <c r="E99" s="15">
        <v>30.5</v>
      </c>
      <c r="F99" s="2">
        <f t="shared" ref="F99:F130" si="8">E99*$L$2</f>
        <v>24090.73</v>
      </c>
      <c r="G99" s="2">
        <f t="shared" ref="G99:G130" si="9">E99*$L$2*0.3334</f>
        <v>8031.8493819999994</v>
      </c>
      <c r="H99" s="2">
        <f t="shared" si="7"/>
        <v>16063.698763999999</v>
      </c>
      <c r="I99" s="13" t="s">
        <v>109</v>
      </c>
    </row>
    <row r="100" spans="1:9" x14ac:dyDescent="0.25">
      <c r="A100" s="1">
        <v>98</v>
      </c>
      <c r="B100" s="1">
        <v>11</v>
      </c>
      <c r="C100" s="1">
        <v>1</v>
      </c>
      <c r="D100" s="1">
        <v>29.3</v>
      </c>
      <c r="E100" s="15">
        <v>30.4</v>
      </c>
      <c r="F100" s="2">
        <f t="shared" si="8"/>
        <v>24011.743999999999</v>
      </c>
      <c r="G100" s="2">
        <f t="shared" si="9"/>
        <v>8005.5154495999986</v>
      </c>
      <c r="H100" s="2">
        <f t="shared" si="7"/>
        <v>16011.030899199997</v>
      </c>
      <c r="I100" s="13" t="s">
        <v>110</v>
      </c>
    </row>
    <row r="101" spans="1:9" x14ac:dyDescent="0.25">
      <c r="A101" s="1">
        <v>99</v>
      </c>
      <c r="B101" s="1">
        <v>11</v>
      </c>
      <c r="C101" s="1">
        <v>2</v>
      </c>
      <c r="D101" s="1">
        <v>55.4</v>
      </c>
      <c r="E101" s="15">
        <v>57.5</v>
      </c>
      <c r="F101" s="2">
        <f t="shared" si="8"/>
        <v>45416.950000000004</v>
      </c>
      <c r="G101" s="2">
        <f t="shared" si="9"/>
        <v>15142.011130000001</v>
      </c>
      <c r="H101" s="2">
        <f t="shared" si="7"/>
        <v>30284.022260000002</v>
      </c>
      <c r="I101" s="13" t="s">
        <v>111</v>
      </c>
    </row>
    <row r="102" spans="1:9" x14ac:dyDescent="0.25">
      <c r="A102" s="1">
        <v>100</v>
      </c>
      <c r="B102" s="1">
        <v>11</v>
      </c>
      <c r="C102" s="1">
        <v>2</v>
      </c>
      <c r="D102" s="1">
        <v>45.9</v>
      </c>
      <c r="E102" s="15">
        <v>47.4</v>
      </c>
      <c r="F102" s="2">
        <f t="shared" si="8"/>
        <v>37439.364000000001</v>
      </c>
      <c r="G102" s="2">
        <f t="shared" si="9"/>
        <v>12482.283957599999</v>
      </c>
      <c r="H102" s="2">
        <f t="shared" si="7"/>
        <v>24964.567915199998</v>
      </c>
      <c r="I102" s="13" t="s">
        <v>112</v>
      </c>
    </row>
    <row r="103" spans="1:9" x14ac:dyDescent="0.25">
      <c r="A103" s="1">
        <v>101</v>
      </c>
      <c r="B103" s="1">
        <v>12</v>
      </c>
      <c r="C103" s="1">
        <v>2</v>
      </c>
      <c r="D103" s="1">
        <v>46</v>
      </c>
      <c r="E103" s="15">
        <v>47.3</v>
      </c>
      <c r="F103" s="2">
        <f t="shared" si="8"/>
        <v>37360.377999999997</v>
      </c>
      <c r="G103" s="2">
        <f t="shared" si="9"/>
        <v>12455.950025199998</v>
      </c>
      <c r="H103" s="2">
        <f t="shared" si="7"/>
        <v>24911.900050399996</v>
      </c>
      <c r="I103" s="13" t="s">
        <v>113</v>
      </c>
    </row>
    <row r="104" spans="1:9" x14ac:dyDescent="0.25">
      <c r="A104" s="1">
        <v>102</v>
      </c>
      <c r="B104" s="1">
        <v>12</v>
      </c>
      <c r="C104" s="1">
        <v>3</v>
      </c>
      <c r="D104" s="1">
        <v>68.599999999999994</v>
      </c>
      <c r="E104" s="15">
        <v>71</v>
      </c>
      <c r="F104" s="2">
        <f t="shared" si="8"/>
        <v>56080.06</v>
      </c>
      <c r="G104" s="2">
        <f t="shared" si="9"/>
        <v>18697.092003999998</v>
      </c>
      <c r="H104" s="2">
        <f t="shared" si="7"/>
        <v>37394.184007999997</v>
      </c>
      <c r="I104" s="13" t="s">
        <v>114</v>
      </c>
    </row>
    <row r="105" spans="1:9" x14ac:dyDescent="0.25">
      <c r="A105" s="1">
        <v>103</v>
      </c>
      <c r="B105" s="1">
        <v>12</v>
      </c>
      <c r="C105" s="1">
        <v>2</v>
      </c>
      <c r="D105" s="1">
        <v>51.7</v>
      </c>
      <c r="E105" s="15">
        <v>53.4</v>
      </c>
      <c r="F105" s="2">
        <f t="shared" si="8"/>
        <v>42178.523999999998</v>
      </c>
      <c r="G105" s="2">
        <f t="shared" si="9"/>
        <v>14062.319901599998</v>
      </c>
      <c r="H105" s="2">
        <f t="shared" si="7"/>
        <v>28124.639803199996</v>
      </c>
      <c r="I105" s="13" t="s">
        <v>115</v>
      </c>
    </row>
    <row r="106" spans="1:9" x14ac:dyDescent="0.25">
      <c r="A106" s="1">
        <v>104</v>
      </c>
      <c r="B106" s="1">
        <v>12</v>
      </c>
      <c r="C106" s="1">
        <v>2</v>
      </c>
      <c r="D106" s="1">
        <v>62</v>
      </c>
      <c r="E106" s="15">
        <v>63.6</v>
      </c>
      <c r="F106" s="2">
        <f t="shared" si="8"/>
        <v>50235.096000000005</v>
      </c>
      <c r="G106" s="2">
        <f t="shared" si="9"/>
        <v>16748.381006399999</v>
      </c>
      <c r="H106" s="2">
        <f t="shared" si="7"/>
        <v>33496.762012799998</v>
      </c>
      <c r="I106" s="13" t="s">
        <v>116</v>
      </c>
    </row>
    <row r="107" spans="1:9" x14ac:dyDescent="0.25">
      <c r="A107" s="1">
        <v>105</v>
      </c>
      <c r="B107" s="1">
        <v>12</v>
      </c>
      <c r="C107" s="1">
        <v>2</v>
      </c>
      <c r="D107" s="1">
        <v>45.9</v>
      </c>
      <c r="E107" s="15">
        <v>47.2</v>
      </c>
      <c r="F107" s="2">
        <f t="shared" si="8"/>
        <v>37281.392</v>
      </c>
      <c r="G107" s="2">
        <f t="shared" si="9"/>
        <v>12429.616092799999</v>
      </c>
      <c r="H107" s="2">
        <f t="shared" si="7"/>
        <v>24859.232185599998</v>
      </c>
      <c r="I107" s="13" t="s">
        <v>117</v>
      </c>
    </row>
    <row r="108" spans="1:9" x14ac:dyDescent="0.25">
      <c r="A108" s="1">
        <v>106</v>
      </c>
      <c r="B108" s="1">
        <v>12</v>
      </c>
      <c r="C108" s="1">
        <v>2</v>
      </c>
      <c r="D108" s="1">
        <v>55.4</v>
      </c>
      <c r="E108" s="15">
        <v>57.6</v>
      </c>
      <c r="F108" s="2">
        <f t="shared" si="8"/>
        <v>45495.936000000002</v>
      </c>
      <c r="G108" s="2">
        <f t="shared" si="9"/>
        <v>15168.3450624</v>
      </c>
      <c r="H108" s="2">
        <f t="shared" si="7"/>
        <v>30336.690124799999</v>
      </c>
      <c r="I108" s="13" t="s">
        <v>118</v>
      </c>
    </row>
    <row r="109" spans="1:9" x14ac:dyDescent="0.25">
      <c r="A109" s="1">
        <v>107</v>
      </c>
      <c r="B109" s="1">
        <v>12</v>
      </c>
      <c r="C109" s="1">
        <v>1</v>
      </c>
      <c r="D109" s="1">
        <v>29.3</v>
      </c>
      <c r="E109" s="15">
        <v>30.3</v>
      </c>
      <c r="F109" s="2">
        <f t="shared" si="8"/>
        <v>23932.758000000002</v>
      </c>
      <c r="G109" s="2">
        <f t="shared" si="9"/>
        <v>7979.1815171999997</v>
      </c>
      <c r="H109" s="2">
        <f t="shared" si="7"/>
        <v>15958.363034399999</v>
      </c>
      <c r="I109" s="13" t="s">
        <v>119</v>
      </c>
    </row>
    <row r="110" spans="1:9" x14ac:dyDescent="0.25">
      <c r="A110" s="1">
        <v>108</v>
      </c>
      <c r="B110" s="1">
        <v>12</v>
      </c>
      <c r="C110" s="1">
        <v>1</v>
      </c>
      <c r="D110" s="1">
        <v>29.3</v>
      </c>
      <c r="E110" s="15">
        <v>30.5</v>
      </c>
      <c r="F110" s="2">
        <f t="shared" si="8"/>
        <v>24090.73</v>
      </c>
      <c r="G110" s="2">
        <f t="shared" si="9"/>
        <v>8031.8493819999994</v>
      </c>
      <c r="H110" s="2">
        <f t="shared" si="7"/>
        <v>16063.698763999999</v>
      </c>
      <c r="I110" s="13" t="s">
        <v>120</v>
      </c>
    </row>
    <row r="111" spans="1:9" x14ac:dyDescent="0.25">
      <c r="A111" s="1">
        <v>109</v>
      </c>
      <c r="B111" s="1">
        <v>12</v>
      </c>
      <c r="C111" s="1">
        <v>2</v>
      </c>
      <c r="D111" s="1">
        <v>55.4</v>
      </c>
      <c r="E111" s="15">
        <v>57.7</v>
      </c>
      <c r="F111" s="2">
        <f t="shared" si="8"/>
        <v>45574.922000000006</v>
      </c>
      <c r="G111" s="2">
        <f t="shared" si="9"/>
        <v>15194.678994800001</v>
      </c>
      <c r="H111" s="2">
        <f t="shared" si="7"/>
        <v>30389.357989600001</v>
      </c>
      <c r="I111" s="13" t="s">
        <v>121</v>
      </c>
    </row>
    <row r="112" spans="1:9" x14ac:dyDescent="0.25">
      <c r="A112" s="1">
        <v>110</v>
      </c>
      <c r="B112" s="1">
        <v>12</v>
      </c>
      <c r="C112" s="1">
        <v>2</v>
      </c>
      <c r="D112" s="1">
        <v>45.9</v>
      </c>
      <c r="E112" s="15">
        <v>47.3</v>
      </c>
      <c r="F112" s="2">
        <f t="shared" si="8"/>
        <v>37360.377999999997</v>
      </c>
      <c r="G112" s="2">
        <f t="shared" si="9"/>
        <v>12455.950025199998</v>
      </c>
      <c r="H112" s="2">
        <f t="shared" si="7"/>
        <v>24911.900050399996</v>
      </c>
      <c r="I112" s="13" t="s">
        <v>122</v>
      </c>
    </row>
    <row r="113" spans="1:9" x14ac:dyDescent="0.25">
      <c r="A113" s="1">
        <v>111</v>
      </c>
      <c r="B113" s="1">
        <v>13</v>
      </c>
      <c r="C113" s="1">
        <v>2</v>
      </c>
      <c r="D113" s="1">
        <v>46</v>
      </c>
      <c r="E113" s="15">
        <v>47.2</v>
      </c>
      <c r="F113" s="2">
        <f t="shared" si="8"/>
        <v>37281.392</v>
      </c>
      <c r="G113" s="2">
        <f t="shared" si="9"/>
        <v>12429.616092799999</v>
      </c>
      <c r="H113" s="2">
        <f t="shared" si="7"/>
        <v>24859.232185599998</v>
      </c>
      <c r="I113" s="13" t="s">
        <v>123</v>
      </c>
    </row>
    <row r="114" spans="1:9" x14ac:dyDescent="0.25">
      <c r="A114" s="1">
        <v>112</v>
      </c>
      <c r="B114" s="1">
        <v>13</v>
      </c>
      <c r="C114" s="1">
        <v>3</v>
      </c>
      <c r="D114" s="1">
        <v>68.599999999999994</v>
      </c>
      <c r="E114" s="15">
        <v>71.099999999999994</v>
      </c>
      <c r="F114" s="2">
        <f t="shared" si="8"/>
        <v>56159.045999999995</v>
      </c>
      <c r="G114" s="2">
        <f t="shared" si="9"/>
        <v>18723.425936399995</v>
      </c>
      <c r="H114" s="2">
        <f t="shared" si="7"/>
        <v>37446.851872799991</v>
      </c>
      <c r="I114" s="13" t="s">
        <v>124</v>
      </c>
    </row>
    <row r="115" spans="1:9" x14ac:dyDescent="0.25">
      <c r="A115" s="1">
        <v>113</v>
      </c>
      <c r="B115" s="1">
        <v>13</v>
      </c>
      <c r="C115" s="1">
        <v>2</v>
      </c>
      <c r="D115" s="1">
        <v>51.7</v>
      </c>
      <c r="E115" s="15">
        <v>53.2</v>
      </c>
      <c r="F115" s="2">
        <f t="shared" si="8"/>
        <v>42020.552000000003</v>
      </c>
      <c r="G115" s="2">
        <f t="shared" si="9"/>
        <v>14009.6520368</v>
      </c>
      <c r="H115" s="2">
        <f t="shared" si="7"/>
        <v>28019.3040736</v>
      </c>
      <c r="I115" s="13" t="s">
        <v>125</v>
      </c>
    </row>
    <row r="116" spans="1:9" x14ac:dyDescent="0.25">
      <c r="A116" s="1">
        <v>114</v>
      </c>
      <c r="B116" s="1">
        <v>13</v>
      </c>
      <c r="C116" s="1">
        <v>2</v>
      </c>
      <c r="D116" s="1">
        <v>62</v>
      </c>
      <c r="E116" s="15">
        <v>64.099999999999994</v>
      </c>
      <c r="F116" s="2">
        <f t="shared" si="8"/>
        <v>50630.025999999998</v>
      </c>
      <c r="G116" s="2">
        <f t="shared" si="9"/>
        <v>16880.050668399999</v>
      </c>
      <c r="H116" s="2">
        <f t="shared" si="7"/>
        <v>33760.101336799999</v>
      </c>
      <c r="I116" s="13" t="s">
        <v>126</v>
      </c>
    </row>
    <row r="117" spans="1:9" x14ac:dyDescent="0.25">
      <c r="A117" s="1">
        <v>115</v>
      </c>
      <c r="B117" s="1">
        <v>13</v>
      </c>
      <c r="C117" s="1">
        <v>2</v>
      </c>
      <c r="D117" s="1">
        <v>45.9</v>
      </c>
      <c r="E117" s="15">
        <v>47.2</v>
      </c>
      <c r="F117" s="2">
        <f t="shared" si="8"/>
        <v>37281.392</v>
      </c>
      <c r="G117" s="2">
        <f t="shared" si="9"/>
        <v>12429.616092799999</v>
      </c>
      <c r="H117" s="2">
        <f t="shared" si="7"/>
        <v>24859.232185599998</v>
      </c>
      <c r="I117" s="13" t="s">
        <v>127</v>
      </c>
    </row>
    <row r="118" spans="1:9" x14ac:dyDescent="0.25">
      <c r="A118" s="1">
        <v>116</v>
      </c>
      <c r="B118" s="1">
        <v>13</v>
      </c>
      <c r="C118" s="1">
        <v>2</v>
      </c>
      <c r="D118" s="1">
        <v>55.4</v>
      </c>
      <c r="E118" s="15">
        <v>57.4</v>
      </c>
      <c r="F118" s="2">
        <f t="shared" si="8"/>
        <v>45337.964</v>
      </c>
      <c r="G118" s="2">
        <f t="shared" si="9"/>
        <v>15115.677197599998</v>
      </c>
      <c r="H118" s="2">
        <f t="shared" si="7"/>
        <v>30231.354395199996</v>
      </c>
      <c r="I118" s="13" t="s">
        <v>128</v>
      </c>
    </row>
    <row r="119" spans="1:9" x14ac:dyDescent="0.25">
      <c r="A119" s="1">
        <v>117</v>
      </c>
      <c r="B119" s="1">
        <v>13</v>
      </c>
      <c r="C119" s="1">
        <v>1</v>
      </c>
      <c r="D119" s="1">
        <v>29.3</v>
      </c>
      <c r="E119" s="15">
        <v>30.4</v>
      </c>
      <c r="F119" s="2">
        <f t="shared" si="8"/>
        <v>24011.743999999999</v>
      </c>
      <c r="G119" s="2">
        <f t="shared" si="9"/>
        <v>8005.5154495999986</v>
      </c>
      <c r="H119" s="2">
        <f t="shared" si="7"/>
        <v>16011.030899199997</v>
      </c>
      <c r="I119" s="13" t="s">
        <v>129</v>
      </c>
    </row>
    <row r="120" spans="1:9" x14ac:dyDescent="0.25">
      <c r="A120" s="1">
        <v>118</v>
      </c>
      <c r="B120" s="1">
        <v>13</v>
      </c>
      <c r="C120" s="1">
        <v>1</v>
      </c>
      <c r="D120" s="1">
        <v>29.3</v>
      </c>
      <c r="E120" s="15">
        <v>30.3</v>
      </c>
      <c r="F120" s="2">
        <f t="shared" si="8"/>
        <v>23932.758000000002</v>
      </c>
      <c r="G120" s="2">
        <f t="shared" si="9"/>
        <v>7979.1815171999997</v>
      </c>
      <c r="H120" s="2">
        <f t="shared" si="7"/>
        <v>15958.363034399999</v>
      </c>
      <c r="I120" s="13" t="s">
        <v>130</v>
      </c>
    </row>
    <row r="121" spans="1:9" x14ac:dyDescent="0.25">
      <c r="A121" s="1">
        <v>119</v>
      </c>
      <c r="B121" s="1">
        <v>13</v>
      </c>
      <c r="C121" s="1">
        <v>2</v>
      </c>
      <c r="D121" s="1">
        <v>55.4</v>
      </c>
      <c r="E121" s="15">
        <v>57.7</v>
      </c>
      <c r="F121" s="2">
        <f t="shared" si="8"/>
        <v>45574.922000000006</v>
      </c>
      <c r="G121" s="2">
        <f t="shared" si="9"/>
        <v>15194.678994800001</v>
      </c>
      <c r="H121" s="2">
        <f t="shared" si="7"/>
        <v>30389.357989600001</v>
      </c>
      <c r="I121" s="13" t="s">
        <v>131</v>
      </c>
    </row>
    <row r="122" spans="1:9" x14ac:dyDescent="0.25">
      <c r="A122" s="1">
        <v>120</v>
      </c>
      <c r="B122" s="1">
        <v>13</v>
      </c>
      <c r="C122" s="1">
        <v>2</v>
      </c>
      <c r="D122" s="1">
        <v>45.9</v>
      </c>
      <c r="E122" s="15">
        <v>47.1</v>
      </c>
      <c r="F122" s="2">
        <f t="shared" si="8"/>
        <v>37202.406000000003</v>
      </c>
      <c r="G122" s="2">
        <f t="shared" si="9"/>
        <v>12403.2821604</v>
      </c>
      <c r="H122" s="2">
        <f t="shared" si="7"/>
        <v>24806.5643208</v>
      </c>
      <c r="I122" s="13" t="s">
        <v>132</v>
      </c>
    </row>
    <row r="123" spans="1:9" x14ac:dyDescent="0.25">
      <c r="A123" s="1">
        <v>121</v>
      </c>
      <c r="B123" s="1">
        <v>14</v>
      </c>
      <c r="C123" s="1">
        <v>2</v>
      </c>
      <c r="D123" s="1">
        <v>46</v>
      </c>
      <c r="E123" s="15">
        <v>47.1</v>
      </c>
      <c r="F123" s="2">
        <f t="shared" si="8"/>
        <v>37202.406000000003</v>
      </c>
      <c r="G123" s="2">
        <f t="shared" si="9"/>
        <v>12403.2821604</v>
      </c>
      <c r="H123" s="2">
        <f t="shared" si="7"/>
        <v>24806.5643208</v>
      </c>
      <c r="I123" s="13" t="s">
        <v>133</v>
      </c>
    </row>
    <row r="124" spans="1:9" x14ac:dyDescent="0.25">
      <c r="A124" s="1">
        <v>122</v>
      </c>
      <c r="B124" s="1">
        <v>14</v>
      </c>
      <c r="C124" s="1">
        <v>3</v>
      </c>
      <c r="D124" s="1">
        <v>68.599999999999994</v>
      </c>
      <c r="E124" s="15">
        <v>70.900000000000006</v>
      </c>
      <c r="F124" s="2">
        <f t="shared" si="8"/>
        <v>56001.074000000008</v>
      </c>
      <c r="G124" s="2">
        <f t="shared" si="9"/>
        <v>18670.758071600001</v>
      </c>
      <c r="H124" s="2">
        <f t="shared" si="7"/>
        <v>37341.516143200002</v>
      </c>
      <c r="I124" s="13" t="s">
        <v>134</v>
      </c>
    </row>
    <row r="125" spans="1:9" x14ac:dyDescent="0.25">
      <c r="A125" s="1">
        <v>123</v>
      </c>
      <c r="B125" s="1">
        <v>14</v>
      </c>
      <c r="C125" s="1">
        <v>2</v>
      </c>
      <c r="D125" s="1">
        <v>51.7</v>
      </c>
      <c r="E125" s="15">
        <v>53.7</v>
      </c>
      <c r="F125" s="2">
        <f t="shared" si="8"/>
        <v>42415.482000000004</v>
      </c>
      <c r="G125" s="2">
        <f t="shared" si="9"/>
        <v>14141.3216988</v>
      </c>
      <c r="H125" s="2">
        <f t="shared" si="7"/>
        <v>28282.643397600001</v>
      </c>
      <c r="I125" s="13" t="s">
        <v>135</v>
      </c>
    </row>
    <row r="126" spans="1:9" x14ac:dyDescent="0.25">
      <c r="A126" s="1">
        <v>124</v>
      </c>
      <c r="B126" s="1">
        <v>14</v>
      </c>
      <c r="C126" s="1">
        <v>2</v>
      </c>
      <c r="D126" s="1">
        <v>62</v>
      </c>
      <c r="E126" s="15">
        <v>63.9</v>
      </c>
      <c r="F126" s="2">
        <f t="shared" si="8"/>
        <v>50472.053999999996</v>
      </c>
      <c r="G126" s="2">
        <f t="shared" si="9"/>
        <v>16827.382803599998</v>
      </c>
      <c r="H126" s="2">
        <f t="shared" si="7"/>
        <v>33654.765607199995</v>
      </c>
      <c r="I126" s="13" t="s">
        <v>136</v>
      </c>
    </row>
    <row r="127" spans="1:9" x14ac:dyDescent="0.25">
      <c r="A127" s="1">
        <v>125</v>
      </c>
      <c r="B127" s="1">
        <v>14</v>
      </c>
      <c r="C127" s="1">
        <v>2</v>
      </c>
      <c r="D127" s="1">
        <v>45.9</v>
      </c>
      <c r="E127" s="15">
        <v>47.2</v>
      </c>
      <c r="F127" s="2">
        <f t="shared" si="8"/>
        <v>37281.392</v>
      </c>
      <c r="G127" s="2">
        <f t="shared" si="9"/>
        <v>12429.616092799999</v>
      </c>
      <c r="H127" s="2">
        <f t="shared" si="7"/>
        <v>24859.232185599998</v>
      </c>
      <c r="I127" s="13" t="s">
        <v>137</v>
      </c>
    </row>
    <row r="128" spans="1:9" x14ac:dyDescent="0.25">
      <c r="A128" s="1">
        <v>126</v>
      </c>
      <c r="B128" s="1">
        <v>14</v>
      </c>
      <c r="C128" s="1">
        <v>2</v>
      </c>
      <c r="D128" s="1">
        <v>55.4</v>
      </c>
      <c r="E128" s="15">
        <v>57.7</v>
      </c>
      <c r="F128" s="2">
        <f t="shared" si="8"/>
        <v>45574.922000000006</v>
      </c>
      <c r="G128" s="2">
        <f t="shared" si="9"/>
        <v>15194.678994800001</v>
      </c>
      <c r="H128" s="2">
        <f t="shared" si="7"/>
        <v>30389.357989600001</v>
      </c>
      <c r="I128" s="13" t="s">
        <v>138</v>
      </c>
    </row>
    <row r="129" spans="1:9" x14ac:dyDescent="0.25">
      <c r="A129" s="1">
        <v>127</v>
      </c>
      <c r="B129" s="1">
        <v>14</v>
      </c>
      <c r="C129" s="1">
        <v>1</v>
      </c>
      <c r="D129" s="1">
        <v>29.3</v>
      </c>
      <c r="E129" s="15">
        <v>30.5</v>
      </c>
      <c r="F129" s="2">
        <f t="shared" si="8"/>
        <v>24090.73</v>
      </c>
      <c r="G129" s="2">
        <f t="shared" si="9"/>
        <v>8031.8493819999994</v>
      </c>
      <c r="H129" s="2">
        <f t="shared" si="7"/>
        <v>16063.698763999999</v>
      </c>
      <c r="I129" s="13" t="s">
        <v>139</v>
      </c>
    </row>
    <row r="130" spans="1:9" x14ac:dyDescent="0.25">
      <c r="A130" s="1">
        <v>128</v>
      </c>
      <c r="B130" s="1">
        <v>14</v>
      </c>
      <c r="C130" s="1">
        <v>1</v>
      </c>
      <c r="D130" s="1">
        <v>29.3</v>
      </c>
      <c r="E130" s="15">
        <v>30.5</v>
      </c>
      <c r="F130" s="2">
        <f t="shared" si="8"/>
        <v>24090.73</v>
      </c>
      <c r="G130" s="2">
        <f t="shared" si="9"/>
        <v>8031.8493819999994</v>
      </c>
      <c r="H130" s="2">
        <f t="shared" si="7"/>
        <v>16063.698763999999</v>
      </c>
      <c r="I130" s="13" t="s">
        <v>140</v>
      </c>
    </row>
    <row r="131" spans="1:9" x14ac:dyDescent="0.25">
      <c r="A131" s="1">
        <v>129</v>
      </c>
      <c r="B131" s="1">
        <v>14</v>
      </c>
      <c r="C131" s="1">
        <v>2</v>
      </c>
      <c r="D131" s="1">
        <v>55.4</v>
      </c>
      <c r="E131" s="15">
        <v>57.7</v>
      </c>
      <c r="F131" s="2">
        <f t="shared" ref="F131:F162" si="10">E131*$L$2</f>
        <v>45574.922000000006</v>
      </c>
      <c r="G131" s="2">
        <f t="shared" ref="G131:G162" si="11">E131*$L$2*0.3334</f>
        <v>15194.678994800001</v>
      </c>
      <c r="H131" s="2">
        <f t="shared" si="7"/>
        <v>30389.357989600001</v>
      </c>
      <c r="I131" s="13" t="s">
        <v>141</v>
      </c>
    </row>
    <row r="132" spans="1:9" x14ac:dyDescent="0.25">
      <c r="A132" s="1">
        <v>130</v>
      </c>
      <c r="B132" s="1">
        <v>14</v>
      </c>
      <c r="C132" s="1">
        <v>2</v>
      </c>
      <c r="D132" s="1">
        <v>45.9</v>
      </c>
      <c r="E132" s="15">
        <v>47.2</v>
      </c>
      <c r="F132" s="2">
        <f t="shared" si="10"/>
        <v>37281.392</v>
      </c>
      <c r="G132" s="2">
        <f t="shared" si="11"/>
        <v>12429.616092799999</v>
      </c>
      <c r="H132" s="2">
        <f t="shared" ref="H132:H172" si="12">G132*2</f>
        <v>24859.232185599998</v>
      </c>
      <c r="I132" s="13" t="s">
        <v>142</v>
      </c>
    </row>
    <row r="133" spans="1:9" x14ac:dyDescent="0.25">
      <c r="A133" s="1">
        <v>131</v>
      </c>
      <c r="B133" s="1">
        <v>15</v>
      </c>
      <c r="C133" s="1">
        <v>2</v>
      </c>
      <c r="D133" s="1">
        <v>46</v>
      </c>
      <c r="E133" s="15">
        <v>47.2</v>
      </c>
      <c r="F133" s="2">
        <f t="shared" si="10"/>
        <v>37281.392</v>
      </c>
      <c r="G133" s="2">
        <f t="shared" si="11"/>
        <v>12429.616092799999</v>
      </c>
      <c r="H133" s="2">
        <f t="shared" si="12"/>
        <v>24859.232185599998</v>
      </c>
      <c r="I133" s="13" t="s">
        <v>143</v>
      </c>
    </row>
    <row r="134" spans="1:9" x14ac:dyDescent="0.25">
      <c r="A134" s="1">
        <v>132</v>
      </c>
      <c r="B134" s="1">
        <v>15</v>
      </c>
      <c r="C134" s="1">
        <v>3</v>
      </c>
      <c r="D134" s="1">
        <v>68.599999999999994</v>
      </c>
      <c r="E134" s="15">
        <v>71</v>
      </c>
      <c r="F134" s="2">
        <f t="shared" si="10"/>
        <v>56080.06</v>
      </c>
      <c r="G134" s="2">
        <f t="shared" si="11"/>
        <v>18697.092003999998</v>
      </c>
      <c r="H134" s="2">
        <f t="shared" si="12"/>
        <v>37394.184007999997</v>
      </c>
      <c r="I134" s="13" t="s">
        <v>144</v>
      </c>
    </row>
    <row r="135" spans="1:9" x14ac:dyDescent="0.25">
      <c r="A135" s="1">
        <v>133</v>
      </c>
      <c r="B135" s="1">
        <v>15</v>
      </c>
      <c r="C135" s="1">
        <v>2</v>
      </c>
      <c r="D135" s="1">
        <v>51.7</v>
      </c>
      <c r="E135" s="15">
        <v>53.7</v>
      </c>
      <c r="F135" s="2">
        <f t="shared" si="10"/>
        <v>42415.482000000004</v>
      </c>
      <c r="G135" s="2">
        <f t="shared" si="11"/>
        <v>14141.3216988</v>
      </c>
      <c r="H135" s="2">
        <f t="shared" si="12"/>
        <v>28282.643397600001</v>
      </c>
      <c r="I135" s="13" t="s">
        <v>145</v>
      </c>
    </row>
    <row r="136" spans="1:9" x14ac:dyDescent="0.25">
      <c r="A136" s="1">
        <v>134</v>
      </c>
      <c r="B136" s="1">
        <v>15</v>
      </c>
      <c r="C136" s="1">
        <v>2</v>
      </c>
      <c r="D136" s="1">
        <v>62</v>
      </c>
      <c r="E136" s="15">
        <v>63.6</v>
      </c>
      <c r="F136" s="2">
        <f t="shared" si="10"/>
        <v>50235.096000000005</v>
      </c>
      <c r="G136" s="2">
        <f t="shared" si="11"/>
        <v>16748.381006399999</v>
      </c>
      <c r="H136" s="2">
        <f t="shared" si="12"/>
        <v>33496.762012799998</v>
      </c>
      <c r="I136" s="13" t="s">
        <v>146</v>
      </c>
    </row>
    <row r="137" spans="1:9" x14ac:dyDescent="0.25">
      <c r="A137" s="1">
        <v>135</v>
      </c>
      <c r="B137" s="1">
        <v>15</v>
      </c>
      <c r="C137" s="1">
        <v>2</v>
      </c>
      <c r="D137" s="1">
        <v>45.9</v>
      </c>
      <c r="E137" s="15">
        <v>47.1</v>
      </c>
      <c r="F137" s="2">
        <f t="shared" si="10"/>
        <v>37202.406000000003</v>
      </c>
      <c r="G137" s="2">
        <f t="shared" si="11"/>
        <v>12403.2821604</v>
      </c>
      <c r="H137" s="2">
        <f t="shared" si="12"/>
        <v>24806.5643208</v>
      </c>
      <c r="I137" s="13" t="s">
        <v>147</v>
      </c>
    </row>
    <row r="138" spans="1:9" x14ac:dyDescent="0.25">
      <c r="A138" s="1">
        <v>136</v>
      </c>
      <c r="B138" s="1">
        <v>15</v>
      </c>
      <c r="C138" s="1">
        <v>2</v>
      </c>
      <c r="D138" s="1">
        <v>55.4</v>
      </c>
      <c r="E138" s="15">
        <v>57.7</v>
      </c>
      <c r="F138" s="2">
        <f t="shared" si="10"/>
        <v>45574.922000000006</v>
      </c>
      <c r="G138" s="2">
        <f t="shared" si="11"/>
        <v>15194.678994800001</v>
      </c>
      <c r="H138" s="2">
        <f t="shared" si="12"/>
        <v>30389.357989600001</v>
      </c>
      <c r="I138" s="13" t="s">
        <v>148</v>
      </c>
    </row>
    <row r="139" spans="1:9" x14ac:dyDescent="0.25">
      <c r="A139" s="1">
        <v>137</v>
      </c>
      <c r="B139" s="1">
        <v>15</v>
      </c>
      <c r="C139" s="1">
        <v>1</v>
      </c>
      <c r="D139" s="1">
        <v>29.3</v>
      </c>
      <c r="E139" s="15">
        <v>30.1</v>
      </c>
      <c r="F139" s="2">
        <f t="shared" si="10"/>
        <v>23774.786</v>
      </c>
      <c r="G139" s="2">
        <f t="shared" si="11"/>
        <v>7926.513652399999</v>
      </c>
      <c r="H139" s="2">
        <f t="shared" si="12"/>
        <v>15853.027304799998</v>
      </c>
      <c r="I139" s="13" t="s">
        <v>149</v>
      </c>
    </row>
    <row r="140" spans="1:9" x14ac:dyDescent="0.25">
      <c r="A140" s="1">
        <v>138</v>
      </c>
      <c r="B140" s="1">
        <v>15</v>
      </c>
      <c r="C140" s="1">
        <v>1</v>
      </c>
      <c r="D140" s="1">
        <v>29.3</v>
      </c>
      <c r="E140" s="15">
        <v>30.5</v>
      </c>
      <c r="F140" s="2">
        <f t="shared" si="10"/>
        <v>24090.73</v>
      </c>
      <c r="G140" s="2">
        <f t="shared" si="11"/>
        <v>8031.8493819999994</v>
      </c>
      <c r="H140" s="2">
        <f t="shared" si="12"/>
        <v>16063.698763999999</v>
      </c>
      <c r="I140" s="13" t="s">
        <v>150</v>
      </c>
    </row>
    <row r="141" spans="1:9" x14ac:dyDescent="0.25">
      <c r="A141" s="1">
        <v>139</v>
      </c>
      <c r="B141" s="1">
        <v>15</v>
      </c>
      <c r="C141" s="1">
        <v>2</v>
      </c>
      <c r="D141" s="1">
        <v>55.4</v>
      </c>
      <c r="E141" s="15">
        <v>57.4</v>
      </c>
      <c r="F141" s="2">
        <f t="shared" si="10"/>
        <v>45337.964</v>
      </c>
      <c r="G141" s="2">
        <f t="shared" si="11"/>
        <v>15115.677197599998</v>
      </c>
      <c r="H141" s="2">
        <f t="shared" si="12"/>
        <v>30231.354395199996</v>
      </c>
      <c r="I141" s="13" t="s">
        <v>151</v>
      </c>
    </row>
    <row r="142" spans="1:9" x14ac:dyDescent="0.25">
      <c r="A142" s="1">
        <v>140</v>
      </c>
      <c r="B142" s="1">
        <v>15</v>
      </c>
      <c r="C142" s="1">
        <v>2</v>
      </c>
      <c r="D142" s="1">
        <v>45.9</v>
      </c>
      <c r="E142" s="15">
        <v>47.2</v>
      </c>
      <c r="F142" s="2">
        <f t="shared" si="10"/>
        <v>37281.392</v>
      </c>
      <c r="G142" s="2">
        <f t="shared" si="11"/>
        <v>12429.616092799999</v>
      </c>
      <c r="H142" s="2">
        <f t="shared" si="12"/>
        <v>24859.232185599998</v>
      </c>
      <c r="I142" s="13" t="s">
        <v>152</v>
      </c>
    </row>
    <row r="143" spans="1:9" x14ac:dyDescent="0.25">
      <c r="A143" s="1">
        <v>141</v>
      </c>
      <c r="B143" s="1">
        <v>16</v>
      </c>
      <c r="C143" s="1">
        <v>2</v>
      </c>
      <c r="D143" s="1">
        <v>46</v>
      </c>
      <c r="E143" s="15">
        <v>47.1</v>
      </c>
      <c r="F143" s="2">
        <f t="shared" si="10"/>
        <v>37202.406000000003</v>
      </c>
      <c r="G143" s="2">
        <f t="shared" si="11"/>
        <v>12403.2821604</v>
      </c>
      <c r="H143" s="2">
        <f t="shared" si="12"/>
        <v>24806.5643208</v>
      </c>
      <c r="I143" s="13" t="s">
        <v>153</v>
      </c>
    </row>
    <row r="144" spans="1:9" x14ac:dyDescent="0.25">
      <c r="A144" s="1">
        <v>142</v>
      </c>
      <c r="B144" s="1">
        <v>16</v>
      </c>
      <c r="C144" s="1">
        <v>3</v>
      </c>
      <c r="D144" s="1">
        <v>68.599999999999994</v>
      </c>
      <c r="E144" s="15">
        <v>71.3</v>
      </c>
      <c r="F144" s="2">
        <f t="shared" si="10"/>
        <v>56317.017999999996</v>
      </c>
      <c r="G144" s="2">
        <f t="shared" si="11"/>
        <v>18776.093801199997</v>
      </c>
      <c r="H144" s="2">
        <f t="shared" si="12"/>
        <v>37552.187602399994</v>
      </c>
      <c r="I144" s="13" t="s">
        <v>154</v>
      </c>
    </row>
    <row r="145" spans="1:9" x14ac:dyDescent="0.25">
      <c r="A145" s="1">
        <v>143</v>
      </c>
      <c r="B145" s="1">
        <v>16</v>
      </c>
      <c r="C145" s="1">
        <v>2</v>
      </c>
      <c r="D145" s="1">
        <v>51.7</v>
      </c>
      <c r="E145" s="15">
        <v>53.5</v>
      </c>
      <c r="F145" s="2">
        <f t="shared" si="10"/>
        <v>42257.51</v>
      </c>
      <c r="G145" s="2">
        <f t="shared" si="11"/>
        <v>14088.653833999999</v>
      </c>
      <c r="H145" s="2">
        <f t="shared" si="12"/>
        <v>28177.307667999998</v>
      </c>
      <c r="I145" s="13" t="s">
        <v>155</v>
      </c>
    </row>
    <row r="146" spans="1:9" x14ac:dyDescent="0.25">
      <c r="A146" s="1">
        <v>144</v>
      </c>
      <c r="B146" s="1">
        <v>16</v>
      </c>
      <c r="C146" s="1">
        <v>2</v>
      </c>
      <c r="D146" s="1">
        <v>62</v>
      </c>
      <c r="E146" s="15">
        <v>63.3</v>
      </c>
      <c r="F146" s="2">
        <f t="shared" si="10"/>
        <v>49998.137999999999</v>
      </c>
      <c r="G146" s="2">
        <f t="shared" si="11"/>
        <v>16669.379209199997</v>
      </c>
      <c r="H146" s="2">
        <f t="shared" si="12"/>
        <v>33338.758418399993</v>
      </c>
      <c r="I146" s="13" t="s">
        <v>156</v>
      </c>
    </row>
    <row r="147" spans="1:9" x14ac:dyDescent="0.25">
      <c r="A147" s="1">
        <v>145</v>
      </c>
      <c r="B147" s="1">
        <v>16</v>
      </c>
      <c r="C147" s="1">
        <v>2</v>
      </c>
      <c r="D147" s="1">
        <v>45.9</v>
      </c>
      <c r="E147" s="15">
        <v>46.8</v>
      </c>
      <c r="F147" s="2">
        <f t="shared" si="10"/>
        <v>36965.447999999997</v>
      </c>
      <c r="G147" s="2">
        <f t="shared" si="11"/>
        <v>12324.280363199998</v>
      </c>
      <c r="H147" s="2">
        <f t="shared" si="12"/>
        <v>24648.560726399995</v>
      </c>
      <c r="I147" s="13" t="s">
        <v>157</v>
      </c>
    </row>
    <row r="148" spans="1:9" x14ac:dyDescent="0.25">
      <c r="A148" s="1">
        <v>146</v>
      </c>
      <c r="B148" s="1">
        <v>16</v>
      </c>
      <c r="C148" s="1">
        <v>2</v>
      </c>
      <c r="D148" s="1">
        <v>55.4</v>
      </c>
      <c r="E148" s="15">
        <v>57.5</v>
      </c>
      <c r="F148" s="2">
        <f t="shared" si="10"/>
        <v>45416.950000000004</v>
      </c>
      <c r="G148" s="2">
        <f t="shared" si="11"/>
        <v>15142.011130000001</v>
      </c>
      <c r="H148" s="2">
        <f t="shared" si="12"/>
        <v>30284.022260000002</v>
      </c>
      <c r="I148" s="13" t="s">
        <v>158</v>
      </c>
    </row>
    <row r="149" spans="1:9" x14ac:dyDescent="0.25">
      <c r="A149" s="1">
        <v>147</v>
      </c>
      <c r="B149" s="1">
        <v>16</v>
      </c>
      <c r="C149" s="1">
        <v>1</v>
      </c>
      <c r="D149" s="1">
        <v>29.3</v>
      </c>
      <c r="E149" s="15">
        <v>30.4</v>
      </c>
      <c r="F149" s="2">
        <f t="shared" si="10"/>
        <v>24011.743999999999</v>
      </c>
      <c r="G149" s="2">
        <f t="shared" si="11"/>
        <v>8005.5154495999986</v>
      </c>
      <c r="H149" s="2">
        <f t="shared" si="12"/>
        <v>16011.030899199997</v>
      </c>
      <c r="I149" s="13" t="s">
        <v>159</v>
      </c>
    </row>
    <row r="150" spans="1:9" x14ac:dyDescent="0.25">
      <c r="A150" s="1">
        <v>148</v>
      </c>
      <c r="B150" s="1">
        <v>16</v>
      </c>
      <c r="C150" s="1">
        <v>1</v>
      </c>
      <c r="D150" s="1">
        <v>29.3</v>
      </c>
      <c r="E150" s="15">
        <v>30.4</v>
      </c>
      <c r="F150" s="2">
        <f t="shared" si="10"/>
        <v>24011.743999999999</v>
      </c>
      <c r="G150" s="2">
        <f t="shared" si="11"/>
        <v>8005.5154495999986</v>
      </c>
      <c r="H150" s="2">
        <f t="shared" si="12"/>
        <v>16011.030899199997</v>
      </c>
      <c r="I150" s="13" t="s">
        <v>160</v>
      </c>
    </row>
    <row r="151" spans="1:9" x14ac:dyDescent="0.25">
      <c r="A151" s="1">
        <v>149</v>
      </c>
      <c r="B151" s="1">
        <v>16</v>
      </c>
      <c r="C151" s="1">
        <v>2</v>
      </c>
      <c r="D151" s="1">
        <v>55.4</v>
      </c>
      <c r="E151" s="15">
        <v>57.6</v>
      </c>
      <c r="F151" s="2">
        <f t="shared" si="10"/>
        <v>45495.936000000002</v>
      </c>
      <c r="G151" s="2">
        <f t="shared" si="11"/>
        <v>15168.3450624</v>
      </c>
      <c r="H151" s="2">
        <f t="shared" si="12"/>
        <v>30336.690124799999</v>
      </c>
      <c r="I151" s="13" t="s">
        <v>161</v>
      </c>
    </row>
    <row r="152" spans="1:9" x14ac:dyDescent="0.25">
      <c r="A152" s="1">
        <v>150</v>
      </c>
      <c r="B152" s="1">
        <v>16</v>
      </c>
      <c r="C152" s="1">
        <v>2</v>
      </c>
      <c r="D152" s="1">
        <v>45.9</v>
      </c>
      <c r="E152" s="15">
        <v>47.4</v>
      </c>
      <c r="F152" s="2">
        <f t="shared" si="10"/>
        <v>37439.364000000001</v>
      </c>
      <c r="G152" s="2">
        <f t="shared" si="11"/>
        <v>12482.283957599999</v>
      </c>
      <c r="H152" s="2">
        <f t="shared" si="12"/>
        <v>24964.567915199998</v>
      </c>
      <c r="I152" s="13" t="s">
        <v>162</v>
      </c>
    </row>
    <row r="153" spans="1:9" x14ac:dyDescent="0.25">
      <c r="A153" s="1">
        <v>151</v>
      </c>
      <c r="B153" s="1">
        <v>17</v>
      </c>
      <c r="C153" s="1">
        <v>2</v>
      </c>
      <c r="D153" s="1">
        <v>46</v>
      </c>
      <c r="E153" s="15">
        <v>47.4</v>
      </c>
      <c r="F153" s="2">
        <f t="shared" si="10"/>
        <v>37439.364000000001</v>
      </c>
      <c r="G153" s="2">
        <f t="shared" si="11"/>
        <v>12482.283957599999</v>
      </c>
      <c r="H153" s="2">
        <f t="shared" si="12"/>
        <v>24964.567915199998</v>
      </c>
      <c r="I153" s="13" t="s">
        <v>163</v>
      </c>
    </row>
    <row r="154" spans="1:9" x14ac:dyDescent="0.25">
      <c r="A154" s="1">
        <v>152</v>
      </c>
      <c r="B154" s="1">
        <v>17</v>
      </c>
      <c r="C154" s="1">
        <v>3</v>
      </c>
      <c r="D154" s="1">
        <v>68.599999999999994</v>
      </c>
      <c r="E154" s="15">
        <v>70.900000000000006</v>
      </c>
      <c r="F154" s="2">
        <f t="shared" si="10"/>
        <v>56001.074000000008</v>
      </c>
      <c r="G154" s="2">
        <f t="shared" si="11"/>
        <v>18670.758071600001</v>
      </c>
      <c r="H154" s="2">
        <f t="shared" si="12"/>
        <v>37341.516143200002</v>
      </c>
      <c r="I154" s="13" t="s">
        <v>164</v>
      </c>
    </row>
    <row r="155" spans="1:9" x14ac:dyDescent="0.25">
      <c r="A155" s="1">
        <v>153</v>
      </c>
      <c r="B155" s="1">
        <v>17</v>
      </c>
      <c r="C155" s="1">
        <v>2</v>
      </c>
      <c r="D155" s="1">
        <v>51.7</v>
      </c>
      <c r="E155" s="15">
        <v>54</v>
      </c>
      <c r="F155" s="2">
        <f t="shared" si="10"/>
        <v>42652.44</v>
      </c>
      <c r="G155" s="2">
        <f t="shared" si="11"/>
        <v>14220.323495999999</v>
      </c>
      <c r="H155" s="2">
        <f t="shared" si="12"/>
        <v>28440.646991999998</v>
      </c>
      <c r="I155" s="13" t="s">
        <v>165</v>
      </c>
    </row>
    <row r="156" spans="1:9" x14ac:dyDescent="0.25">
      <c r="A156" s="1">
        <v>154</v>
      </c>
      <c r="B156" s="1">
        <v>17</v>
      </c>
      <c r="C156" s="1">
        <v>2</v>
      </c>
      <c r="D156" s="1">
        <v>62</v>
      </c>
      <c r="E156" s="15">
        <v>63.4</v>
      </c>
      <c r="F156" s="2">
        <f t="shared" si="10"/>
        <v>50077.123999999996</v>
      </c>
      <c r="G156" s="2">
        <f t="shared" si="11"/>
        <v>16695.713141599997</v>
      </c>
      <c r="H156" s="2">
        <f t="shared" si="12"/>
        <v>33391.426283199995</v>
      </c>
      <c r="I156" s="13" t="s">
        <v>166</v>
      </c>
    </row>
    <row r="157" spans="1:9" x14ac:dyDescent="0.25">
      <c r="A157" s="1">
        <v>155</v>
      </c>
      <c r="B157" s="1">
        <v>17</v>
      </c>
      <c r="C157" s="1">
        <v>2</v>
      </c>
      <c r="D157" s="1">
        <v>45.9</v>
      </c>
      <c r="E157" s="15">
        <v>47.2</v>
      </c>
      <c r="F157" s="2">
        <f t="shared" si="10"/>
        <v>37281.392</v>
      </c>
      <c r="G157" s="2">
        <f t="shared" si="11"/>
        <v>12429.616092799999</v>
      </c>
      <c r="H157" s="2">
        <f t="shared" si="12"/>
        <v>24859.232185599998</v>
      </c>
      <c r="I157" s="13" t="s">
        <v>167</v>
      </c>
    </row>
    <row r="158" spans="1:9" x14ac:dyDescent="0.25">
      <c r="A158" s="1">
        <v>156</v>
      </c>
      <c r="B158" s="1">
        <v>17</v>
      </c>
      <c r="C158" s="1">
        <v>2</v>
      </c>
      <c r="D158" s="1">
        <v>55.4</v>
      </c>
      <c r="E158" s="15">
        <v>57.8</v>
      </c>
      <c r="F158" s="2">
        <f t="shared" si="10"/>
        <v>45653.907999999996</v>
      </c>
      <c r="G158" s="2">
        <f t="shared" si="11"/>
        <v>15221.012927199998</v>
      </c>
      <c r="H158" s="2">
        <f t="shared" si="12"/>
        <v>30442.025854399995</v>
      </c>
      <c r="I158" s="13" t="s">
        <v>168</v>
      </c>
    </row>
    <row r="159" spans="1:9" x14ac:dyDescent="0.25">
      <c r="A159" s="1">
        <v>157</v>
      </c>
      <c r="B159" s="1">
        <v>17</v>
      </c>
      <c r="C159" s="1">
        <v>1</v>
      </c>
      <c r="D159" s="1">
        <v>29.3</v>
      </c>
      <c r="E159" s="15">
        <v>30.7</v>
      </c>
      <c r="F159" s="2">
        <f t="shared" si="10"/>
        <v>24248.702000000001</v>
      </c>
      <c r="G159" s="2">
        <f t="shared" si="11"/>
        <v>8084.5172468000001</v>
      </c>
      <c r="H159" s="2">
        <f t="shared" si="12"/>
        <v>16169.0344936</v>
      </c>
      <c r="I159" s="13" t="s">
        <v>169</v>
      </c>
    </row>
    <row r="160" spans="1:9" x14ac:dyDescent="0.25">
      <c r="A160" s="1">
        <v>158</v>
      </c>
      <c r="B160" s="1">
        <v>17</v>
      </c>
      <c r="C160" s="1">
        <v>1</v>
      </c>
      <c r="D160" s="1">
        <v>29.3</v>
      </c>
      <c r="E160" s="15">
        <v>30.6</v>
      </c>
      <c r="F160" s="2">
        <f t="shared" si="10"/>
        <v>24169.716</v>
      </c>
      <c r="G160" s="2">
        <f t="shared" si="11"/>
        <v>8058.1833143999993</v>
      </c>
      <c r="H160" s="2">
        <f t="shared" si="12"/>
        <v>16116.366628799999</v>
      </c>
      <c r="I160" s="13" t="s">
        <v>170</v>
      </c>
    </row>
    <row r="161" spans="1:9" x14ac:dyDescent="0.25">
      <c r="A161" s="1">
        <v>159</v>
      </c>
      <c r="B161" s="1">
        <v>17</v>
      </c>
      <c r="C161" s="1">
        <v>2</v>
      </c>
      <c r="D161" s="1">
        <v>55.4</v>
      </c>
      <c r="E161" s="15">
        <v>57.7</v>
      </c>
      <c r="F161" s="2">
        <f t="shared" si="10"/>
        <v>45574.922000000006</v>
      </c>
      <c r="G161" s="2">
        <f t="shared" si="11"/>
        <v>15194.678994800001</v>
      </c>
      <c r="H161" s="2">
        <f t="shared" si="12"/>
        <v>30389.357989600001</v>
      </c>
      <c r="I161" s="13" t="s">
        <v>171</v>
      </c>
    </row>
    <row r="162" spans="1:9" x14ac:dyDescent="0.25">
      <c r="A162" s="1">
        <v>160</v>
      </c>
      <c r="B162" s="1">
        <v>17</v>
      </c>
      <c r="C162" s="1">
        <v>2</v>
      </c>
      <c r="D162" s="1">
        <v>45.9</v>
      </c>
      <c r="E162" s="15">
        <v>47.3</v>
      </c>
      <c r="F162" s="2">
        <f t="shared" si="10"/>
        <v>37360.377999999997</v>
      </c>
      <c r="G162" s="2">
        <f t="shared" si="11"/>
        <v>12455.950025199998</v>
      </c>
      <c r="H162" s="2">
        <f t="shared" si="12"/>
        <v>24911.900050399996</v>
      </c>
      <c r="I162" s="13" t="s">
        <v>172</v>
      </c>
    </row>
    <row r="163" spans="1:9" x14ac:dyDescent="0.25">
      <c r="A163" s="1">
        <v>161</v>
      </c>
      <c r="B163" s="1">
        <v>18</v>
      </c>
      <c r="C163" s="1">
        <v>2</v>
      </c>
      <c r="D163" s="1">
        <v>46</v>
      </c>
      <c r="E163" s="15">
        <v>47.2</v>
      </c>
      <c r="F163" s="2">
        <f t="shared" ref="F163:F172" si="13">E163*$L$2</f>
        <v>37281.392</v>
      </c>
      <c r="G163" s="2">
        <f t="shared" ref="G163:G172" si="14">E163*$L$2*0.3334</f>
        <v>12429.616092799999</v>
      </c>
      <c r="H163" s="2">
        <f t="shared" si="12"/>
        <v>24859.232185599998</v>
      </c>
      <c r="I163" s="13" t="s">
        <v>173</v>
      </c>
    </row>
    <row r="164" spans="1:9" x14ac:dyDescent="0.25">
      <c r="A164" s="1">
        <v>162</v>
      </c>
      <c r="B164" s="1">
        <v>18</v>
      </c>
      <c r="C164" s="1">
        <v>3</v>
      </c>
      <c r="D164" s="1">
        <v>68.599999999999994</v>
      </c>
      <c r="E164" s="15">
        <v>71.400000000000006</v>
      </c>
      <c r="F164" s="2">
        <f t="shared" si="13"/>
        <v>56396.004000000008</v>
      </c>
      <c r="G164" s="2">
        <f t="shared" si="14"/>
        <v>18802.427733600001</v>
      </c>
      <c r="H164" s="2">
        <f t="shared" si="12"/>
        <v>37604.855467200003</v>
      </c>
      <c r="I164" s="13" t="s">
        <v>174</v>
      </c>
    </row>
    <row r="165" spans="1:9" x14ac:dyDescent="0.25">
      <c r="A165" s="1">
        <v>163</v>
      </c>
      <c r="B165" s="1">
        <v>18</v>
      </c>
      <c r="C165" s="1">
        <v>2</v>
      </c>
      <c r="D165" s="1">
        <v>51.7</v>
      </c>
      <c r="E165" s="15">
        <v>53.5</v>
      </c>
      <c r="F165" s="2">
        <f t="shared" si="13"/>
        <v>42257.51</v>
      </c>
      <c r="G165" s="2">
        <f t="shared" si="14"/>
        <v>14088.653833999999</v>
      </c>
      <c r="H165" s="2">
        <f t="shared" si="12"/>
        <v>28177.307667999998</v>
      </c>
      <c r="I165" s="13" t="s">
        <v>175</v>
      </c>
    </row>
    <row r="166" spans="1:9" x14ac:dyDescent="0.25">
      <c r="A166" s="1">
        <v>164</v>
      </c>
      <c r="B166" s="1">
        <v>18</v>
      </c>
      <c r="C166" s="1">
        <v>2</v>
      </c>
      <c r="D166" s="1">
        <v>62</v>
      </c>
      <c r="E166" s="15">
        <v>63.8</v>
      </c>
      <c r="F166" s="2">
        <f t="shared" si="13"/>
        <v>50393.067999999999</v>
      </c>
      <c r="G166" s="2">
        <f t="shared" si="14"/>
        <v>16801.048871199997</v>
      </c>
      <c r="H166" s="2">
        <f t="shared" si="12"/>
        <v>33602.097742399994</v>
      </c>
      <c r="I166" s="13" t="s">
        <v>176</v>
      </c>
    </row>
    <row r="167" spans="1:9" x14ac:dyDescent="0.25">
      <c r="A167" s="1">
        <v>165</v>
      </c>
      <c r="B167" s="1">
        <v>18</v>
      </c>
      <c r="C167" s="1">
        <v>2</v>
      </c>
      <c r="D167" s="1">
        <v>45.9</v>
      </c>
      <c r="E167" s="15">
        <v>47.1</v>
      </c>
      <c r="F167" s="2">
        <f t="shared" si="13"/>
        <v>37202.406000000003</v>
      </c>
      <c r="G167" s="2">
        <f t="shared" si="14"/>
        <v>12403.2821604</v>
      </c>
      <c r="H167" s="2">
        <f t="shared" si="12"/>
        <v>24806.5643208</v>
      </c>
      <c r="I167" s="13" t="s">
        <v>177</v>
      </c>
    </row>
    <row r="168" spans="1:9" x14ac:dyDescent="0.25">
      <c r="A168" s="1">
        <v>166</v>
      </c>
      <c r="B168" s="1">
        <v>18</v>
      </c>
      <c r="C168" s="1">
        <v>2</v>
      </c>
      <c r="D168" s="1">
        <v>55.4</v>
      </c>
      <c r="E168" s="15">
        <v>57.8</v>
      </c>
      <c r="F168" s="2">
        <f t="shared" si="13"/>
        <v>45653.907999999996</v>
      </c>
      <c r="G168" s="2">
        <f t="shared" si="14"/>
        <v>15221.012927199998</v>
      </c>
      <c r="H168" s="2">
        <f t="shared" si="12"/>
        <v>30442.025854399995</v>
      </c>
      <c r="I168" s="13" t="s">
        <v>178</v>
      </c>
    </row>
    <row r="169" spans="1:9" x14ac:dyDescent="0.25">
      <c r="A169" s="1">
        <v>167</v>
      </c>
      <c r="B169" s="1">
        <v>18</v>
      </c>
      <c r="C169" s="1">
        <v>1</v>
      </c>
      <c r="D169" s="1">
        <v>29.3</v>
      </c>
      <c r="E169" s="15">
        <v>30.5</v>
      </c>
      <c r="F169" s="2">
        <f t="shared" si="13"/>
        <v>24090.73</v>
      </c>
      <c r="G169" s="2">
        <f t="shared" si="14"/>
        <v>8031.8493819999994</v>
      </c>
      <c r="H169" s="2">
        <f t="shared" si="12"/>
        <v>16063.698763999999</v>
      </c>
      <c r="I169" s="13" t="s">
        <v>179</v>
      </c>
    </row>
    <row r="170" spans="1:9" x14ac:dyDescent="0.25">
      <c r="A170" s="1">
        <v>168</v>
      </c>
      <c r="B170" s="1">
        <v>18</v>
      </c>
      <c r="C170" s="1">
        <v>1</v>
      </c>
      <c r="D170" s="1">
        <v>29.3</v>
      </c>
      <c r="E170" s="15">
        <v>30.5</v>
      </c>
      <c r="F170" s="2">
        <f t="shared" si="13"/>
        <v>24090.73</v>
      </c>
      <c r="G170" s="2">
        <f t="shared" si="14"/>
        <v>8031.8493819999994</v>
      </c>
      <c r="H170" s="2">
        <f t="shared" si="12"/>
        <v>16063.698763999999</v>
      </c>
      <c r="I170" s="13" t="s">
        <v>180</v>
      </c>
    </row>
    <row r="171" spans="1:9" x14ac:dyDescent="0.25">
      <c r="A171" s="1">
        <v>169</v>
      </c>
      <c r="B171" s="1">
        <v>18</v>
      </c>
      <c r="C171" s="1">
        <v>2</v>
      </c>
      <c r="D171" s="1">
        <v>55.4</v>
      </c>
      <c r="E171" s="15">
        <v>57.7</v>
      </c>
      <c r="F171" s="2">
        <f t="shared" si="13"/>
        <v>45574.922000000006</v>
      </c>
      <c r="G171" s="2">
        <f t="shared" si="14"/>
        <v>15194.678994800001</v>
      </c>
      <c r="H171" s="2">
        <f t="shared" si="12"/>
        <v>30389.357989600001</v>
      </c>
      <c r="I171" s="13" t="s">
        <v>181</v>
      </c>
    </row>
    <row r="172" spans="1:9" x14ac:dyDescent="0.25">
      <c r="A172" s="1">
        <v>170</v>
      </c>
      <c r="B172" s="1">
        <v>18</v>
      </c>
      <c r="C172" s="1">
        <v>2</v>
      </c>
      <c r="D172" s="1">
        <v>45.9</v>
      </c>
      <c r="E172" s="15">
        <v>47.4</v>
      </c>
      <c r="F172" s="2">
        <f t="shared" si="13"/>
        <v>37439.364000000001</v>
      </c>
      <c r="G172" s="2">
        <f t="shared" si="14"/>
        <v>12482.283957599999</v>
      </c>
      <c r="H172" s="2">
        <f t="shared" si="12"/>
        <v>24964.567915199998</v>
      </c>
      <c r="I172" s="13" t="s">
        <v>182</v>
      </c>
    </row>
    <row r="173" spans="1:9" hidden="1" x14ac:dyDescent="0.25">
      <c r="A173" s="8" t="s">
        <v>3</v>
      </c>
      <c r="B173" s="8"/>
      <c r="C173" s="8"/>
      <c r="D173" s="8">
        <f>SUM(D3:D172)</f>
        <v>8321.4999999999927</v>
      </c>
      <c r="E173" s="16">
        <f>SUM(E3:E172)</f>
        <v>8589.5999999999985</v>
      </c>
      <c r="F173" s="9">
        <f>SUM(F3:F172)</f>
        <v>6784581.4560000049</v>
      </c>
      <c r="G173" s="9">
        <f>SUM(G3:G172)</f>
        <v>2261979.4574303995</v>
      </c>
      <c r="H173" s="11">
        <f>SUM(H3:H172)</f>
        <v>4523958.914860799</v>
      </c>
      <c r="I173" s="12"/>
    </row>
  </sheetData>
  <autoFilter ref="A2:G173">
    <sortState ref="A3:G173">
      <sortCondition ref="A2:A173"/>
    </sortState>
  </autoFilter>
  <sortState ref="A3:G173">
    <sortCondition ref="E2"/>
  </sortState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2015-06-05T18:19:34Z</dcterms:created>
  <dcterms:modified xsi:type="dcterms:W3CDTF">2025-06-10T08:50:27Z</dcterms:modified>
</cp:coreProperties>
</file>