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73" i="1" l="1"/>
  <c r="I73" i="1"/>
  <c r="G73" i="1"/>
  <c r="K8" i="1"/>
  <c r="K6" i="1"/>
  <c r="K18" i="1"/>
  <c r="K35" i="1"/>
  <c r="K13" i="1"/>
  <c r="K14" i="1"/>
  <c r="K16" i="1"/>
  <c r="K9" i="1"/>
  <c r="K12" i="1"/>
  <c r="K20" i="1"/>
  <c r="K7" i="1"/>
  <c r="K25" i="1"/>
  <c r="K30" i="1"/>
  <c r="K15" i="1"/>
  <c r="K10" i="1"/>
  <c r="K4" i="1"/>
  <c r="K5" i="1"/>
  <c r="K43" i="1"/>
  <c r="K45" i="1"/>
  <c r="K50" i="1"/>
  <c r="K62" i="1"/>
  <c r="K63" i="1"/>
  <c r="K49" i="1"/>
  <c r="K59" i="1"/>
  <c r="K67" i="1"/>
  <c r="K68" i="1"/>
  <c r="K69" i="1"/>
  <c r="K66" i="1"/>
  <c r="K47" i="1"/>
  <c r="K31" i="1"/>
  <c r="K19" i="1"/>
  <c r="K32" i="1"/>
  <c r="K39" i="1"/>
  <c r="K57" i="1"/>
  <c r="K22" i="1"/>
  <c r="K23" i="1"/>
  <c r="K37" i="1"/>
  <c r="K42" i="1"/>
  <c r="K36" i="1"/>
  <c r="K38" i="1"/>
  <c r="K29" i="1"/>
  <c r="K28" i="1"/>
  <c r="K17" i="1"/>
  <c r="K40" i="1"/>
  <c r="K33" i="1"/>
  <c r="K27" i="1"/>
  <c r="K55" i="1"/>
  <c r="K52" i="1"/>
  <c r="K51" i="1"/>
  <c r="K58" i="1"/>
  <c r="K21" i="1"/>
  <c r="K48" i="1"/>
  <c r="K26" i="1"/>
  <c r="K64" i="1"/>
  <c r="K60" i="1"/>
  <c r="K61" i="1"/>
  <c r="K65" i="1"/>
  <c r="K56" i="1"/>
  <c r="K46" i="1"/>
  <c r="K71" i="1"/>
  <c r="K72" i="1"/>
  <c r="K70" i="1"/>
  <c r="K34" i="1"/>
  <c r="K24" i="1"/>
  <c r="K53" i="1"/>
  <c r="K54" i="1"/>
  <c r="K44" i="1"/>
  <c r="K11" i="1"/>
  <c r="I8" i="1"/>
  <c r="I6" i="1"/>
  <c r="I18" i="1"/>
  <c r="I35" i="1"/>
  <c r="I13" i="1"/>
  <c r="I14" i="1"/>
  <c r="I16" i="1"/>
  <c r="I9" i="1"/>
  <c r="I12" i="1"/>
  <c r="I20" i="1"/>
  <c r="I7" i="1"/>
  <c r="I25" i="1"/>
  <c r="I30" i="1"/>
  <c r="I15" i="1"/>
  <c r="I10" i="1"/>
  <c r="I4" i="1"/>
  <c r="I5" i="1"/>
  <c r="I43" i="1"/>
  <c r="I45" i="1"/>
  <c r="I50" i="1"/>
  <c r="I62" i="1"/>
  <c r="I63" i="1"/>
  <c r="I49" i="1"/>
  <c r="I59" i="1"/>
  <c r="I67" i="1"/>
  <c r="I68" i="1"/>
  <c r="I69" i="1"/>
  <c r="I66" i="1"/>
  <c r="I47" i="1"/>
  <c r="I31" i="1"/>
  <c r="I19" i="1"/>
  <c r="I32" i="1"/>
  <c r="I39" i="1"/>
  <c r="I57" i="1"/>
  <c r="I22" i="1"/>
  <c r="I23" i="1"/>
  <c r="I37" i="1"/>
  <c r="I42" i="1"/>
  <c r="I36" i="1"/>
  <c r="I38" i="1"/>
  <c r="I29" i="1"/>
  <c r="I28" i="1"/>
  <c r="I17" i="1"/>
  <c r="I40" i="1"/>
  <c r="I33" i="1"/>
  <c r="I27" i="1"/>
  <c r="I55" i="1"/>
  <c r="I52" i="1"/>
  <c r="I51" i="1"/>
  <c r="I58" i="1"/>
  <c r="I21" i="1"/>
  <c r="I48" i="1"/>
  <c r="I26" i="1"/>
  <c r="I64" i="1"/>
  <c r="I60" i="1"/>
  <c r="I61" i="1"/>
  <c r="I65" i="1"/>
  <c r="I56" i="1"/>
  <c r="I46" i="1"/>
  <c r="I71" i="1"/>
  <c r="I72" i="1"/>
  <c r="I70" i="1"/>
  <c r="I34" i="1"/>
  <c r="I24" i="1"/>
  <c r="I53" i="1"/>
  <c r="I54" i="1"/>
  <c r="I44" i="1"/>
  <c r="I11" i="1"/>
  <c r="G8" i="1"/>
  <c r="G6" i="1"/>
  <c r="G18" i="1"/>
  <c r="G35" i="1"/>
  <c r="G13" i="1"/>
  <c r="G14" i="1"/>
  <c r="G16" i="1"/>
  <c r="G9" i="1"/>
  <c r="G12" i="1"/>
  <c r="G20" i="1"/>
  <c r="G7" i="1"/>
  <c r="G25" i="1"/>
  <c r="G30" i="1"/>
  <c r="G15" i="1"/>
  <c r="G10" i="1"/>
  <c r="G4" i="1"/>
  <c r="G5" i="1"/>
  <c r="G43" i="1"/>
  <c r="G45" i="1"/>
  <c r="G50" i="1"/>
  <c r="G62" i="1"/>
  <c r="G63" i="1"/>
  <c r="G49" i="1"/>
  <c r="G59" i="1"/>
  <c r="G67" i="1"/>
  <c r="G68" i="1"/>
  <c r="G69" i="1"/>
  <c r="G66" i="1"/>
  <c r="G47" i="1"/>
  <c r="G31" i="1"/>
  <c r="G19" i="1"/>
  <c r="G32" i="1"/>
  <c r="G39" i="1"/>
  <c r="G57" i="1"/>
  <c r="G22" i="1"/>
  <c r="G23" i="1"/>
  <c r="G37" i="1"/>
  <c r="G42" i="1"/>
  <c r="G36" i="1"/>
  <c r="G38" i="1"/>
  <c r="G29" i="1"/>
  <c r="G28" i="1"/>
  <c r="G17" i="1"/>
  <c r="G40" i="1"/>
  <c r="G33" i="1"/>
  <c r="G27" i="1"/>
  <c r="G55" i="1"/>
  <c r="G52" i="1"/>
  <c r="G51" i="1"/>
  <c r="G58" i="1"/>
  <c r="G21" i="1"/>
  <c r="G48" i="1"/>
  <c r="G26" i="1"/>
  <c r="G64" i="1"/>
  <c r="G60" i="1"/>
  <c r="G61" i="1"/>
  <c r="G65" i="1"/>
  <c r="G56" i="1"/>
  <c r="G46" i="1"/>
  <c r="G71" i="1"/>
  <c r="G72" i="1"/>
  <c r="G70" i="1"/>
  <c r="G34" i="1"/>
  <c r="G24" i="1"/>
  <c r="G53" i="1"/>
  <c r="G54" i="1"/>
  <c r="G44" i="1"/>
  <c r="G11" i="1"/>
  <c r="D8" i="1"/>
  <c r="E8" i="1" s="1"/>
  <c r="D6" i="1"/>
  <c r="E6" i="1" s="1"/>
  <c r="D18" i="1"/>
  <c r="E18" i="1" s="1"/>
  <c r="D35" i="1"/>
  <c r="E35" i="1" s="1"/>
  <c r="D13" i="1"/>
  <c r="E13" i="1" s="1"/>
  <c r="D14" i="1"/>
  <c r="E14" i="1" s="1"/>
  <c r="D16" i="1"/>
  <c r="E16" i="1" s="1"/>
  <c r="D9" i="1"/>
  <c r="E9" i="1" s="1"/>
  <c r="D12" i="1"/>
  <c r="E12" i="1" s="1"/>
  <c r="D20" i="1"/>
  <c r="E20" i="1" s="1"/>
  <c r="D7" i="1"/>
  <c r="E7" i="1" s="1"/>
  <c r="D25" i="1"/>
  <c r="E25" i="1" s="1"/>
  <c r="D30" i="1"/>
  <c r="E30" i="1" s="1"/>
  <c r="D15" i="1"/>
  <c r="E15" i="1" s="1"/>
  <c r="D10" i="1"/>
  <c r="E10" i="1" s="1"/>
  <c r="D4" i="1"/>
  <c r="E4" i="1" s="1"/>
  <c r="D5" i="1"/>
  <c r="E5" i="1" s="1"/>
  <c r="D43" i="1"/>
  <c r="E43" i="1" s="1"/>
  <c r="D45" i="1"/>
  <c r="E45" i="1" s="1"/>
  <c r="D50" i="1"/>
  <c r="E50" i="1" s="1"/>
  <c r="D62" i="1"/>
  <c r="E62" i="1" s="1"/>
  <c r="D63" i="1"/>
  <c r="E63" i="1" s="1"/>
  <c r="D49" i="1"/>
  <c r="E49" i="1" s="1"/>
  <c r="D59" i="1"/>
  <c r="E59" i="1" s="1"/>
  <c r="D67" i="1"/>
  <c r="E67" i="1" s="1"/>
  <c r="D68" i="1"/>
  <c r="E68" i="1" s="1"/>
  <c r="D69" i="1"/>
  <c r="E69" i="1" s="1"/>
  <c r="D66" i="1"/>
  <c r="E66" i="1" s="1"/>
  <c r="D47" i="1"/>
  <c r="E47" i="1" s="1"/>
  <c r="D31" i="1"/>
  <c r="E31" i="1" s="1"/>
  <c r="D19" i="1"/>
  <c r="E19" i="1" s="1"/>
  <c r="D32" i="1"/>
  <c r="E32" i="1" s="1"/>
  <c r="D39" i="1"/>
  <c r="E39" i="1" s="1"/>
  <c r="D57" i="1"/>
  <c r="E57" i="1" s="1"/>
  <c r="D22" i="1"/>
  <c r="E22" i="1" s="1"/>
  <c r="D23" i="1"/>
  <c r="E23" i="1" s="1"/>
  <c r="D37" i="1"/>
  <c r="E37" i="1" s="1"/>
  <c r="D42" i="1"/>
  <c r="E42" i="1" s="1"/>
  <c r="D36" i="1"/>
  <c r="E36" i="1" s="1"/>
  <c r="D38" i="1"/>
  <c r="E38" i="1" s="1"/>
  <c r="D29" i="1"/>
  <c r="E29" i="1" s="1"/>
  <c r="D28" i="1"/>
  <c r="E28" i="1" s="1"/>
  <c r="D17" i="1"/>
  <c r="E17" i="1" s="1"/>
  <c r="D40" i="1"/>
  <c r="E40" i="1" s="1"/>
  <c r="D33" i="1"/>
  <c r="E33" i="1" s="1"/>
  <c r="D27" i="1"/>
  <c r="E27" i="1" s="1"/>
  <c r="D55" i="1"/>
  <c r="E55" i="1" s="1"/>
  <c r="D52" i="1"/>
  <c r="E52" i="1" s="1"/>
  <c r="D51" i="1"/>
  <c r="E51" i="1" s="1"/>
  <c r="D58" i="1"/>
  <c r="E58" i="1" s="1"/>
  <c r="D21" i="1"/>
  <c r="E21" i="1" s="1"/>
  <c r="D48" i="1"/>
  <c r="E48" i="1" s="1"/>
  <c r="D26" i="1"/>
  <c r="E26" i="1" s="1"/>
  <c r="D64" i="1"/>
  <c r="E64" i="1" s="1"/>
  <c r="D60" i="1"/>
  <c r="E60" i="1" s="1"/>
  <c r="D61" i="1"/>
  <c r="E61" i="1" s="1"/>
  <c r="D65" i="1"/>
  <c r="E65" i="1" s="1"/>
  <c r="D56" i="1"/>
  <c r="E56" i="1" s="1"/>
  <c r="D46" i="1"/>
  <c r="E46" i="1" s="1"/>
  <c r="D71" i="1"/>
  <c r="E71" i="1" s="1"/>
  <c r="D72" i="1"/>
  <c r="E72" i="1" s="1"/>
  <c r="D70" i="1"/>
  <c r="E70" i="1" s="1"/>
  <c r="D34" i="1"/>
  <c r="E34" i="1" s="1"/>
  <c r="D24" i="1"/>
  <c r="E24" i="1" s="1"/>
  <c r="D53" i="1"/>
  <c r="E53" i="1" s="1"/>
  <c r="D54" i="1"/>
  <c r="E54" i="1" s="1"/>
  <c r="D44" i="1"/>
  <c r="E44" i="1" s="1"/>
  <c r="D73" i="1"/>
  <c r="E73" i="1" s="1"/>
  <c r="D11" i="1"/>
  <c r="E11" i="1" s="1"/>
</calcChain>
</file>

<file path=xl/sharedStrings.xml><?xml version="1.0" encoding="utf-8"?>
<sst xmlns="http://schemas.openxmlformats.org/spreadsheetml/2006/main" count="166" uniqueCount="152">
  <si>
    <t>Итого:</t>
  </si>
  <si>
    <t>№ п/п</t>
  </si>
  <si>
    <t>Наименование судебного района</t>
  </si>
  <si>
    <t>Ф.И.О.  Судьи</t>
  </si>
  <si>
    <t>Коренева Наталья Анатольевна</t>
  </si>
  <si>
    <t>Круликовская Анна Андреевна</t>
  </si>
  <si>
    <t>Шипулин Константин Александрович</t>
  </si>
  <si>
    <t>Андриевская Анастасия Геннадьевна</t>
  </si>
  <si>
    <t>Феденева Ольга Валентиновна</t>
  </si>
  <si>
    <t>Пряженникова Наталья Евгеньевна</t>
  </si>
  <si>
    <t>Баева Екатерина Евгеньевна</t>
  </si>
  <si>
    <t>Соловьев Максим Александрович</t>
  </si>
  <si>
    <t>Бобракова Инна Викторовна</t>
  </si>
  <si>
    <t>Хисматулина Марина Ивановна</t>
  </si>
  <si>
    <t>Кожин Иван Николаевич</t>
  </si>
  <si>
    <t>Рушкулец Валентина Александровна</t>
  </si>
  <si>
    <t>Шестаков Даниил Александрович</t>
  </si>
  <si>
    <t>Дамдинова Сэсэгма Дашиевна</t>
  </si>
  <si>
    <t>Цыцыкова Дулма Дашиевна</t>
  </si>
  <si>
    <t>Малкиева Екатерина Сергеевна</t>
  </si>
  <si>
    <t>Чернышова Наталия Анатольевна</t>
  </si>
  <si>
    <t>Домошонкина Елена Дмитриевна</t>
  </si>
  <si>
    <t>Мигунова Светлана Борисовна</t>
  </si>
  <si>
    <t>Щепетова Светлана Викторовна</t>
  </si>
  <si>
    <t>Хандаева Оюна Дашидоржиевна</t>
  </si>
  <si>
    <t>Петина Мария Владимировна</t>
  </si>
  <si>
    <t>Балданов Цыден Цыдыпович</t>
  </si>
  <si>
    <t>Киреева Елена Сергеевна</t>
  </si>
  <si>
    <t>Батоцыренова Раджана Бальжинимаевна</t>
  </si>
  <si>
    <t>Валеева Наталья Юрьевна</t>
  </si>
  <si>
    <t>Абраменков Евгений Александрович</t>
  </si>
  <si>
    <t>Мельникова Ольга Николаевна</t>
  </si>
  <si>
    <t>Алёхина Ольга Степановна</t>
  </si>
  <si>
    <t>Щипакина Татьяна Никитична</t>
  </si>
  <si>
    <t>Самохвалова Ольга Михайловна</t>
  </si>
  <si>
    <t>Безотецкая Светлана Владимировна</t>
  </si>
  <si>
    <t>Павлова Дарья Сергеевна</t>
  </si>
  <si>
    <t>Богомазова Светлана Николаевна</t>
  </si>
  <si>
    <t>Юндунова Саяна Батоевна</t>
  </si>
  <si>
    <t>Ермолаев Михаил Вячеславович</t>
  </si>
  <si>
    <t>Литвинцева Наталья Петровна</t>
  </si>
  <si>
    <t>Логинова Марина Игоревна</t>
  </si>
  <si>
    <t>Цырендашиев Цыремпил Бадмажапович</t>
  </si>
  <si>
    <t>Аветисян Зограк Арамаисович</t>
  </si>
  <si>
    <t>Воронина Валерия Александровна</t>
  </si>
  <si>
    <t>Ярлыкова Галина Ивановна</t>
  </si>
  <si>
    <t>Долгова Людмила Анатольевна</t>
  </si>
  <si>
    <t>Попова Юлия Викторовна</t>
  </si>
  <si>
    <t>Михайлова Екатерина Анатольевна</t>
  </si>
  <si>
    <t>Сиваш Ирина Владимировна</t>
  </si>
  <si>
    <t>Колодин Александр Викторович</t>
  </si>
  <si>
    <t>Панов Владимир Викторович</t>
  </si>
  <si>
    <t>Дугарова Дарима Дашиевна</t>
  </si>
  <si>
    <t>Осипова Ольга Валерьевна</t>
  </si>
  <si>
    <t>Курц Снежана Юрьевна</t>
  </si>
  <si>
    <t>Харитонова Ольга Николаевна</t>
  </si>
  <si>
    <t>Вологдин Юрий Игоревич</t>
  </si>
  <si>
    <t>Осипенко Екатерина Михайловна</t>
  </si>
  <si>
    <t>Плинокос Елена Павловна</t>
  </si>
  <si>
    <t>Кривопишина Елена Валерьевна</t>
  </si>
  <si>
    <t>Белевская Татьяна Николаевна</t>
  </si>
  <si>
    <t>Балдандоржиева Алена Юрьевна</t>
  </si>
  <si>
    <t>Сун-зу-ли Татьяна Фрунзиковна</t>
  </si>
  <si>
    <t>Намнанова Вера Галсановна</t>
  </si>
  <si>
    <t>Белокрылов Сергей Викторович</t>
  </si>
  <si>
    <t>Соловьева Наталья Анатольевна</t>
  </si>
  <si>
    <t>Теплякова Олеся Анатольевна</t>
  </si>
  <si>
    <t>Балаева Оксана Борисовна</t>
  </si>
  <si>
    <t>Куракина Инна Борисовна</t>
  </si>
  <si>
    <t>Гундарцева Ольга Николаевна</t>
  </si>
  <si>
    <t>Лобач Ольга Петровна</t>
  </si>
  <si>
    <t>Общее количество оконченных производством дел</t>
  </si>
  <si>
    <t>Нагрузка на 1 судью в месяц</t>
  </si>
  <si>
    <t>Окончено уголовных дел</t>
  </si>
  <si>
    <t>Окончено гражданских, административных дел</t>
  </si>
  <si>
    <t>Окончено дел об алминистративных правонарушениях</t>
  </si>
  <si>
    <t xml:space="preserve"> по оконченным делам по данным статистический отчетности за 12 месяцев 2019 года</t>
  </si>
  <si>
    <t>СОГЛАСОВАНО</t>
  </si>
  <si>
    <t>35 01 97</t>
  </si>
  <si>
    <r>
      <rPr>
        <sz val="14"/>
        <color theme="1"/>
        <rFont val="Times New Roman"/>
        <family val="1"/>
        <charset val="204"/>
      </rPr>
      <t>Руководитель Департамента                                                                                                                                                                 А.С. Трофимов</t>
    </r>
    <r>
      <rPr>
        <sz val="12"/>
        <color theme="1"/>
        <rFont val="Times New Roman"/>
        <family val="1"/>
        <charset val="204"/>
      </rPr>
      <t xml:space="preserve"> </t>
    </r>
  </si>
  <si>
    <t>Букина М.С.</t>
  </si>
  <si>
    <t>Кузнецова Елена Юрьевна</t>
  </si>
  <si>
    <t>Судебная нагрузка мировых судей судебных районов г. Читы и Забайкальского края</t>
  </si>
  <si>
    <t>Бердникова Наталья Александровна</t>
  </si>
  <si>
    <t>№12. Черновского судебного района г.Читы</t>
  </si>
  <si>
    <t>№25. Черновского судебного района г.Читы</t>
  </si>
  <si>
    <t>№3. Центрального судебного района г. Читы</t>
  </si>
  <si>
    <t>№8. Ингодинского судебного района г.Читы</t>
  </si>
  <si>
    <t>№2. Центрального судебного района г. Читы</t>
  </si>
  <si>
    <t>№6. Железнодорожного судебного района г.Читы</t>
  </si>
  <si>
    <t>№11. Черновского судебного района г.Читы</t>
  </si>
  <si>
    <t>№1. Центрального судебного района г.Читы</t>
  </si>
  <si>
    <t>№55. Железнодорожного судебного района г.Читы</t>
  </si>
  <si>
    <t>№54. Центрального судебного района г.Читы</t>
  </si>
  <si>
    <t>№19. Центрального судебного района г.Читы</t>
  </si>
  <si>
    <t>№10. Черновского судебного района г.Читы</t>
  </si>
  <si>
    <t>№39.Забайкальского судебного района</t>
  </si>
  <si>
    <t>№4. Центрального судебного района г. Читы</t>
  </si>
  <si>
    <t>№28. Шилкинского судебного района</t>
  </si>
  <si>
    <t>№7. Ингодинского судебного района г.Читы</t>
  </si>
  <si>
    <t>№49. Оловяннинского судебного района</t>
  </si>
  <si>
    <t xml:space="preserve">№32. Читинского судебного района </t>
  </si>
  <si>
    <t xml:space="preserve">№33. Читинского судебного района </t>
  </si>
  <si>
    <t>№65. Агинского судебного района</t>
  </si>
  <si>
    <t>№9. Ингодинского судебного района г.Читы</t>
  </si>
  <si>
    <t>№46. Петровск-Забайкальского судебного района</t>
  </si>
  <si>
    <t>№42. Краснокаменского судебного района</t>
  </si>
  <si>
    <t>№38. Борзинского судебного района</t>
  </si>
  <si>
    <t>№37. Борзинского судебного района</t>
  </si>
  <si>
    <t>№20. Ингодинского судебного района г.Читы</t>
  </si>
  <si>
    <t>№27. Шилкинского судебного района</t>
  </si>
  <si>
    <t>№29. Карымского судебного района</t>
  </si>
  <si>
    <t>№41. Краснокаменского судебного района</t>
  </si>
  <si>
    <t>№64. Агинского судебного района</t>
  </si>
  <si>
    <t>№14. Центрального судебного района г.Читы</t>
  </si>
  <si>
    <t>№58. Улётовского судебного района</t>
  </si>
  <si>
    <t xml:space="preserve">№34. Читинского судебного района </t>
  </si>
  <si>
    <t>№36. Борзинского судебного района</t>
  </si>
  <si>
    <t>№30. Карымского судебного района</t>
  </si>
  <si>
    <t>№40. Краснокаменского судебного района</t>
  </si>
  <si>
    <t>№35. Улётовского судебного района</t>
  </si>
  <si>
    <t>№18. Чернышевского судебного района</t>
  </si>
  <si>
    <t>№68. Дульдургинского судебного района</t>
  </si>
  <si>
    <t>№17. Чернышевского судебного района</t>
  </si>
  <si>
    <t>№60. Балейского судебного района</t>
  </si>
  <si>
    <t>№57. Сретенского судебного района</t>
  </si>
  <si>
    <t>№50. Оловяннинского судебного района</t>
  </si>
  <si>
    <t>№21. Нерчинского судебного района</t>
  </si>
  <si>
    <t>№13. Каларского судебного района</t>
  </si>
  <si>
    <t>№44. Хилокского судебного района</t>
  </si>
  <si>
    <t>№48. Красночикойского судебного района</t>
  </si>
  <si>
    <t>№66. Могойтуйского судебного района</t>
  </si>
  <si>
    <t>№67. Могойтуйского судебного района</t>
  </si>
  <si>
    <t>№43.Приаргунского судебного района</t>
  </si>
  <si>
    <t>№59. Приаргунского судебного района</t>
  </si>
  <si>
    <t>№31. Тунгокоченского судебного района</t>
  </si>
  <si>
    <t>№45. Хилокского судебного района</t>
  </si>
  <si>
    <t>№56. Нерчинского судебного района</t>
  </si>
  <si>
    <t>№47. Петровск-Забайкальского судебного района</t>
  </si>
  <si>
    <t>№52. Акшинского судебного района</t>
  </si>
  <si>
    <t>№15. Могочинского судебного района</t>
  </si>
  <si>
    <t>№16. Могочинского судебного района</t>
  </si>
  <si>
    <t>№51. Кыринского судебного района</t>
  </si>
  <si>
    <t>№53. Ононского судебного района</t>
  </si>
  <si>
    <t>№26. Сретенского судебного района</t>
  </si>
  <si>
    <t>№22. Нер-Заводского судебного района</t>
  </si>
  <si>
    <t>№23. Калганского судебного района</t>
  </si>
  <si>
    <t>№24. Алек-Заводского судебного района</t>
  </si>
  <si>
    <t>№63. Шелопугинского судебного района</t>
  </si>
  <si>
    <t>№61. Газимуро-Заводского судебного района</t>
  </si>
  <si>
    <t>№62. Тунгиро-Олёкминского судебного района</t>
  </si>
  <si>
    <t>№5. Железнодорожного судебного района г.Читы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</si>
</sst>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/>
    <xf numFmtId="0" fontId="0" fillId="0" borderId="3" xfId="0" applyBorder="1" applyAlignment="1"/>
    <xf numFmtId="0" fontId="7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workbookViewId="0">
      <selection activeCell="B17" sqref="B17"/>
    </sheetView>
  </sheetViews>
  <sheetFormatPr defaultRowHeight="15" x14ac:dyDescent="0.25"/>
  <cols>
    <col min="1" max="1" width="6" customWidth="1"/>
    <col min="2" max="2" width="45.42578125" customWidth="1"/>
    <col min="3" max="3" width="39" customWidth="1"/>
    <col min="4" max="4" width="12.85546875" customWidth="1"/>
    <col min="5" max="5" width="10.7109375" customWidth="1"/>
    <col min="6" max="6" width="10.42578125" customWidth="1"/>
    <col min="8" max="8" width="12.42578125" customWidth="1"/>
    <col min="10" max="10" width="10.28515625" customWidth="1"/>
  </cols>
  <sheetData>
    <row r="1" spans="1:11" x14ac:dyDescent="0.25">
      <c r="A1" s="11" t="s">
        <v>82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8" customHeight="1" x14ac:dyDescent="0.25">
      <c r="A2" s="8" t="s">
        <v>76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76.5" x14ac:dyDescent="0.25">
      <c r="A3" s="1" t="s">
        <v>1</v>
      </c>
      <c r="B3" s="2" t="s">
        <v>2</v>
      </c>
      <c r="C3" s="2" t="s">
        <v>3</v>
      </c>
      <c r="D3" s="1" t="s">
        <v>71</v>
      </c>
      <c r="E3" s="1" t="s">
        <v>72</v>
      </c>
      <c r="F3" s="1" t="s">
        <v>73</v>
      </c>
      <c r="G3" s="1" t="s">
        <v>72</v>
      </c>
      <c r="H3" s="1" t="s">
        <v>74</v>
      </c>
      <c r="I3" s="1" t="s">
        <v>72</v>
      </c>
      <c r="J3" s="1" t="s">
        <v>75</v>
      </c>
      <c r="K3" s="1" t="s">
        <v>72</v>
      </c>
    </row>
    <row r="4" spans="1:11" x14ac:dyDescent="0.25">
      <c r="A4" s="3">
        <v>1</v>
      </c>
      <c r="B4" s="4" t="s">
        <v>84</v>
      </c>
      <c r="C4" s="4" t="s">
        <v>4</v>
      </c>
      <c r="D4" s="3">
        <f t="shared" ref="D4:D17" si="0">F4+H4+J4</f>
        <v>12233</v>
      </c>
      <c r="E4" s="3">
        <f t="shared" ref="E4:E17" si="1">ROUND(D4/10.5,1)</f>
        <v>1165</v>
      </c>
      <c r="F4" s="3">
        <v>64</v>
      </c>
      <c r="G4" s="3">
        <f t="shared" ref="G4:G17" si="2">ROUND(F4/10.5,1)</f>
        <v>6.1</v>
      </c>
      <c r="H4" s="3">
        <v>11063</v>
      </c>
      <c r="I4" s="3">
        <f t="shared" ref="I4:I17" si="3">ROUND(H4/10.5,1)</f>
        <v>1053.5999999999999</v>
      </c>
      <c r="J4" s="3">
        <v>1106</v>
      </c>
      <c r="K4" s="3">
        <f t="shared" ref="K4:K17" si="4">ROUND(J4/10.5,1)</f>
        <v>105.3</v>
      </c>
    </row>
    <row r="5" spans="1:11" x14ac:dyDescent="0.25">
      <c r="A5" s="3">
        <v>2</v>
      </c>
      <c r="B5" s="4" t="s">
        <v>85</v>
      </c>
      <c r="C5" s="4" t="s">
        <v>5</v>
      </c>
      <c r="D5" s="3">
        <f t="shared" si="0"/>
        <v>10520</v>
      </c>
      <c r="E5" s="3">
        <f t="shared" si="1"/>
        <v>1001.9</v>
      </c>
      <c r="F5" s="3">
        <v>56</v>
      </c>
      <c r="G5" s="3">
        <f t="shared" si="2"/>
        <v>5.3</v>
      </c>
      <c r="H5" s="3">
        <v>9697</v>
      </c>
      <c r="I5" s="3">
        <f t="shared" si="3"/>
        <v>923.5</v>
      </c>
      <c r="J5" s="3">
        <v>767</v>
      </c>
      <c r="K5" s="3">
        <f t="shared" si="4"/>
        <v>73</v>
      </c>
    </row>
    <row r="6" spans="1:11" x14ac:dyDescent="0.25">
      <c r="A6" s="3">
        <v>3</v>
      </c>
      <c r="B6" s="4" t="s">
        <v>86</v>
      </c>
      <c r="C6" s="4" t="s">
        <v>6</v>
      </c>
      <c r="D6" s="3">
        <f t="shared" si="0"/>
        <v>9709</v>
      </c>
      <c r="E6" s="3">
        <f t="shared" si="1"/>
        <v>924.7</v>
      </c>
      <c r="F6" s="3">
        <v>79</v>
      </c>
      <c r="G6" s="3">
        <f t="shared" si="2"/>
        <v>7.5</v>
      </c>
      <c r="H6" s="3">
        <v>7683</v>
      </c>
      <c r="I6" s="3">
        <f t="shared" si="3"/>
        <v>731.7</v>
      </c>
      <c r="J6" s="3">
        <v>1947</v>
      </c>
      <c r="K6" s="3">
        <f t="shared" si="4"/>
        <v>185.4</v>
      </c>
    </row>
    <row r="7" spans="1:11" x14ac:dyDescent="0.25">
      <c r="A7" s="3">
        <v>4</v>
      </c>
      <c r="B7" s="4" t="s">
        <v>87</v>
      </c>
      <c r="C7" s="4" t="s">
        <v>7</v>
      </c>
      <c r="D7" s="3">
        <f t="shared" si="0"/>
        <v>8593</v>
      </c>
      <c r="E7" s="3">
        <f t="shared" si="1"/>
        <v>818.4</v>
      </c>
      <c r="F7" s="3">
        <v>43</v>
      </c>
      <c r="G7" s="3">
        <f t="shared" si="2"/>
        <v>4.0999999999999996</v>
      </c>
      <c r="H7" s="3">
        <v>7647</v>
      </c>
      <c r="I7" s="3">
        <f t="shared" si="3"/>
        <v>728.3</v>
      </c>
      <c r="J7" s="3">
        <v>903</v>
      </c>
      <c r="K7" s="3">
        <f t="shared" si="4"/>
        <v>86</v>
      </c>
    </row>
    <row r="8" spans="1:11" x14ac:dyDescent="0.25">
      <c r="A8" s="3">
        <v>5</v>
      </c>
      <c r="B8" s="4" t="s">
        <v>88</v>
      </c>
      <c r="C8" s="4" t="s">
        <v>8</v>
      </c>
      <c r="D8" s="3">
        <f t="shared" si="0"/>
        <v>8520</v>
      </c>
      <c r="E8" s="3">
        <f t="shared" si="1"/>
        <v>811.4</v>
      </c>
      <c r="F8" s="3">
        <v>54</v>
      </c>
      <c r="G8" s="3">
        <f t="shared" si="2"/>
        <v>5.0999999999999996</v>
      </c>
      <c r="H8" s="3">
        <v>7041</v>
      </c>
      <c r="I8" s="3">
        <f t="shared" si="3"/>
        <v>670.6</v>
      </c>
      <c r="J8" s="3">
        <v>1425</v>
      </c>
      <c r="K8" s="3">
        <f t="shared" si="4"/>
        <v>135.69999999999999</v>
      </c>
    </row>
    <row r="9" spans="1:11" x14ac:dyDescent="0.25">
      <c r="A9" s="3">
        <v>6</v>
      </c>
      <c r="B9" s="4" t="s">
        <v>89</v>
      </c>
      <c r="C9" s="4" t="s">
        <v>9</v>
      </c>
      <c r="D9" s="3">
        <f t="shared" si="0"/>
        <v>8511</v>
      </c>
      <c r="E9" s="3">
        <f t="shared" si="1"/>
        <v>810.6</v>
      </c>
      <c r="F9" s="3">
        <v>54</v>
      </c>
      <c r="G9" s="3">
        <f t="shared" si="2"/>
        <v>5.0999999999999996</v>
      </c>
      <c r="H9" s="3">
        <v>7162</v>
      </c>
      <c r="I9" s="3">
        <f t="shared" si="3"/>
        <v>682.1</v>
      </c>
      <c r="J9" s="3">
        <v>1295</v>
      </c>
      <c r="K9" s="3">
        <f t="shared" si="4"/>
        <v>123.3</v>
      </c>
    </row>
    <row r="10" spans="1:11" x14ac:dyDescent="0.25">
      <c r="A10" s="3">
        <v>7</v>
      </c>
      <c r="B10" s="4" t="s">
        <v>90</v>
      </c>
      <c r="C10" s="4" t="s">
        <v>10</v>
      </c>
      <c r="D10" s="3">
        <f t="shared" si="0"/>
        <v>8381</v>
      </c>
      <c r="E10" s="3">
        <f t="shared" si="1"/>
        <v>798.2</v>
      </c>
      <c r="F10" s="3">
        <v>29</v>
      </c>
      <c r="G10" s="3">
        <f t="shared" si="2"/>
        <v>2.8</v>
      </c>
      <c r="H10" s="3">
        <v>7481</v>
      </c>
      <c r="I10" s="3">
        <f t="shared" si="3"/>
        <v>712.5</v>
      </c>
      <c r="J10" s="3">
        <v>871</v>
      </c>
      <c r="K10" s="3">
        <f t="shared" si="4"/>
        <v>83</v>
      </c>
    </row>
    <row r="11" spans="1:11" x14ac:dyDescent="0.25">
      <c r="A11" s="3">
        <v>8</v>
      </c>
      <c r="B11" s="4" t="s">
        <v>91</v>
      </c>
      <c r="C11" s="4" t="s">
        <v>11</v>
      </c>
      <c r="D11" s="3">
        <f t="shared" si="0"/>
        <v>8311</v>
      </c>
      <c r="E11" s="3">
        <f t="shared" si="1"/>
        <v>791.5</v>
      </c>
      <c r="F11" s="3">
        <v>48</v>
      </c>
      <c r="G11" s="3">
        <f t="shared" si="2"/>
        <v>4.5999999999999996</v>
      </c>
      <c r="H11" s="3">
        <v>7118</v>
      </c>
      <c r="I11" s="3">
        <f t="shared" si="3"/>
        <v>677.9</v>
      </c>
      <c r="J11" s="3">
        <v>1145</v>
      </c>
      <c r="K11" s="3">
        <f t="shared" si="4"/>
        <v>109</v>
      </c>
    </row>
    <row r="12" spans="1:11" x14ac:dyDescent="0.25">
      <c r="A12" s="3">
        <v>9</v>
      </c>
      <c r="B12" s="4" t="s">
        <v>92</v>
      </c>
      <c r="C12" s="4" t="s">
        <v>12</v>
      </c>
      <c r="D12" s="3">
        <f t="shared" si="0"/>
        <v>8222</v>
      </c>
      <c r="E12" s="3">
        <f t="shared" si="1"/>
        <v>783</v>
      </c>
      <c r="F12" s="3">
        <v>87</v>
      </c>
      <c r="G12" s="3">
        <f t="shared" si="2"/>
        <v>8.3000000000000007</v>
      </c>
      <c r="H12" s="3">
        <v>6744</v>
      </c>
      <c r="I12" s="3">
        <f t="shared" si="3"/>
        <v>642.29999999999995</v>
      </c>
      <c r="J12" s="3">
        <v>1391</v>
      </c>
      <c r="K12" s="3">
        <f t="shared" si="4"/>
        <v>132.5</v>
      </c>
    </row>
    <row r="13" spans="1:11" x14ac:dyDescent="0.25">
      <c r="A13" s="3">
        <v>10</v>
      </c>
      <c r="B13" s="4" t="s">
        <v>93</v>
      </c>
      <c r="C13" s="4" t="s">
        <v>13</v>
      </c>
      <c r="D13" s="3">
        <f t="shared" si="0"/>
        <v>8056</v>
      </c>
      <c r="E13" s="3">
        <f t="shared" si="1"/>
        <v>767.2</v>
      </c>
      <c r="F13" s="3">
        <v>35</v>
      </c>
      <c r="G13" s="3">
        <f t="shared" si="2"/>
        <v>3.3</v>
      </c>
      <c r="H13" s="3">
        <v>6886</v>
      </c>
      <c r="I13" s="3">
        <f t="shared" si="3"/>
        <v>655.8</v>
      </c>
      <c r="J13" s="3">
        <v>1135</v>
      </c>
      <c r="K13" s="3">
        <f t="shared" si="4"/>
        <v>108.1</v>
      </c>
    </row>
    <row r="14" spans="1:11" x14ac:dyDescent="0.25">
      <c r="A14" s="3">
        <v>11</v>
      </c>
      <c r="B14" s="4" t="s">
        <v>94</v>
      </c>
      <c r="C14" s="4" t="s">
        <v>14</v>
      </c>
      <c r="D14" s="3">
        <f t="shared" si="0"/>
        <v>7788</v>
      </c>
      <c r="E14" s="3">
        <f t="shared" si="1"/>
        <v>741.7</v>
      </c>
      <c r="F14" s="3">
        <v>99</v>
      </c>
      <c r="G14" s="3">
        <f t="shared" si="2"/>
        <v>9.4</v>
      </c>
      <c r="H14" s="3">
        <v>5720</v>
      </c>
      <c r="I14" s="3">
        <f t="shared" si="3"/>
        <v>544.79999999999995</v>
      </c>
      <c r="J14" s="3">
        <v>1969</v>
      </c>
      <c r="K14" s="3">
        <f t="shared" si="4"/>
        <v>187.5</v>
      </c>
    </row>
    <row r="15" spans="1:11" x14ac:dyDescent="0.25">
      <c r="A15" s="3">
        <v>12</v>
      </c>
      <c r="B15" s="4" t="s">
        <v>95</v>
      </c>
      <c r="C15" s="4" t="s">
        <v>15</v>
      </c>
      <c r="D15" s="3">
        <f t="shared" si="0"/>
        <v>7568</v>
      </c>
      <c r="E15" s="3">
        <f t="shared" si="1"/>
        <v>720.8</v>
      </c>
      <c r="F15" s="3">
        <v>31</v>
      </c>
      <c r="G15" s="3">
        <f t="shared" si="2"/>
        <v>3</v>
      </c>
      <c r="H15" s="3">
        <v>7099</v>
      </c>
      <c r="I15" s="3">
        <f t="shared" si="3"/>
        <v>676.1</v>
      </c>
      <c r="J15" s="3">
        <v>438</v>
      </c>
      <c r="K15" s="3">
        <f t="shared" si="4"/>
        <v>41.7</v>
      </c>
    </row>
    <row r="16" spans="1:11" x14ac:dyDescent="0.25">
      <c r="A16" s="3">
        <v>13</v>
      </c>
      <c r="B16" s="4" t="s">
        <v>151</v>
      </c>
      <c r="C16" s="4" t="s">
        <v>16</v>
      </c>
      <c r="D16" s="3">
        <f t="shared" si="0"/>
        <v>7092</v>
      </c>
      <c r="E16" s="3">
        <f t="shared" si="1"/>
        <v>675.4</v>
      </c>
      <c r="F16" s="3">
        <v>42</v>
      </c>
      <c r="G16" s="3">
        <f t="shared" si="2"/>
        <v>4</v>
      </c>
      <c r="H16" s="3">
        <v>5920</v>
      </c>
      <c r="I16" s="3">
        <f t="shared" si="3"/>
        <v>563.79999999999995</v>
      </c>
      <c r="J16" s="3">
        <v>1130</v>
      </c>
      <c r="K16" s="3">
        <f t="shared" si="4"/>
        <v>107.6</v>
      </c>
    </row>
    <row r="17" spans="1:11" x14ac:dyDescent="0.25">
      <c r="A17" s="3">
        <v>14</v>
      </c>
      <c r="B17" s="4" t="s">
        <v>96</v>
      </c>
      <c r="C17" s="4" t="s">
        <v>17</v>
      </c>
      <c r="D17" s="3">
        <f t="shared" si="0"/>
        <v>7048</v>
      </c>
      <c r="E17" s="3">
        <f t="shared" si="1"/>
        <v>671.2</v>
      </c>
      <c r="F17" s="3">
        <v>117</v>
      </c>
      <c r="G17" s="3">
        <f t="shared" si="2"/>
        <v>11.1</v>
      </c>
      <c r="H17" s="3">
        <v>5667</v>
      </c>
      <c r="I17" s="3">
        <f t="shared" si="3"/>
        <v>539.70000000000005</v>
      </c>
      <c r="J17" s="3">
        <v>1264</v>
      </c>
      <c r="K17" s="3">
        <f t="shared" si="4"/>
        <v>120.4</v>
      </c>
    </row>
    <row r="18" spans="1:11" x14ac:dyDescent="0.25">
      <c r="A18" s="3">
        <v>15</v>
      </c>
      <c r="B18" s="4" t="s">
        <v>97</v>
      </c>
      <c r="C18" s="4" t="s">
        <v>18</v>
      </c>
      <c r="D18" s="3">
        <f t="shared" ref="D18:D72" si="5">F18+H18+J18</f>
        <v>6945</v>
      </c>
      <c r="E18" s="3">
        <f t="shared" ref="E18:E72" si="6">ROUND(D18/10.5,1)</f>
        <v>661.4</v>
      </c>
      <c r="F18" s="3">
        <v>31</v>
      </c>
      <c r="G18" s="3">
        <f t="shared" ref="G18:G72" si="7">ROUND(F18/10.5,1)</f>
        <v>3</v>
      </c>
      <c r="H18" s="3">
        <v>5616</v>
      </c>
      <c r="I18" s="3">
        <f t="shared" ref="I18:I72" si="8">ROUND(H18/10.5,1)</f>
        <v>534.9</v>
      </c>
      <c r="J18" s="3">
        <v>1298</v>
      </c>
      <c r="K18" s="3">
        <f t="shared" ref="K18:K72" si="9">ROUND(J18/10.5,1)</f>
        <v>123.6</v>
      </c>
    </row>
    <row r="19" spans="1:11" x14ac:dyDescent="0.25">
      <c r="A19" s="3">
        <v>16</v>
      </c>
      <c r="B19" s="4" t="s">
        <v>98</v>
      </c>
      <c r="C19" s="4" t="s">
        <v>19</v>
      </c>
      <c r="D19" s="3">
        <f t="shared" ref="D19:D40" si="10">F19+H19+J19</f>
        <v>6733</v>
      </c>
      <c r="E19" s="3">
        <f t="shared" ref="E19:E40" si="11">ROUND(D19/10.5,1)</f>
        <v>641.20000000000005</v>
      </c>
      <c r="F19" s="3">
        <v>77</v>
      </c>
      <c r="G19" s="3">
        <f t="shared" ref="G19:G40" si="12">ROUND(F19/10.5,1)</f>
        <v>7.3</v>
      </c>
      <c r="H19" s="3">
        <v>6113</v>
      </c>
      <c r="I19" s="3">
        <f t="shared" ref="I19:I40" si="13">ROUND(H19/10.5,1)</f>
        <v>582.20000000000005</v>
      </c>
      <c r="J19" s="3">
        <v>543</v>
      </c>
      <c r="K19" s="3">
        <f t="shared" ref="K19:K40" si="14">ROUND(J19/10.5,1)</f>
        <v>51.7</v>
      </c>
    </row>
    <row r="20" spans="1:11" x14ac:dyDescent="0.25">
      <c r="A20" s="3">
        <v>17</v>
      </c>
      <c r="B20" s="4" t="s">
        <v>99</v>
      </c>
      <c r="C20" s="4" t="s">
        <v>20</v>
      </c>
      <c r="D20" s="3">
        <f t="shared" si="10"/>
        <v>6363</v>
      </c>
      <c r="E20" s="3">
        <f t="shared" si="11"/>
        <v>606</v>
      </c>
      <c r="F20" s="3">
        <v>44</v>
      </c>
      <c r="G20" s="3">
        <f t="shared" si="12"/>
        <v>4.2</v>
      </c>
      <c r="H20" s="3">
        <v>5328</v>
      </c>
      <c r="I20" s="3">
        <f t="shared" si="13"/>
        <v>507.4</v>
      </c>
      <c r="J20" s="3">
        <v>991</v>
      </c>
      <c r="K20" s="3">
        <f t="shared" si="14"/>
        <v>94.4</v>
      </c>
    </row>
    <row r="21" spans="1:11" x14ac:dyDescent="0.25">
      <c r="A21" s="3">
        <v>18</v>
      </c>
      <c r="B21" s="4" t="s">
        <v>100</v>
      </c>
      <c r="C21" s="4" t="s">
        <v>21</v>
      </c>
      <c r="D21" s="3">
        <f t="shared" si="10"/>
        <v>6346</v>
      </c>
      <c r="E21" s="3">
        <f t="shared" si="11"/>
        <v>604.4</v>
      </c>
      <c r="F21" s="3">
        <v>34</v>
      </c>
      <c r="G21" s="3">
        <f t="shared" si="12"/>
        <v>3.2</v>
      </c>
      <c r="H21" s="3">
        <v>5720</v>
      </c>
      <c r="I21" s="3">
        <f t="shared" si="13"/>
        <v>544.79999999999995</v>
      </c>
      <c r="J21" s="3">
        <v>592</v>
      </c>
      <c r="K21" s="3">
        <f t="shared" si="14"/>
        <v>56.4</v>
      </c>
    </row>
    <row r="22" spans="1:11" x14ac:dyDescent="0.25">
      <c r="A22" s="3">
        <v>19</v>
      </c>
      <c r="B22" s="4" t="s">
        <v>101</v>
      </c>
      <c r="C22" s="4" t="s">
        <v>22</v>
      </c>
      <c r="D22" s="3">
        <f t="shared" si="10"/>
        <v>6297</v>
      </c>
      <c r="E22" s="3">
        <f t="shared" si="11"/>
        <v>599.70000000000005</v>
      </c>
      <c r="F22" s="3">
        <v>51</v>
      </c>
      <c r="G22" s="3">
        <f t="shared" si="12"/>
        <v>4.9000000000000004</v>
      </c>
      <c r="H22" s="3">
        <v>5256</v>
      </c>
      <c r="I22" s="3">
        <f t="shared" si="13"/>
        <v>500.6</v>
      </c>
      <c r="J22" s="3">
        <v>990</v>
      </c>
      <c r="K22" s="3">
        <f t="shared" si="14"/>
        <v>94.3</v>
      </c>
    </row>
    <row r="23" spans="1:11" x14ac:dyDescent="0.25">
      <c r="A23" s="3">
        <v>20</v>
      </c>
      <c r="B23" s="4" t="s">
        <v>102</v>
      </c>
      <c r="C23" s="4" t="s">
        <v>23</v>
      </c>
      <c r="D23" s="3">
        <f t="shared" si="10"/>
        <v>6204</v>
      </c>
      <c r="E23" s="3">
        <f t="shared" si="11"/>
        <v>590.9</v>
      </c>
      <c r="F23" s="3">
        <v>44</v>
      </c>
      <c r="G23" s="3">
        <f t="shared" si="12"/>
        <v>4.2</v>
      </c>
      <c r="H23" s="3">
        <v>4514</v>
      </c>
      <c r="I23" s="3">
        <f t="shared" si="13"/>
        <v>429.9</v>
      </c>
      <c r="J23" s="3">
        <v>1646</v>
      </c>
      <c r="K23" s="3">
        <f t="shared" si="14"/>
        <v>156.80000000000001</v>
      </c>
    </row>
    <row r="24" spans="1:11" x14ac:dyDescent="0.25">
      <c r="A24" s="3">
        <v>21</v>
      </c>
      <c r="B24" s="4" t="s">
        <v>103</v>
      </c>
      <c r="C24" s="4" t="s">
        <v>24</v>
      </c>
      <c r="D24" s="3">
        <f t="shared" si="10"/>
        <v>6176</v>
      </c>
      <c r="E24" s="3">
        <f t="shared" si="11"/>
        <v>588.20000000000005</v>
      </c>
      <c r="F24" s="3">
        <v>77</v>
      </c>
      <c r="G24" s="3">
        <f t="shared" si="12"/>
        <v>7.3</v>
      </c>
      <c r="H24" s="3">
        <v>4861</v>
      </c>
      <c r="I24" s="3">
        <f t="shared" si="13"/>
        <v>463</v>
      </c>
      <c r="J24" s="3">
        <v>1238</v>
      </c>
      <c r="K24" s="3">
        <f t="shared" si="14"/>
        <v>117.9</v>
      </c>
    </row>
    <row r="25" spans="1:11" x14ac:dyDescent="0.25">
      <c r="A25" s="3">
        <v>22</v>
      </c>
      <c r="B25" s="4" t="s">
        <v>104</v>
      </c>
      <c r="C25" s="4" t="s">
        <v>25</v>
      </c>
      <c r="D25" s="3">
        <f t="shared" si="10"/>
        <v>6020</v>
      </c>
      <c r="E25" s="3">
        <f t="shared" si="11"/>
        <v>573.29999999999995</v>
      </c>
      <c r="F25" s="3">
        <v>33</v>
      </c>
      <c r="G25" s="3">
        <f t="shared" si="12"/>
        <v>3.1</v>
      </c>
      <c r="H25" s="3">
        <v>4830</v>
      </c>
      <c r="I25" s="3">
        <f t="shared" si="13"/>
        <v>460</v>
      </c>
      <c r="J25" s="3">
        <v>1157</v>
      </c>
      <c r="K25" s="3">
        <f t="shared" si="14"/>
        <v>110.2</v>
      </c>
    </row>
    <row r="26" spans="1:11" x14ac:dyDescent="0.25">
      <c r="A26" s="3">
        <v>23</v>
      </c>
      <c r="B26" s="4" t="s">
        <v>105</v>
      </c>
      <c r="C26" s="4" t="s">
        <v>26</v>
      </c>
      <c r="D26" s="3">
        <f t="shared" si="10"/>
        <v>5960</v>
      </c>
      <c r="E26" s="3">
        <f t="shared" si="11"/>
        <v>567.6</v>
      </c>
      <c r="F26" s="3">
        <v>59</v>
      </c>
      <c r="G26" s="3">
        <f t="shared" si="12"/>
        <v>5.6</v>
      </c>
      <c r="H26" s="3">
        <v>5069</v>
      </c>
      <c r="I26" s="3">
        <f t="shared" si="13"/>
        <v>482.8</v>
      </c>
      <c r="J26" s="3">
        <v>832</v>
      </c>
      <c r="K26" s="3">
        <f t="shared" si="14"/>
        <v>79.2</v>
      </c>
    </row>
    <row r="27" spans="1:11" x14ac:dyDescent="0.25">
      <c r="A27" s="3">
        <v>24</v>
      </c>
      <c r="B27" s="4" t="s">
        <v>106</v>
      </c>
      <c r="C27" s="4" t="s">
        <v>27</v>
      </c>
      <c r="D27" s="3">
        <f t="shared" si="10"/>
        <v>5936</v>
      </c>
      <c r="E27" s="3">
        <f t="shared" si="11"/>
        <v>565.29999999999995</v>
      </c>
      <c r="F27" s="3">
        <v>53</v>
      </c>
      <c r="G27" s="3">
        <f t="shared" si="12"/>
        <v>5</v>
      </c>
      <c r="H27" s="3">
        <v>4979</v>
      </c>
      <c r="I27" s="3">
        <f t="shared" si="13"/>
        <v>474.2</v>
      </c>
      <c r="J27" s="3">
        <v>904</v>
      </c>
      <c r="K27" s="3">
        <f t="shared" si="14"/>
        <v>86.1</v>
      </c>
    </row>
    <row r="28" spans="1:11" x14ac:dyDescent="0.25">
      <c r="A28" s="3">
        <v>25</v>
      </c>
      <c r="B28" s="4" t="s">
        <v>107</v>
      </c>
      <c r="C28" s="4" t="s">
        <v>28</v>
      </c>
      <c r="D28" s="3">
        <f t="shared" si="10"/>
        <v>5922</v>
      </c>
      <c r="E28" s="3">
        <f t="shared" si="11"/>
        <v>564</v>
      </c>
      <c r="F28" s="3">
        <v>42</v>
      </c>
      <c r="G28" s="3">
        <f t="shared" si="12"/>
        <v>4</v>
      </c>
      <c r="H28" s="3">
        <v>5390</v>
      </c>
      <c r="I28" s="3">
        <f t="shared" si="13"/>
        <v>513.29999999999995</v>
      </c>
      <c r="J28" s="3">
        <v>490</v>
      </c>
      <c r="K28" s="3">
        <f t="shared" si="14"/>
        <v>46.7</v>
      </c>
    </row>
    <row r="29" spans="1:11" x14ac:dyDescent="0.25">
      <c r="A29" s="3">
        <v>26</v>
      </c>
      <c r="B29" s="4" t="s">
        <v>108</v>
      </c>
      <c r="C29" s="4" t="s">
        <v>29</v>
      </c>
      <c r="D29" s="3">
        <f t="shared" si="10"/>
        <v>5739</v>
      </c>
      <c r="E29" s="3">
        <f t="shared" si="11"/>
        <v>546.6</v>
      </c>
      <c r="F29" s="3">
        <v>87</v>
      </c>
      <c r="G29" s="3">
        <f t="shared" si="12"/>
        <v>8.3000000000000007</v>
      </c>
      <c r="H29" s="3">
        <v>4720</v>
      </c>
      <c r="I29" s="3">
        <f t="shared" si="13"/>
        <v>449.5</v>
      </c>
      <c r="J29" s="3">
        <v>932</v>
      </c>
      <c r="K29" s="3">
        <f t="shared" si="14"/>
        <v>88.8</v>
      </c>
    </row>
    <row r="30" spans="1:11" x14ac:dyDescent="0.25">
      <c r="A30" s="3">
        <v>27</v>
      </c>
      <c r="B30" s="4" t="s">
        <v>109</v>
      </c>
      <c r="C30" s="4" t="s">
        <v>30</v>
      </c>
      <c r="D30" s="3">
        <f t="shared" si="10"/>
        <v>5566</v>
      </c>
      <c r="E30" s="3">
        <f t="shared" si="11"/>
        <v>530.1</v>
      </c>
      <c r="F30" s="3">
        <v>34</v>
      </c>
      <c r="G30" s="3">
        <f t="shared" si="12"/>
        <v>3.2</v>
      </c>
      <c r="H30" s="3">
        <v>4633</v>
      </c>
      <c r="I30" s="3">
        <f t="shared" si="13"/>
        <v>441.2</v>
      </c>
      <c r="J30" s="3">
        <v>899</v>
      </c>
      <c r="K30" s="3">
        <f t="shared" si="14"/>
        <v>85.6</v>
      </c>
    </row>
    <row r="31" spans="1:11" x14ac:dyDescent="0.25">
      <c r="A31" s="3">
        <v>28</v>
      </c>
      <c r="B31" s="4" t="s">
        <v>110</v>
      </c>
      <c r="C31" s="4" t="s">
        <v>31</v>
      </c>
      <c r="D31" s="3">
        <f t="shared" si="10"/>
        <v>5285</v>
      </c>
      <c r="E31" s="3">
        <f t="shared" si="11"/>
        <v>503.3</v>
      </c>
      <c r="F31" s="3">
        <v>128</v>
      </c>
      <c r="G31" s="3">
        <f t="shared" si="12"/>
        <v>12.2</v>
      </c>
      <c r="H31" s="3">
        <v>4296</v>
      </c>
      <c r="I31" s="3">
        <f t="shared" si="13"/>
        <v>409.1</v>
      </c>
      <c r="J31" s="3">
        <v>861</v>
      </c>
      <c r="K31" s="3">
        <f t="shared" si="14"/>
        <v>82</v>
      </c>
    </row>
    <row r="32" spans="1:11" x14ac:dyDescent="0.25">
      <c r="A32" s="3">
        <v>29</v>
      </c>
      <c r="B32" s="4" t="s">
        <v>111</v>
      </c>
      <c r="C32" s="4" t="s">
        <v>32</v>
      </c>
      <c r="D32" s="3">
        <f t="shared" si="10"/>
        <v>5249</v>
      </c>
      <c r="E32" s="3">
        <f t="shared" si="11"/>
        <v>499.9</v>
      </c>
      <c r="F32" s="3">
        <v>60</v>
      </c>
      <c r="G32" s="3">
        <f t="shared" si="12"/>
        <v>5.7</v>
      </c>
      <c r="H32" s="3">
        <v>4531</v>
      </c>
      <c r="I32" s="3">
        <f t="shared" si="13"/>
        <v>431.5</v>
      </c>
      <c r="J32" s="3">
        <v>658</v>
      </c>
      <c r="K32" s="3">
        <f t="shared" si="14"/>
        <v>62.7</v>
      </c>
    </row>
    <row r="33" spans="1:11" x14ac:dyDescent="0.25">
      <c r="A33" s="3">
        <v>30</v>
      </c>
      <c r="B33" s="4" t="s">
        <v>112</v>
      </c>
      <c r="C33" s="4" t="s">
        <v>33</v>
      </c>
      <c r="D33" s="3">
        <f t="shared" si="10"/>
        <v>5174</v>
      </c>
      <c r="E33" s="3">
        <f t="shared" si="11"/>
        <v>492.8</v>
      </c>
      <c r="F33" s="3">
        <v>54</v>
      </c>
      <c r="G33" s="3">
        <f t="shared" si="12"/>
        <v>5.0999999999999996</v>
      </c>
      <c r="H33" s="3">
        <v>4333</v>
      </c>
      <c r="I33" s="3">
        <f t="shared" si="13"/>
        <v>412.7</v>
      </c>
      <c r="J33" s="3">
        <v>787</v>
      </c>
      <c r="K33" s="3">
        <f t="shared" si="14"/>
        <v>75</v>
      </c>
    </row>
    <row r="34" spans="1:11" x14ac:dyDescent="0.25">
      <c r="A34" s="3">
        <v>31</v>
      </c>
      <c r="B34" s="4" t="s">
        <v>113</v>
      </c>
      <c r="C34" s="4" t="s">
        <v>34</v>
      </c>
      <c r="D34" s="3">
        <f t="shared" si="10"/>
        <v>5059</v>
      </c>
      <c r="E34" s="3">
        <f t="shared" si="11"/>
        <v>481.8</v>
      </c>
      <c r="F34" s="3">
        <v>49</v>
      </c>
      <c r="G34" s="3">
        <f t="shared" si="12"/>
        <v>4.7</v>
      </c>
      <c r="H34" s="3">
        <v>4163</v>
      </c>
      <c r="I34" s="3">
        <f t="shared" si="13"/>
        <v>396.5</v>
      </c>
      <c r="J34" s="3">
        <v>847</v>
      </c>
      <c r="K34" s="3">
        <f t="shared" si="14"/>
        <v>80.7</v>
      </c>
    </row>
    <row r="35" spans="1:11" x14ac:dyDescent="0.25">
      <c r="A35" s="3">
        <v>32</v>
      </c>
      <c r="B35" s="4" t="s">
        <v>114</v>
      </c>
      <c r="C35" s="4" t="s">
        <v>35</v>
      </c>
      <c r="D35" s="3">
        <f t="shared" si="10"/>
        <v>5014</v>
      </c>
      <c r="E35" s="3">
        <f t="shared" si="11"/>
        <v>477.5</v>
      </c>
      <c r="F35" s="3">
        <v>57</v>
      </c>
      <c r="G35" s="3">
        <f t="shared" si="12"/>
        <v>5.4</v>
      </c>
      <c r="H35" s="3">
        <v>4130</v>
      </c>
      <c r="I35" s="3">
        <f t="shared" si="13"/>
        <v>393.3</v>
      </c>
      <c r="J35" s="3">
        <v>827</v>
      </c>
      <c r="K35" s="3">
        <f t="shared" si="14"/>
        <v>78.8</v>
      </c>
    </row>
    <row r="36" spans="1:11" x14ac:dyDescent="0.25">
      <c r="A36" s="3">
        <v>33</v>
      </c>
      <c r="B36" s="4" t="s">
        <v>115</v>
      </c>
      <c r="C36" s="4" t="s">
        <v>36</v>
      </c>
      <c r="D36" s="3">
        <f t="shared" si="10"/>
        <v>4994</v>
      </c>
      <c r="E36" s="3">
        <f t="shared" si="11"/>
        <v>475.6</v>
      </c>
      <c r="F36" s="3">
        <v>45</v>
      </c>
      <c r="G36" s="3">
        <f t="shared" si="12"/>
        <v>4.3</v>
      </c>
      <c r="H36" s="3">
        <v>4398</v>
      </c>
      <c r="I36" s="3">
        <f t="shared" si="13"/>
        <v>418.9</v>
      </c>
      <c r="J36" s="3">
        <v>551</v>
      </c>
      <c r="K36" s="3">
        <f t="shared" si="14"/>
        <v>52.5</v>
      </c>
    </row>
    <row r="37" spans="1:11" x14ac:dyDescent="0.25">
      <c r="A37" s="3">
        <v>34</v>
      </c>
      <c r="B37" s="4" t="s">
        <v>116</v>
      </c>
      <c r="C37" s="4" t="s">
        <v>37</v>
      </c>
      <c r="D37" s="3">
        <f t="shared" si="10"/>
        <v>4907</v>
      </c>
      <c r="E37" s="3">
        <f t="shared" si="11"/>
        <v>467.3</v>
      </c>
      <c r="F37" s="3">
        <v>39</v>
      </c>
      <c r="G37" s="3">
        <f t="shared" si="12"/>
        <v>3.7</v>
      </c>
      <c r="H37" s="3">
        <v>4086</v>
      </c>
      <c r="I37" s="3">
        <f t="shared" si="13"/>
        <v>389.1</v>
      </c>
      <c r="J37" s="3">
        <v>782</v>
      </c>
      <c r="K37" s="3">
        <f t="shared" si="14"/>
        <v>74.5</v>
      </c>
    </row>
    <row r="38" spans="1:11" x14ac:dyDescent="0.25">
      <c r="A38" s="3">
        <v>35</v>
      </c>
      <c r="B38" s="4" t="s">
        <v>117</v>
      </c>
      <c r="C38" s="4" t="s">
        <v>38</v>
      </c>
      <c r="D38" s="3">
        <f t="shared" si="10"/>
        <v>4603</v>
      </c>
      <c r="E38" s="3">
        <f t="shared" si="11"/>
        <v>438.4</v>
      </c>
      <c r="F38" s="3">
        <v>22</v>
      </c>
      <c r="G38" s="3">
        <f t="shared" si="12"/>
        <v>2.1</v>
      </c>
      <c r="H38" s="3">
        <v>4260</v>
      </c>
      <c r="I38" s="3">
        <f t="shared" si="13"/>
        <v>405.7</v>
      </c>
      <c r="J38" s="3">
        <v>321</v>
      </c>
      <c r="K38" s="3">
        <f t="shared" si="14"/>
        <v>30.6</v>
      </c>
    </row>
    <row r="39" spans="1:11" x14ac:dyDescent="0.25">
      <c r="A39" s="3">
        <v>36</v>
      </c>
      <c r="B39" s="4" t="s">
        <v>118</v>
      </c>
      <c r="C39" s="4" t="s">
        <v>39</v>
      </c>
      <c r="D39" s="3">
        <f t="shared" si="10"/>
        <v>3678</v>
      </c>
      <c r="E39" s="3">
        <f t="shared" si="11"/>
        <v>350.3</v>
      </c>
      <c r="F39" s="3">
        <v>41</v>
      </c>
      <c r="G39" s="3">
        <f t="shared" si="12"/>
        <v>3.9</v>
      </c>
      <c r="H39" s="3">
        <v>3296</v>
      </c>
      <c r="I39" s="3">
        <f t="shared" si="13"/>
        <v>313.89999999999998</v>
      </c>
      <c r="J39" s="3">
        <v>341</v>
      </c>
      <c r="K39" s="3">
        <f t="shared" si="14"/>
        <v>32.5</v>
      </c>
    </row>
    <row r="40" spans="1:11" x14ac:dyDescent="0.25">
      <c r="A40" s="3">
        <v>37</v>
      </c>
      <c r="B40" s="4" t="s">
        <v>119</v>
      </c>
      <c r="C40" s="4" t="s">
        <v>40</v>
      </c>
      <c r="D40" s="3">
        <f t="shared" si="10"/>
        <v>3652</v>
      </c>
      <c r="E40" s="3">
        <f t="shared" si="11"/>
        <v>347.8</v>
      </c>
      <c r="F40" s="3">
        <v>56</v>
      </c>
      <c r="G40" s="3">
        <f t="shared" si="12"/>
        <v>5.3</v>
      </c>
      <c r="H40" s="3">
        <v>2789</v>
      </c>
      <c r="I40" s="3">
        <f t="shared" si="13"/>
        <v>265.60000000000002</v>
      </c>
      <c r="J40" s="3">
        <v>807</v>
      </c>
      <c r="K40" s="3">
        <f t="shared" si="14"/>
        <v>76.900000000000006</v>
      </c>
    </row>
    <row r="41" spans="1:11" ht="76.5" x14ac:dyDescent="0.25">
      <c r="A41" s="1" t="s">
        <v>1</v>
      </c>
      <c r="B41" s="2" t="s">
        <v>2</v>
      </c>
      <c r="C41" s="2" t="s">
        <v>3</v>
      </c>
      <c r="D41" s="1" t="s">
        <v>71</v>
      </c>
      <c r="E41" s="1" t="s">
        <v>72</v>
      </c>
      <c r="F41" s="1" t="s">
        <v>73</v>
      </c>
      <c r="G41" s="1" t="s">
        <v>72</v>
      </c>
      <c r="H41" s="1" t="s">
        <v>74</v>
      </c>
      <c r="I41" s="1" t="s">
        <v>72</v>
      </c>
      <c r="J41" s="1" t="s">
        <v>75</v>
      </c>
      <c r="K41" s="1" t="s">
        <v>72</v>
      </c>
    </row>
    <row r="42" spans="1:11" x14ac:dyDescent="0.25">
      <c r="A42" s="3">
        <v>38</v>
      </c>
      <c r="B42" s="4" t="s">
        <v>120</v>
      </c>
      <c r="C42" s="4" t="s">
        <v>83</v>
      </c>
      <c r="D42" s="3">
        <f t="shared" ref="D42:D66" si="15">F42+H42+J42</f>
        <v>3598</v>
      </c>
      <c r="E42" s="3">
        <f t="shared" ref="E42:E66" si="16">ROUND(D42/10.5,1)</f>
        <v>342.7</v>
      </c>
      <c r="F42" s="3">
        <v>53</v>
      </c>
      <c r="G42" s="3">
        <f t="shared" ref="G42:G66" si="17">ROUND(F42/10.5,1)</f>
        <v>5</v>
      </c>
      <c r="H42" s="3">
        <v>2525</v>
      </c>
      <c r="I42" s="3">
        <f t="shared" ref="I42:I66" si="18">ROUND(H42/10.5,1)</f>
        <v>240.5</v>
      </c>
      <c r="J42" s="3">
        <v>1020</v>
      </c>
      <c r="K42" s="3">
        <f t="shared" ref="K42:K66" si="19">ROUND(J42/10.5,1)</f>
        <v>97.1</v>
      </c>
    </row>
    <row r="43" spans="1:11" x14ac:dyDescent="0.25">
      <c r="A43" s="3">
        <v>39</v>
      </c>
      <c r="B43" s="4" t="s">
        <v>121</v>
      </c>
      <c r="C43" s="4" t="s">
        <v>41</v>
      </c>
      <c r="D43" s="3">
        <f t="shared" si="15"/>
        <v>3559</v>
      </c>
      <c r="E43" s="3">
        <f t="shared" si="16"/>
        <v>339</v>
      </c>
      <c r="F43" s="3">
        <v>64</v>
      </c>
      <c r="G43" s="3">
        <f t="shared" si="17"/>
        <v>6.1</v>
      </c>
      <c r="H43" s="3">
        <v>3088</v>
      </c>
      <c r="I43" s="3">
        <f t="shared" si="18"/>
        <v>294.10000000000002</v>
      </c>
      <c r="J43" s="3">
        <v>407</v>
      </c>
      <c r="K43" s="3">
        <f t="shared" si="19"/>
        <v>38.799999999999997</v>
      </c>
    </row>
    <row r="44" spans="1:11" x14ac:dyDescent="0.25">
      <c r="A44" s="3">
        <v>40</v>
      </c>
      <c r="B44" s="4" t="s">
        <v>122</v>
      </c>
      <c r="C44" s="4" t="s">
        <v>42</v>
      </c>
      <c r="D44" s="3">
        <f t="shared" si="15"/>
        <v>3552</v>
      </c>
      <c r="E44" s="3">
        <f t="shared" si="16"/>
        <v>338.3</v>
      </c>
      <c r="F44" s="3">
        <v>97</v>
      </c>
      <c r="G44" s="3">
        <f t="shared" si="17"/>
        <v>9.1999999999999993</v>
      </c>
      <c r="H44" s="3">
        <v>2755</v>
      </c>
      <c r="I44" s="3">
        <f t="shared" si="18"/>
        <v>262.39999999999998</v>
      </c>
      <c r="J44" s="3">
        <v>700</v>
      </c>
      <c r="K44" s="3">
        <f t="shared" si="19"/>
        <v>66.7</v>
      </c>
    </row>
    <row r="45" spans="1:11" x14ac:dyDescent="0.25">
      <c r="A45" s="3">
        <v>41</v>
      </c>
      <c r="B45" s="4" t="s">
        <v>123</v>
      </c>
      <c r="C45" s="4" t="s">
        <v>43</v>
      </c>
      <c r="D45" s="3">
        <f t="shared" si="15"/>
        <v>3460</v>
      </c>
      <c r="E45" s="3">
        <f t="shared" si="16"/>
        <v>329.5</v>
      </c>
      <c r="F45" s="3">
        <v>50</v>
      </c>
      <c r="G45" s="3">
        <f t="shared" si="17"/>
        <v>4.8</v>
      </c>
      <c r="H45" s="3">
        <v>3041</v>
      </c>
      <c r="I45" s="3">
        <f t="shared" si="18"/>
        <v>289.60000000000002</v>
      </c>
      <c r="J45" s="3">
        <v>369</v>
      </c>
      <c r="K45" s="3">
        <f t="shared" si="19"/>
        <v>35.1</v>
      </c>
    </row>
    <row r="46" spans="1:11" x14ac:dyDescent="0.25">
      <c r="A46" s="3">
        <v>42</v>
      </c>
      <c r="B46" s="4" t="s">
        <v>124</v>
      </c>
      <c r="C46" s="4" t="s">
        <v>44</v>
      </c>
      <c r="D46" s="3">
        <f t="shared" si="15"/>
        <v>3313</v>
      </c>
      <c r="E46" s="3">
        <f t="shared" si="16"/>
        <v>315.5</v>
      </c>
      <c r="F46" s="3">
        <v>56</v>
      </c>
      <c r="G46" s="3">
        <f t="shared" si="17"/>
        <v>5.3</v>
      </c>
      <c r="H46" s="3">
        <v>2642</v>
      </c>
      <c r="I46" s="3">
        <f t="shared" si="18"/>
        <v>251.6</v>
      </c>
      <c r="J46" s="3">
        <v>615</v>
      </c>
      <c r="K46" s="3">
        <f t="shared" si="19"/>
        <v>58.6</v>
      </c>
    </row>
    <row r="47" spans="1:11" x14ac:dyDescent="0.25">
      <c r="A47" s="3">
        <v>43</v>
      </c>
      <c r="B47" s="4" t="s">
        <v>125</v>
      </c>
      <c r="C47" s="4" t="s">
        <v>45</v>
      </c>
      <c r="D47" s="3">
        <f t="shared" si="15"/>
        <v>3196</v>
      </c>
      <c r="E47" s="3">
        <f t="shared" si="16"/>
        <v>304.39999999999998</v>
      </c>
      <c r="F47" s="3">
        <v>56</v>
      </c>
      <c r="G47" s="3">
        <f t="shared" si="17"/>
        <v>5.3</v>
      </c>
      <c r="H47" s="3">
        <v>2480</v>
      </c>
      <c r="I47" s="3">
        <f t="shared" si="18"/>
        <v>236.2</v>
      </c>
      <c r="J47" s="3">
        <v>660</v>
      </c>
      <c r="K47" s="3">
        <f t="shared" si="19"/>
        <v>62.9</v>
      </c>
    </row>
    <row r="48" spans="1:11" x14ac:dyDescent="0.25">
      <c r="A48" s="3">
        <v>44</v>
      </c>
      <c r="B48" s="4" t="s">
        <v>126</v>
      </c>
      <c r="C48" s="4" t="s">
        <v>46</v>
      </c>
      <c r="D48" s="3">
        <f t="shared" si="15"/>
        <v>3163</v>
      </c>
      <c r="E48" s="3">
        <f t="shared" si="16"/>
        <v>301.2</v>
      </c>
      <c r="F48" s="3">
        <v>46</v>
      </c>
      <c r="G48" s="3">
        <f t="shared" si="17"/>
        <v>4.4000000000000004</v>
      </c>
      <c r="H48" s="3">
        <v>2568</v>
      </c>
      <c r="I48" s="3">
        <f t="shared" si="18"/>
        <v>244.6</v>
      </c>
      <c r="J48" s="3">
        <v>549</v>
      </c>
      <c r="K48" s="3">
        <f t="shared" si="19"/>
        <v>52.3</v>
      </c>
    </row>
    <row r="49" spans="1:11" x14ac:dyDescent="0.25">
      <c r="A49" s="3">
        <v>45</v>
      </c>
      <c r="B49" s="4" t="s">
        <v>127</v>
      </c>
      <c r="C49" s="4" t="s">
        <v>47</v>
      </c>
      <c r="D49" s="3">
        <f t="shared" si="15"/>
        <v>2968</v>
      </c>
      <c r="E49" s="3">
        <f t="shared" si="16"/>
        <v>282.7</v>
      </c>
      <c r="F49" s="3">
        <v>62</v>
      </c>
      <c r="G49" s="3">
        <f t="shared" si="17"/>
        <v>5.9</v>
      </c>
      <c r="H49" s="3">
        <v>2308</v>
      </c>
      <c r="I49" s="3">
        <f t="shared" si="18"/>
        <v>219.8</v>
      </c>
      <c r="J49" s="3">
        <v>598</v>
      </c>
      <c r="K49" s="3">
        <f t="shared" si="19"/>
        <v>57</v>
      </c>
    </row>
    <row r="50" spans="1:11" x14ac:dyDescent="0.25">
      <c r="A50" s="3">
        <v>46</v>
      </c>
      <c r="B50" s="4" t="s">
        <v>128</v>
      </c>
      <c r="C50" s="4" t="s">
        <v>48</v>
      </c>
      <c r="D50" s="3">
        <f t="shared" si="15"/>
        <v>2963</v>
      </c>
      <c r="E50" s="3">
        <f t="shared" si="16"/>
        <v>282.2</v>
      </c>
      <c r="F50" s="3">
        <v>26</v>
      </c>
      <c r="G50" s="3">
        <f t="shared" si="17"/>
        <v>2.5</v>
      </c>
      <c r="H50" s="3">
        <v>2627</v>
      </c>
      <c r="I50" s="3">
        <f t="shared" si="18"/>
        <v>250.2</v>
      </c>
      <c r="J50" s="3">
        <v>310</v>
      </c>
      <c r="K50" s="3">
        <f t="shared" si="19"/>
        <v>29.5</v>
      </c>
    </row>
    <row r="51" spans="1:11" x14ac:dyDescent="0.25">
      <c r="A51" s="3">
        <v>47</v>
      </c>
      <c r="B51" s="4" t="s">
        <v>129</v>
      </c>
      <c r="C51" s="4" t="s">
        <v>49</v>
      </c>
      <c r="D51" s="3">
        <f t="shared" si="15"/>
        <v>2796</v>
      </c>
      <c r="E51" s="3">
        <f t="shared" si="16"/>
        <v>266.3</v>
      </c>
      <c r="F51" s="3">
        <v>33</v>
      </c>
      <c r="G51" s="3">
        <f t="shared" si="17"/>
        <v>3.1</v>
      </c>
      <c r="H51" s="3">
        <v>2282</v>
      </c>
      <c r="I51" s="3">
        <f t="shared" si="18"/>
        <v>217.3</v>
      </c>
      <c r="J51" s="3">
        <v>481</v>
      </c>
      <c r="K51" s="3">
        <f t="shared" si="19"/>
        <v>45.8</v>
      </c>
    </row>
    <row r="52" spans="1:11" x14ac:dyDescent="0.25">
      <c r="A52" s="3">
        <v>48</v>
      </c>
      <c r="B52" s="4" t="s">
        <v>130</v>
      </c>
      <c r="C52" s="4" t="s">
        <v>50</v>
      </c>
      <c r="D52" s="3">
        <f t="shared" si="15"/>
        <v>2676</v>
      </c>
      <c r="E52" s="3">
        <f t="shared" si="16"/>
        <v>254.9</v>
      </c>
      <c r="F52" s="3">
        <v>46</v>
      </c>
      <c r="G52" s="3">
        <f t="shared" si="17"/>
        <v>4.4000000000000004</v>
      </c>
      <c r="H52" s="3">
        <v>1327</v>
      </c>
      <c r="I52" s="3">
        <f t="shared" si="18"/>
        <v>126.4</v>
      </c>
      <c r="J52" s="3">
        <v>1303</v>
      </c>
      <c r="K52" s="3">
        <f t="shared" si="19"/>
        <v>124.1</v>
      </c>
    </row>
    <row r="53" spans="1:11" x14ac:dyDescent="0.25">
      <c r="A53" s="3">
        <v>49</v>
      </c>
      <c r="B53" s="4" t="s">
        <v>131</v>
      </c>
      <c r="C53" s="4" t="s">
        <v>51</v>
      </c>
      <c r="D53" s="3">
        <f t="shared" si="15"/>
        <v>2576</v>
      </c>
      <c r="E53" s="3">
        <f t="shared" si="16"/>
        <v>245.3</v>
      </c>
      <c r="F53" s="3">
        <v>52</v>
      </c>
      <c r="G53" s="3">
        <f t="shared" si="17"/>
        <v>5</v>
      </c>
      <c r="H53" s="3">
        <v>2062</v>
      </c>
      <c r="I53" s="3">
        <f t="shared" si="18"/>
        <v>196.4</v>
      </c>
      <c r="J53" s="3">
        <v>462</v>
      </c>
      <c r="K53" s="3">
        <f t="shared" si="19"/>
        <v>44</v>
      </c>
    </row>
    <row r="54" spans="1:11" x14ac:dyDescent="0.25">
      <c r="A54" s="3">
        <v>50</v>
      </c>
      <c r="B54" s="4" t="s">
        <v>132</v>
      </c>
      <c r="C54" s="4" t="s">
        <v>52</v>
      </c>
      <c r="D54" s="3">
        <f t="shared" si="15"/>
        <v>2531</v>
      </c>
      <c r="E54" s="3">
        <f t="shared" si="16"/>
        <v>241</v>
      </c>
      <c r="F54" s="3">
        <v>40</v>
      </c>
      <c r="G54" s="3">
        <f t="shared" si="17"/>
        <v>3.8</v>
      </c>
      <c r="H54" s="3">
        <v>2139</v>
      </c>
      <c r="I54" s="3">
        <f t="shared" si="18"/>
        <v>203.7</v>
      </c>
      <c r="J54" s="3">
        <v>352</v>
      </c>
      <c r="K54" s="3">
        <f t="shared" si="19"/>
        <v>33.5</v>
      </c>
    </row>
    <row r="55" spans="1:11" x14ac:dyDescent="0.25">
      <c r="A55" s="3">
        <v>51</v>
      </c>
      <c r="B55" s="4" t="s">
        <v>133</v>
      </c>
      <c r="C55" s="4" t="s">
        <v>53</v>
      </c>
      <c r="D55" s="3">
        <f t="shared" si="15"/>
        <v>2509</v>
      </c>
      <c r="E55" s="3">
        <f t="shared" si="16"/>
        <v>239</v>
      </c>
      <c r="F55" s="3">
        <v>32</v>
      </c>
      <c r="G55" s="3">
        <f t="shared" si="17"/>
        <v>3</v>
      </c>
      <c r="H55" s="3">
        <v>2014</v>
      </c>
      <c r="I55" s="3">
        <f t="shared" si="18"/>
        <v>191.8</v>
      </c>
      <c r="J55" s="3">
        <v>463</v>
      </c>
      <c r="K55" s="3">
        <f t="shared" si="19"/>
        <v>44.1</v>
      </c>
    </row>
    <row r="56" spans="1:11" x14ac:dyDescent="0.25">
      <c r="A56" s="3">
        <v>52</v>
      </c>
      <c r="B56" s="4" t="s">
        <v>134</v>
      </c>
      <c r="C56" s="4" t="s">
        <v>54</v>
      </c>
      <c r="D56" s="3">
        <f t="shared" si="15"/>
        <v>2446</v>
      </c>
      <c r="E56" s="3">
        <f t="shared" si="16"/>
        <v>233</v>
      </c>
      <c r="F56" s="3">
        <v>36</v>
      </c>
      <c r="G56" s="3">
        <f t="shared" si="17"/>
        <v>3.4</v>
      </c>
      <c r="H56" s="3">
        <v>1846</v>
      </c>
      <c r="I56" s="3">
        <f t="shared" si="18"/>
        <v>175.8</v>
      </c>
      <c r="J56" s="3">
        <v>564</v>
      </c>
      <c r="K56" s="3">
        <f t="shared" si="19"/>
        <v>53.7</v>
      </c>
    </row>
    <row r="57" spans="1:11" x14ac:dyDescent="0.25">
      <c r="A57" s="3">
        <v>53</v>
      </c>
      <c r="B57" s="4" t="s">
        <v>135</v>
      </c>
      <c r="C57" s="4" t="s">
        <v>55</v>
      </c>
      <c r="D57" s="3">
        <f t="shared" si="15"/>
        <v>2420</v>
      </c>
      <c r="E57" s="3">
        <f t="shared" si="16"/>
        <v>230.5</v>
      </c>
      <c r="F57" s="3">
        <v>31</v>
      </c>
      <c r="G57" s="3">
        <f t="shared" si="17"/>
        <v>3</v>
      </c>
      <c r="H57" s="3">
        <v>1740</v>
      </c>
      <c r="I57" s="3">
        <f t="shared" si="18"/>
        <v>165.7</v>
      </c>
      <c r="J57" s="3">
        <v>649</v>
      </c>
      <c r="K57" s="3">
        <f t="shared" si="19"/>
        <v>61.8</v>
      </c>
    </row>
    <row r="58" spans="1:11" x14ac:dyDescent="0.25">
      <c r="A58" s="3">
        <v>54</v>
      </c>
      <c r="B58" s="4" t="s">
        <v>136</v>
      </c>
      <c r="C58" s="4" t="s">
        <v>56</v>
      </c>
      <c r="D58" s="3">
        <f t="shared" si="15"/>
        <v>2347</v>
      </c>
      <c r="E58" s="3">
        <f t="shared" si="16"/>
        <v>223.5</v>
      </c>
      <c r="F58" s="3">
        <v>26</v>
      </c>
      <c r="G58" s="3">
        <f t="shared" si="17"/>
        <v>2.5</v>
      </c>
      <c r="H58" s="3">
        <v>1866</v>
      </c>
      <c r="I58" s="3">
        <f t="shared" si="18"/>
        <v>177.7</v>
      </c>
      <c r="J58" s="3">
        <v>455</v>
      </c>
      <c r="K58" s="3">
        <f t="shared" si="19"/>
        <v>43.3</v>
      </c>
    </row>
    <row r="59" spans="1:11" x14ac:dyDescent="0.25">
      <c r="A59" s="3">
        <v>55</v>
      </c>
      <c r="B59" s="4" t="s">
        <v>137</v>
      </c>
      <c r="C59" s="4" t="s">
        <v>57</v>
      </c>
      <c r="D59" s="3">
        <f t="shared" si="15"/>
        <v>2282</v>
      </c>
      <c r="E59" s="3">
        <f t="shared" si="16"/>
        <v>217.3</v>
      </c>
      <c r="F59" s="3">
        <v>51</v>
      </c>
      <c r="G59" s="3">
        <f t="shared" si="17"/>
        <v>4.9000000000000004</v>
      </c>
      <c r="H59" s="3">
        <v>1708</v>
      </c>
      <c r="I59" s="3">
        <f t="shared" si="18"/>
        <v>162.69999999999999</v>
      </c>
      <c r="J59" s="3">
        <v>523</v>
      </c>
      <c r="K59" s="3">
        <f t="shared" si="19"/>
        <v>49.8</v>
      </c>
    </row>
    <row r="60" spans="1:11" x14ac:dyDescent="0.25">
      <c r="A60" s="3">
        <v>56</v>
      </c>
      <c r="B60" s="4" t="s">
        <v>138</v>
      </c>
      <c r="C60" s="4" t="s">
        <v>58</v>
      </c>
      <c r="D60" s="3">
        <f t="shared" si="15"/>
        <v>2274</v>
      </c>
      <c r="E60" s="3">
        <f t="shared" si="16"/>
        <v>216.6</v>
      </c>
      <c r="F60" s="3">
        <v>85</v>
      </c>
      <c r="G60" s="3">
        <f t="shared" si="17"/>
        <v>8.1</v>
      </c>
      <c r="H60" s="3">
        <v>1525</v>
      </c>
      <c r="I60" s="3">
        <f t="shared" si="18"/>
        <v>145.19999999999999</v>
      </c>
      <c r="J60" s="3">
        <v>664</v>
      </c>
      <c r="K60" s="3">
        <f t="shared" si="19"/>
        <v>63.2</v>
      </c>
    </row>
    <row r="61" spans="1:11" x14ac:dyDescent="0.25">
      <c r="A61" s="3">
        <v>57</v>
      </c>
      <c r="B61" s="4" t="s">
        <v>139</v>
      </c>
      <c r="C61" s="4" t="s">
        <v>59</v>
      </c>
      <c r="D61" s="3">
        <f t="shared" si="15"/>
        <v>2170</v>
      </c>
      <c r="E61" s="3">
        <f t="shared" si="16"/>
        <v>206.7</v>
      </c>
      <c r="F61" s="3">
        <v>53</v>
      </c>
      <c r="G61" s="3">
        <f t="shared" si="17"/>
        <v>5</v>
      </c>
      <c r="H61" s="3">
        <v>1285</v>
      </c>
      <c r="I61" s="3">
        <f t="shared" si="18"/>
        <v>122.4</v>
      </c>
      <c r="J61" s="3">
        <v>832</v>
      </c>
      <c r="K61" s="3">
        <f t="shared" si="19"/>
        <v>79.2</v>
      </c>
    </row>
    <row r="62" spans="1:11" x14ac:dyDescent="0.25">
      <c r="A62" s="3">
        <v>58</v>
      </c>
      <c r="B62" s="4" t="s">
        <v>140</v>
      </c>
      <c r="C62" s="4" t="s">
        <v>60</v>
      </c>
      <c r="D62" s="3">
        <f t="shared" si="15"/>
        <v>2140</v>
      </c>
      <c r="E62" s="3">
        <f t="shared" si="16"/>
        <v>203.8</v>
      </c>
      <c r="F62" s="3">
        <v>52</v>
      </c>
      <c r="G62" s="3">
        <f t="shared" si="17"/>
        <v>5</v>
      </c>
      <c r="H62" s="3">
        <v>1688</v>
      </c>
      <c r="I62" s="3">
        <f t="shared" si="18"/>
        <v>160.80000000000001</v>
      </c>
      <c r="J62" s="3">
        <v>400</v>
      </c>
      <c r="K62" s="3">
        <f t="shared" si="19"/>
        <v>38.1</v>
      </c>
    </row>
    <row r="63" spans="1:11" x14ac:dyDescent="0.25">
      <c r="A63" s="3">
        <v>59</v>
      </c>
      <c r="B63" s="4" t="s">
        <v>141</v>
      </c>
      <c r="C63" s="4" t="s">
        <v>61</v>
      </c>
      <c r="D63" s="3">
        <f t="shared" si="15"/>
        <v>2050</v>
      </c>
      <c r="E63" s="3">
        <f t="shared" si="16"/>
        <v>195.2</v>
      </c>
      <c r="F63" s="3">
        <v>56</v>
      </c>
      <c r="G63" s="3">
        <f t="shared" si="17"/>
        <v>5.3</v>
      </c>
      <c r="H63" s="3">
        <v>1682</v>
      </c>
      <c r="I63" s="3">
        <f t="shared" si="18"/>
        <v>160.19999999999999</v>
      </c>
      <c r="J63" s="3">
        <v>312</v>
      </c>
      <c r="K63" s="3">
        <f t="shared" si="19"/>
        <v>29.7</v>
      </c>
    </row>
    <row r="64" spans="1:11" x14ac:dyDescent="0.25">
      <c r="A64" s="3">
        <v>60</v>
      </c>
      <c r="B64" s="4" t="s">
        <v>142</v>
      </c>
      <c r="C64" s="4" t="s">
        <v>62</v>
      </c>
      <c r="D64" s="3">
        <f t="shared" si="15"/>
        <v>2010</v>
      </c>
      <c r="E64" s="3">
        <f t="shared" si="16"/>
        <v>191.4</v>
      </c>
      <c r="F64" s="3">
        <v>42</v>
      </c>
      <c r="G64" s="3">
        <f t="shared" si="17"/>
        <v>4</v>
      </c>
      <c r="H64" s="3">
        <v>1366</v>
      </c>
      <c r="I64" s="3">
        <f t="shared" si="18"/>
        <v>130.1</v>
      </c>
      <c r="J64" s="3">
        <v>602</v>
      </c>
      <c r="K64" s="3">
        <f t="shared" si="19"/>
        <v>57.3</v>
      </c>
    </row>
    <row r="65" spans="1:11" x14ac:dyDescent="0.25">
      <c r="A65" s="3">
        <v>61</v>
      </c>
      <c r="B65" s="4" t="s">
        <v>143</v>
      </c>
      <c r="C65" s="4" t="s">
        <v>63</v>
      </c>
      <c r="D65" s="3">
        <f t="shared" si="15"/>
        <v>1793</v>
      </c>
      <c r="E65" s="3">
        <f t="shared" si="16"/>
        <v>170.8</v>
      </c>
      <c r="F65" s="3">
        <v>37</v>
      </c>
      <c r="G65" s="3">
        <f t="shared" si="17"/>
        <v>3.5</v>
      </c>
      <c r="H65" s="3">
        <v>1097</v>
      </c>
      <c r="I65" s="3">
        <f t="shared" si="18"/>
        <v>104.5</v>
      </c>
      <c r="J65" s="3">
        <v>659</v>
      </c>
      <c r="K65" s="3">
        <f t="shared" si="19"/>
        <v>62.8</v>
      </c>
    </row>
    <row r="66" spans="1:11" x14ac:dyDescent="0.25">
      <c r="A66" s="3">
        <v>62</v>
      </c>
      <c r="B66" s="4" t="s">
        <v>144</v>
      </c>
      <c r="C66" s="4" t="s">
        <v>64</v>
      </c>
      <c r="D66" s="3">
        <f t="shared" si="15"/>
        <v>1477</v>
      </c>
      <c r="E66" s="3">
        <f t="shared" si="16"/>
        <v>140.69999999999999</v>
      </c>
      <c r="F66" s="3">
        <v>25</v>
      </c>
      <c r="G66" s="3">
        <f t="shared" si="17"/>
        <v>2.4</v>
      </c>
      <c r="H66" s="3">
        <v>921</v>
      </c>
      <c r="I66" s="3">
        <f t="shared" si="18"/>
        <v>87.7</v>
      </c>
      <c r="J66" s="3">
        <v>531</v>
      </c>
      <c r="K66" s="3">
        <f t="shared" si="19"/>
        <v>50.6</v>
      </c>
    </row>
    <row r="67" spans="1:11" x14ac:dyDescent="0.25">
      <c r="A67" s="3">
        <v>63</v>
      </c>
      <c r="B67" s="4" t="s">
        <v>145</v>
      </c>
      <c r="C67" s="4" t="s">
        <v>65</v>
      </c>
      <c r="D67" s="3">
        <f t="shared" si="5"/>
        <v>1254</v>
      </c>
      <c r="E67" s="3">
        <f t="shared" si="6"/>
        <v>119.4</v>
      </c>
      <c r="F67" s="3">
        <v>36</v>
      </c>
      <c r="G67" s="3">
        <f t="shared" si="7"/>
        <v>3.4</v>
      </c>
      <c r="H67" s="3">
        <v>687</v>
      </c>
      <c r="I67" s="3">
        <f t="shared" si="8"/>
        <v>65.400000000000006</v>
      </c>
      <c r="J67" s="3">
        <v>531</v>
      </c>
      <c r="K67" s="3">
        <f t="shared" si="9"/>
        <v>50.6</v>
      </c>
    </row>
    <row r="68" spans="1:11" x14ac:dyDescent="0.25">
      <c r="A68" s="3">
        <v>64</v>
      </c>
      <c r="B68" s="4" t="s">
        <v>146</v>
      </c>
      <c r="C68" s="4" t="s">
        <v>66</v>
      </c>
      <c r="D68" s="3">
        <f t="shared" si="5"/>
        <v>1189</v>
      </c>
      <c r="E68" s="3">
        <f t="shared" si="6"/>
        <v>113.2</v>
      </c>
      <c r="F68" s="3">
        <v>14</v>
      </c>
      <c r="G68" s="3">
        <f t="shared" si="7"/>
        <v>1.3</v>
      </c>
      <c r="H68" s="3">
        <v>845</v>
      </c>
      <c r="I68" s="3">
        <f t="shared" si="8"/>
        <v>80.5</v>
      </c>
      <c r="J68" s="3">
        <v>330</v>
      </c>
      <c r="K68" s="3">
        <f t="shared" si="9"/>
        <v>31.4</v>
      </c>
    </row>
    <row r="69" spans="1:11" x14ac:dyDescent="0.25">
      <c r="A69" s="3">
        <v>65</v>
      </c>
      <c r="B69" s="4" t="s">
        <v>147</v>
      </c>
      <c r="C69" s="4" t="s">
        <v>67</v>
      </c>
      <c r="D69" s="3">
        <f t="shared" si="5"/>
        <v>1188</v>
      </c>
      <c r="E69" s="3">
        <f t="shared" si="6"/>
        <v>113.1</v>
      </c>
      <c r="F69" s="3">
        <v>30</v>
      </c>
      <c r="G69" s="3">
        <f t="shared" si="7"/>
        <v>2.9</v>
      </c>
      <c r="H69" s="3">
        <v>784</v>
      </c>
      <c r="I69" s="3">
        <f t="shared" si="8"/>
        <v>74.7</v>
      </c>
      <c r="J69" s="3">
        <v>374</v>
      </c>
      <c r="K69" s="3">
        <f t="shared" si="9"/>
        <v>35.6</v>
      </c>
    </row>
    <row r="70" spans="1:11" x14ac:dyDescent="0.25">
      <c r="A70" s="3">
        <v>66</v>
      </c>
      <c r="B70" s="4" t="s">
        <v>148</v>
      </c>
      <c r="C70" s="4" t="s">
        <v>68</v>
      </c>
      <c r="D70" s="3">
        <f>F70+H70+J70</f>
        <v>1130</v>
      </c>
      <c r="E70" s="3">
        <f>ROUND(D70/10.5,1)</f>
        <v>107.6</v>
      </c>
      <c r="F70" s="3">
        <v>30</v>
      </c>
      <c r="G70" s="3">
        <f>ROUND(F70/10.5,1)</f>
        <v>2.9</v>
      </c>
      <c r="H70" s="3">
        <v>771</v>
      </c>
      <c r="I70" s="3">
        <f>ROUND(H70/10.5,1)</f>
        <v>73.400000000000006</v>
      </c>
      <c r="J70" s="3">
        <v>329</v>
      </c>
      <c r="K70" s="3">
        <f>ROUND(J70/10.5,1)</f>
        <v>31.3</v>
      </c>
    </row>
    <row r="71" spans="1:11" x14ac:dyDescent="0.25">
      <c r="A71" s="3">
        <v>67</v>
      </c>
      <c r="B71" s="4" t="s">
        <v>149</v>
      </c>
      <c r="C71" s="4" t="s">
        <v>69</v>
      </c>
      <c r="D71" s="3">
        <f t="shared" si="5"/>
        <v>1000</v>
      </c>
      <c r="E71" s="3">
        <f t="shared" si="6"/>
        <v>95.2</v>
      </c>
      <c r="F71" s="3">
        <v>46</v>
      </c>
      <c r="G71" s="3">
        <f t="shared" si="7"/>
        <v>4.4000000000000004</v>
      </c>
      <c r="H71" s="3">
        <v>575</v>
      </c>
      <c r="I71" s="3">
        <f t="shared" si="8"/>
        <v>54.8</v>
      </c>
      <c r="J71" s="3">
        <v>379</v>
      </c>
      <c r="K71" s="3">
        <f t="shared" si="9"/>
        <v>36.1</v>
      </c>
    </row>
    <row r="72" spans="1:11" x14ac:dyDescent="0.25">
      <c r="A72" s="3">
        <v>68</v>
      </c>
      <c r="B72" s="4" t="s">
        <v>150</v>
      </c>
      <c r="C72" s="4" t="s">
        <v>70</v>
      </c>
      <c r="D72" s="3">
        <f t="shared" si="5"/>
        <v>972</v>
      </c>
      <c r="E72" s="3">
        <f t="shared" si="6"/>
        <v>92.6</v>
      </c>
      <c r="F72" s="3">
        <v>9</v>
      </c>
      <c r="G72" s="3">
        <f t="shared" si="7"/>
        <v>0.9</v>
      </c>
      <c r="H72" s="3">
        <v>916</v>
      </c>
      <c r="I72" s="3">
        <f t="shared" si="8"/>
        <v>87.2</v>
      </c>
      <c r="J72" s="3">
        <v>47</v>
      </c>
      <c r="K72" s="3">
        <f t="shared" si="9"/>
        <v>4.5</v>
      </c>
    </row>
    <row r="73" spans="1:11" x14ac:dyDescent="0.25">
      <c r="A73" s="4"/>
      <c r="B73" s="4" t="s">
        <v>0</v>
      </c>
      <c r="C73" s="4"/>
      <c r="D73" s="3">
        <f t="shared" ref="D73" si="20">F73+H73+J73</f>
        <v>321376</v>
      </c>
      <c r="E73" s="3">
        <f>ROUND(D73/68/10.5,1)</f>
        <v>450.1</v>
      </c>
      <c r="F73" s="3">
        <v>3427</v>
      </c>
      <c r="G73" s="3">
        <f>ROUND(F73/68/10.5,1)</f>
        <v>4.8</v>
      </c>
      <c r="H73" s="3">
        <v>265399</v>
      </c>
      <c r="I73" s="3">
        <f>ROUND(H73/68/10.5,1)</f>
        <v>371.7</v>
      </c>
      <c r="J73" s="3">
        <v>52550</v>
      </c>
      <c r="K73" s="3">
        <f>ROUND(J73/68/10.5,1)</f>
        <v>73.599999999999994</v>
      </c>
    </row>
    <row r="74" spans="1:11" x14ac:dyDescent="0.25">
      <c r="A74" s="14" t="s">
        <v>79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</row>
    <row r="75" spans="1:11" ht="9.75" customHeigh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7"/>
    </row>
    <row r="76" spans="1:11" ht="10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5.75" x14ac:dyDescent="0.25">
      <c r="A77" s="6" t="s">
        <v>77</v>
      </c>
      <c r="B77" s="7"/>
      <c r="C77" s="5"/>
      <c r="D77" s="5"/>
      <c r="E77" s="5"/>
      <c r="F77" s="5"/>
      <c r="G77" s="5"/>
      <c r="H77" s="5"/>
      <c r="I77" s="5"/>
      <c r="J77" s="5"/>
      <c r="K77" s="5"/>
    </row>
    <row r="78" spans="1:11" ht="15.75" x14ac:dyDescent="0.25">
      <c r="A78" s="6" t="s">
        <v>80</v>
      </c>
      <c r="B78" s="7"/>
      <c r="C78" s="5"/>
      <c r="D78" s="5"/>
      <c r="E78" s="5"/>
      <c r="F78" s="5"/>
      <c r="G78" s="5"/>
      <c r="H78" s="5"/>
      <c r="I78" s="5"/>
      <c r="J78" s="5"/>
      <c r="K78" s="5"/>
    </row>
    <row r="79" spans="1:11" ht="11.25" customHeight="1" x14ac:dyDescent="0.25">
      <c r="A79" s="6"/>
      <c r="B79" s="7"/>
      <c r="C79" s="5"/>
      <c r="D79" s="5"/>
      <c r="E79" s="5"/>
      <c r="F79" s="5"/>
      <c r="G79" s="5"/>
      <c r="H79" s="5"/>
      <c r="I79" s="5"/>
      <c r="J79" s="5"/>
      <c r="K79" s="5"/>
    </row>
    <row r="80" spans="1:11" ht="15.75" x14ac:dyDescent="0.25">
      <c r="A80" s="6" t="s">
        <v>81</v>
      </c>
      <c r="B80" s="7"/>
      <c r="C80" s="5"/>
      <c r="D80" s="5"/>
      <c r="E80" s="5"/>
      <c r="F80" s="5"/>
      <c r="G80" s="5"/>
      <c r="H80" s="5"/>
      <c r="I80" s="5"/>
      <c r="J80" s="5"/>
      <c r="K80" s="5"/>
    </row>
    <row r="81" spans="1:11" ht="15.75" x14ac:dyDescent="0.25">
      <c r="A81" s="6" t="s">
        <v>78</v>
      </c>
      <c r="B81" s="7"/>
      <c r="C81" s="5"/>
      <c r="D81" s="5"/>
      <c r="E81" s="5"/>
      <c r="F81" s="5"/>
      <c r="G81" s="5"/>
      <c r="H81" s="5"/>
      <c r="I81" s="5"/>
      <c r="J81" s="5"/>
      <c r="K81" s="5"/>
    </row>
    <row r="82" spans="1:11" ht="15.75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</sheetData>
  <mergeCells count="3">
    <mergeCell ref="A2:K2"/>
    <mergeCell ref="A1:K1"/>
    <mergeCell ref="A74:K75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2020-02-03T06:36:03Z</dcterms:modified>
</cp:coreProperties>
</file>