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\Desktop\ОТЧЕТЫ КСП\2026г\"/>
    </mc:Choice>
  </mc:AlternateContent>
  <bookViews>
    <workbookView xWindow="0" yWindow="0" windowWidth="28800" windowHeight="12300" firstSheet="1" activeTab="1"/>
  </bookViews>
  <sheets>
    <sheet name="Инструкция" sheetId="20" r:id="rId1"/>
    <sheet name="I квартал" sheetId="16" r:id="rId2"/>
    <sheet name="Справочник" sheetId="17" state="hidden" r:id="rId3"/>
  </sheets>
  <definedNames>
    <definedName name="anscount" hidden="1">1</definedName>
    <definedName name="code">#REF!</definedName>
    <definedName name="fil">#REF!</definedName>
    <definedName name="inn">#REF!</definedName>
    <definedName name="INV">#REF!,#REF!,#REF!,#REF!,#REF!,#REF!,#REF!,#REF!</definedName>
    <definedName name="inv_ch5_6_8">#REF!,#REF!,#REF!,#REF!</definedName>
    <definedName name="invest_flag_is">#REF!,#REF!,#REF!,#REF!,#REF!,#REF!,#REF!,#REF!</definedName>
    <definedName name="kpp">#REF!</definedName>
    <definedName name="KV">#REF!</definedName>
    <definedName name="LIST_ORG_TBO">#REF!</definedName>
    <definedName name="MO_LIST_10">#REF!</definedName>
    <definedName name="MO_LIST_11">#REF!</definedName>
    <definedName name="MO_LIST_12">#REF!</definedName>
    <definedName name="MO_LIST_13">#REF!</definedName>
    <definedName name="MO_LIST_14">#REF!</definedName>
    <definedName name="MO_LIST_15">#REF!</definedName>
    <definedName name="MO_LIST_16">#REF!</definedName>
    <definedName name="MO_LIST_17">#REF!</definedName>
    <definedName name="MO_LIST_18">#REF!</definedName>
    <definedName name="MO_LIST_19">#REF!</definedName>
    <definedName name="MO_LIST_2">#REF!</definedName>
    <definedName name="MO_LIST_20">#REF!</definedName>
    <definedName name="MO_LIST_21">#REF!</definedName>
    <definedName name="MO_LIST_22">#REF!</definedName>
    <definedName name="MO_LIST_23">#REF!</definedName>
    <definedName name="MO_LIST_24">#REF!</definedName>
    <definedName name="MO_LIST_25">#REF!</definedName>
    <definedName name="MO_LIST_26">#REF!</definedName>
    <definedName name="MO_LIST_27">#REF!</definedName>
    <definedName name="MO_LIST_28">#REF!</definedName>
    <definedName name="MO_LIST_29">#REF!</definedName>
    <definedName name="MO_LIST_3">#REF!</definedName>
    <definedName name="MO_LIST_30">#REF!</definedName>
    <definedName name="MO_LIST_31">#REF!</definedName>
    <definedName name="MO_LIST_32">#REF!</definedName>
    <definedName name="MO_LIST_33">#REF!</definedName>
    <definedName name="MO_LIST_34">#REF!</definedName>
    <definedName name="MO_LIST_35">#REF!</definedName>
    <definedName name="MO_LIST_36">#REF!</definedName>
    <definedName name="MO_LIST_37">#REF!</definedName>
    <definedName name="MO_LIST_4">#REF!</definedName>
    <definedName name="MO_LIST_5">#REF!</definedName>
    <definedName name="MO_LIST_6">#REF!</definedName>
    <definedName name="MO_LIST_7">#REF!</definedName>
    <definedName name="MO_LIST_8">#REF!</definedName>
    <definedName name="MO_LIST_9">#REF!</definedName>
    <definedName name="mo_n">#REF!</definedName>
    <definedName name="MR_LIST">#REF!</definedName>
    <definedName name="oktmo_n">#REF!</definedName>
    <definedName name="org_n">#REF!</definedName>
    <definedName name="P1_SCOPE_PROVER" hidden="1">#REF!,#REF!,#REF!,#REF!,#REF!,#REF!</definedName>
    <definedName name="REESTR_TEMP">#REF!</definedName>
    <definedName name="REGION">#REF!</definedName>
    <definedName name="SCOPE_FORMS">#REF!</definedName>
    <definedName name="SCOPE_PROVER">#REF!,#REF!,P1_SCOPE_PROVER</definedName>
    <definedName name="T2_DiapProt">P1_T2_DiapProt,P2_T2_DiapProt</definedName>
    <definedName name="VD">#REF!</definedName>
    <definedName name="version">#REF!</definedName>
    <definedName name="vprod">#REF!</definedName>
    <definedName name="YEAR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6" l="1"/>
  <c r="E19" i="16"/>
  <c r="G148" i="16"/>
  <c r="C49" i="16"/>
  <c r="D44" i="16"/>
  <c r="E44" i="16"/>
  <c r="F44" i="16"/>
  <c r="C44" i="16"/>
  <c r="D39" i="16"/>
  <c r="E39" i="16"/>
  <c r="F39" i="16"/>
  <c r="D31" i="16"/>
  <c r="E31" i="16"/>
  <c r="F31" i="16"/>
  <c r="C31" i="16"/>
  <c r="C8" i="16"/>
  <c r="D101" i="16"/>
  <c r="E101" i="16"/>
  <c r="F101" i="16"/>
  <c r="D100" i="16"/>
  <c r="E100" i="16"/>
  <c r="F100" i="16"/>
  <c r="D24" i="16"/>
  <c r="E24" i="16"/>
  <c r="F24" i="16"/>
  <c r="D20" i="16"/>
  <c r="E20" i="16"/>
  <c r="F20" i="16"/>
  <c r="D12" i="16"/>
  <c r="E12" i="16"/>
  <c r="F12" i="16"/>
  <c r="D8" i="16"/>
  <c r="E8" i="16"/>
  <c r="F8" i="16"/>
  <c r="C101" i="16"/>
  <c r="C100" i="16"/>
  <c r="C24" i="16"/>
  <c r="C20" i="16"/>
  <c r="C12" i="16"/>
  <c r="G154" i="16"/>
  <c r="G152" i="16"/>
  <c r="G153" i="16"/>
  <c r="G151" i="16"/>
  <c r="G150" i="16"/>
  <c r="G147" i="16"/>
  <c r="G146" i="16"/>
  <c r="G144" i="16"/>
  <c r="G143" i="16"/>
  <c r="G142" i="16"/>
  <c r="G141" i="16"/>
  <c r="G140" i="16"/>
  <c r="G139" i="16"/>
  <c r="G137" i="16"/>
  <c r="G136" i="16"/>
  <c r="G135" i="16"/>
  <c r="G130" i="16"/>
  <c r="G131" i="16"/>
  <c r="G132" i="16"/>
  <c r="G133" i="16"/>
  <c r="G129" i="16"/>
  <c r="G126" i="16"/>
  <c r="G127" i="16"/>
  <c r="G125" i="16"/>
  <c r="G123" i="16"/>
  <c r="G122" i="16"/>
  <c r="G121" i="16"/>
  <c r="G120" i="16"/>
  <c r="G119" i="16"/>
  <c r="G116" i="16"/>
  <c r="G117" i="16"/>
  <c r="G115" i="16"/>
  <c r="G113" i="16"/>
  <c r="G110" i="16"/>
  <c r="G107" i="16"/>
  <c r="G104" i="16"/>
  <c r="G112" i="16"/>
  <c r="G109" i="16"/>
  <c r="G106" i="16"/>
  <c r="G103" i="16"/>
  <c r="G95" i="16"/>
  <c r="G96" i="16"/>
  <c r="G97" i="16"/>
  <c r="G94" i="16"/>
  <c r="G90" i="16"/>
  <c r="G91" i="16"/>
  <c r="G92" i="16"/>
  <c r="G89" i="16"/>
  <c r="G86" i="16"/>
  <c r="G87" i="16"/>
  <c r="G85" i="16"/>
  <c r="G83" i="16"/>
  <c r="G82" i="16"/>
  <c r="G79" i="16"/>
  <c r="G80" i="16"/>
  <c r="G81" i="16"/>
  <c r="G78" i="16"/>
  <c r="G75" i="16"/>
  <c r="G74" i="16"/>
  <c r="G72" i="16"/>
  <c r="G71" i="16"/>
  <c r="G69" i="16"/>
  <c r="G68" i="16"/>
  <c r="G66" i="16"/>
  <c r="G65" i="16"/>
  <c r="G63" i="16"/>
  <c r="G62" i="16"/>
  <c r="G60" i="16"/>
  <c r="G59" i="16"/>
  <c r="G57" i="16"/>
  <c r="G56" i="16"/>
  <c r="G54" i="16"/>
  <c r="G53" i="16"/>
  <c r="G45" i="16"/>
  <c r="G46" i="16"/>
  <c r="G47" i="16"/>
  <c r="G43" i="16"/>
  <c r="G42" i="16"/>
  <c r="G9" i="16"/>
  <c r="G10" i="16"/>
  <c r="G11" i="16"/>
  <c r="G13" i="16"/>
  <c r="G14" i="16"/>
  <c r="G15" i="16"/>
  <c r="G16" i="16"/>
  <c r="G17" i="16"/>
  <c r="G18" i="16"/>
  <c r="G21" i="16"/>
  <c r="G22" i="16"/>
  <c r="G23" i="16"/>
  <c r="G25" i="16"/>
  <c r="G26" i="16"/>
  <c r="G27" i="16"/>
  <c r="G28" i="16"/>
  <c r="G29" i="16"/>
  <c r="G30" i="16"/>
  <c r="G32" i="16"/>
  <c r="G33" i="16"/>
  <c r="G35" i="16"/>
  <c r="G36" i="16"/>
  <c r="G37" i="16"/>
  <c r="G38" i="16"/>
  <c r="G40" i="16"/>
  <c r="D138" i="16"/>
  <c r="E138" i="16"/>
  <c r="F138" i="16"/>
  <c r="C138" i="16"/>
  <c r="D128" i="16"/>
  <c r="E128" i="16"/>
  <c r="F128" i="16"/>
  <c r="C128" i="16"/>
  <c r="D124" i="16"/>
  <c r="E124" i="16"/>
  <c r="F124" i="16"/>
  <c r="C124" i="16"/>
  <c r="D118" i="16"/>
  <c r="E118" i="16"/>
  <c r="F118" i="16"/>
  <c r="C118" i="16"/>
  <c r="D114" i="16"/>
  <c r="E114" i="16"/>
  <c r="F114" i="16"/>
  <c r="C114" i="16"/>
  <c r="D93" i="16"/>
  <c r="E93" i="16"/>
  <c r="F93" i="16"/>
  <c r="C93" i="16"/>
  <c r="D88" i="16"/>
  <c r="E88" i="16"/>
  <c r="F88" i="16"/>
  <c r="C88" i="16"/>
  <c r="D84" i="16"/>
  <c r="E84" i="16"/>
  <c r="F84" i="16"/>
  <c r="C84" i="16"/>
  <c r="D77" i="16"/>
  <c r="E77" i="16"/>
  <c r="F77" i="16"/>
  <c r="C77" i="16"/>
  <c r="D50" i="16"/>
  <c r="E50" i="16"/>
  <c r="F50" i="16"/>
  <c r="D49" i="16"/>
  <c r="E49" i="16"/>
  <c r="F49" i="16"/>
  <c r="C50" i="16"/>
  <c r="D34" i="16"/>
  <c r="E34" i="16"/>
  <c r="F34" i="16"/>
  <c r="C34" i="16"/>
  <c r="F19" i="16"/>
  <c r="G100" i="16" l="1"/>
  <c r="G44" i="16"/>
  <c r="G101" i="16"/>
  <c r="G88" i="16"/>
  <c r="G39" i="16"/>
  <c r="G31" i="16"/>
  <c r="C19" i="16"/>
  <c r="D7" i="16"/>
  <c r="C7" i="16"/>
  <c r="G24" i="16"/>
  <c r="G20" i="16"/>
  <c r="G93" i="16"/>
  <c r="G124" i="16"/>
  <c r="F7" i="16"/>
  <c r="G114" i="16"/>
  <c r="G128" i="16"/>
  <c r="E7" i="16"/>
  <c r="G50" i="16"/>
  <c r="G138" i="16"/>
  <c r="G34" i="16"/>
  <c r="G12" i="16"/>
  <c r="G77" i="16"/>
  <c r="G49" i="16"/>
  <c r="G84" i="16"/>
  <c r="G118" i="16"/>
  <c r="G8" i="16"/>
  <c r="G19" i="16" l="1"/>
  <c r="G7" i="16"/>
</calcChain>
</file>

<file path=xl/sharedStrings.xml><?xml version="1.0" encoding="utf-8"?>
<sst xmlns="http://schemas.openxmlformats.org/spreadsheetml/2006/main" count="335" uniqueCount="291">
  <si>
    <t>Инструкция по заполнению шаблона</t>
  </si>
  <si>
    <t>v.1.0.</t>
  </si>
  <si>
    <t xml:space="preserve">Технические требования:
• макросы во время работы должны быть включены 
</t>
  </si>
  <si>
    <t>• на рабочем месте должен быть установлен MS Office 2003, 2007, 2010 и выше с полной версией MS Excel;</t>
  </si>
  <si>
    <t>• макросы во время работы должны быть включены;</t>
  </si>
  <si>
    <r>
      <t xml:space="preserve">• </t>
    </r>
    <r>
      <rPr>
        <b/>
        <sz val="10"/>
        <color rgb="FF000000"/>
        <rFont val="Tahoma"/>
        <family val="2"/>
        <charset val="204"/>
      </rPr>
      <t>при возникновении проблем</t>
    </r>
    <r>
      <rPr>
        <sz val="10"/>
        <color indexed="8"/>
        <rFont val="Tahoma"/>
        <family val="2"/>
        <charset val="204"/>
      </rPr>
      <t xml:space="preserve"> с заполнением шаблона требуется выбрать низкий уровень безопасности
(В меню MS Excel 2003: Сервис </t>
    </r>
    <r>
      <rPr>
        <sz val="10"/>
        <color indexed="8"/>
        <rFont val="Wingdings 3"/>
        <family val="1"/>
        <charset val="2"/>
      </rPr>
      <t>¦</t>
    </r>
    <r>
      <rPr>
        <sz val="10"/>
        <color indexed="8"/>
        <rFont val="Tahoma"/>
        <family val="2"/>
        <charset val="204"/>
      </rPr>
      <t xml:space="preserve"> Макрос </t>
    </r>
    <r>
      <rPr>
        <sz val="10"/>
        <color indexed="8"/>
        <rFont val="Wingdings 3"/>
        <family val="1"/>
        <charset val="2"/>
      </rPr>
      <t>¦</t>
    </r>
    <r>
      <rPr>
        <sz val="10"/>
        <color indexed="8"/>
        <rFont val="Tahoma"/>
        <family val="2"/>
        <charset val="204"/>
      </rPr>
      <t xml:space="preserve"> Безопасность </t>
    </r>
    <r>
      <rPr>
        <sz val="10"/>
        <color indexed="8"/>
        <rFont val="Wingdings 3"/>
        <family val="1"/>
        <charset val="2"/>
      </rPr>
      <t>¦</t>
    </r>
    <r>
      <rPr>
        <sz val="10"/>
        <color indexed="8"/>
        <rFont val="Tahoma"/>
        <family val="2"/>
        <charset val="204"/>
      </rPr>
      <t xml:space="preserve"> выбрать нижний пункт «Низкая безопасность» </t>
    </r>
    <r>
      <rPr>
        <sz val="10"/>
        <color indexed="8"/>
        <rFont val="Wingdings 3"/>
        <family val="1"/>
        <charset val="2"/>
      </rPr>
      <t>¦</t>
    </r>
    <r>
      <rPr>
        <sz val="10"/>
        <color indexed="8"/>
        <rFont val="Tahoma"/>
        <family val="2"/>
        <charset val="204"/>
      </rPr>
      <t xml:space="preserve"> «OK»);
(В MS Excel 2007 и выше после открытия файла шаблона нажать на кнопку «Параметры…» в строке «Предупреждение системы безопасности», далее выбрать «Включить это содержимое» -&gt; OK)</t>
    </r>
  </si>
  <si>
    <t>●</t>
  </si>
  <si>
    <t xml:space="preserve"> светло - зелёный, ячейки для заполнения;</t>
  </si>
  <si>
    <t xml:space="preserve"> белый - защищенные от вводы данных ячейки (не изменять!);</t>
  </si>
  <si>
    <r>
      <t xml:space="preserve"> тёмно - зеленый, ячейки с </t>
    </r>
    <r>
      <rPr>
        <b/>
        <sz val="10"/>
        <rFont val="Arial Cyr"/>
        <charset val="204"/>
      </rPr>
      <t>формулами</t>
    </r>
    <r>
      <rPr>
        <sz val="10"/>
        <rFont val="Arial Cyr"/>
        <charset val="204"/>
      </rPr>
      <t xml:space="preserve"> или </t>
    </r>
    <r>
      <rPr>
        <b/>
        <sz val="10"/>
        <rFont val="Arial Cyr"/>
        <charset val="204"/>
      </rPr>
      <t>заполняемые автоматически</t>
    </r>
    <r>
      <rPr>
        <sz val="10"/>
        <rFont val="Arial Cyr"/>
        <charset val="204"/>
      </rPr>
      <t xml:space="preserve"> (например, при выборе организации из реестра).</t>
    </r>
    <r>
      <rPr>
        <sz val="10"/>
        <color theme="0"/>
        <rFont val="Arial Cyr"/>
        <charset val="204"/>
      </rPr>
      <t xml:space="preserve"> </t>
    </r>
    <r>
      <rPr>
        <sz val="10"/>
        <color theme="1" tint="4.9989318521683403E-2"/>
        <rFont val="Arial Cyr"/>
        <charset val="204"/>
      </rPr>
      <t>Н</t>
    </r>
    <r>
      <rPr>
        <sz val="10"/>
        <rFont val="Arial Cyr"/>
        <charset val="204"/>
      </rPr>
      <t>е изменять!</t>
    </r>
  </si>
  <si>
    <t>Шаблон может быть сохранен на любом этапе заполнения!</t>
  </si>
  <si>
    <t>Принцип работы с шаблоном "Основные показатели деятельности контрольно-счетного органа":</t>
  </si>
  <si>
    <t>1.</t>
  </si>
  <si>
    <t>После того, как Вы ознакомились с данной инструкцией, необходимо перейти на Лист с наименованием отчетного периода;</t>
  </si>
  <si>
    <t>2.</t>
  </si>
  <si>
    <t>В ячейке А2 из выпадающего списка необходимо выбрать наименование своего МКСО (при выборе ячейки А2, справа от неё 
появится кнопка со стрелкой);</t>
  </si>
  <si>
    <t>3.</t>
  </si>
  <si>
    <t>Заполнить данными столбец соответствующего квартала;</t>
  </si>
  <si>
    <t>4.</t>
  </si>
  <si>
    <r>
      <rPr>
        <b/>
        <sz val="10"/>
        <rFont val="Tahoma"/>
        <family val="2"/>
        <charset val="204"/>
      </rPr>
      <t>Сохранить шаблон, переименовав его в название района</t>
    </r>
    <r>
      <rPr>
        <sz val="10"/>
        <rFont val="Tahoma"/>
        <family val="2"/>
        <charset val="204"/>
      </rPr>
      <t xml:space="preserve"> (например: Оловянная).</t>
    </r>
  </si>
  <si>
    <t>Обратить внимание!</t>
  </si>
  <si>
    <t>* Где это необходимо данные автоматически суммируются;</t>
  </si>
  <si>
    <t>* За каждый квартал данные вносятся отдельно, нарастающий итог считается автоматически.</t>
  </si>
  <si>
    <t>Организационно-технические консультации:</t>
  </si>
  <si>
    <t>ФИО:</t>
  </si>
  <si>
    <t>Пинигин Артём Геннадьевич</t>
  </si>
  <si>
    <t>телефон:</t>
  </si>
  <si>
    <t>8 (3022) 32-15-23</t>
  </si>
  <si>
    <t>e-mail:</t>
  </si>
  <si>
    <t>pinigin@ksp.e-zab.ru</t>
  </si>
  <si>
    <t>Консультации по методологии заполнения форм:</t>
  </si>
  <si>
    <t>Горковенко Эллада Сергеевна</t>
  </si>
  <si>
    <t>8 (3022) 32-04-81</t>
  </si>
  <si>
    <t>ges@ksp.e-zab.ru</t>
  </si>
  <si>
    <t>Основные показатели деятельности контрольно-счетного органа</t>
  </si>
  <si>
    <t>_______________________________________</t>
  </si>
  <si>
    <t>(наименование МКСО)</t>
  </si>
  <si>
    <t>№ п/п</t>
  </si>
  <si>
    <t>Наименование показателей</t>
  </si>
  <si>
    <t>Итого:</t>
  </si>
  <si>
    <t>1. Численность и профессиональная подготовка сотрудников</t>
  </si>
  <si>
    <t>1.3</t>
  </si>
  <si>
    <t>Штатная численность сотрудников КСО  (ед.), в том числе замещающих:</t>
  </si>
  <si>
    <t>1.3.1</t>
  </si>
  <si>
    <t xml:space="preserve">        муниципальная должность:</t>
  </si>
  <si>
    <t xml:space="preserve">        председатель</t>
  </si>
  <si>
    <t xml:space="preserve">        заместитель председателя</t>
  </si>
  <si>
    <t xml:space="preserve">        аудитор</t>
  </si>
  <si>
    <t>1.3.2</t>
  </si>
  <si>
    <t xml:space="preserve">        должность муниципальной службы:</t>
  </si>
  <si>
    <t xml:space="preserve">        инспектор</t>
  </si>
  <si>
    <t xml:space="preserve">        иные должности муниципальной службы</t>
  </si>
  <si>
    <t>1.3.3</t>
  </si>
  <si>
    <t xml:space="preserve">        должность, не отнесенную к муниципальным должностям и должностям муниципальной службы</t>
  </si>
  <si>
    <t>1.4</t>
  </si>
  <si>
    <t>Фактическая численность сотрудников КСО (чел.), в том числе замещающих:</t>
  </si>
  <si>
    <t>1.4.1</t>
  </si>
  <si>
    <t>1.4.2</t>
  </si>
  <si>
    <t>1.4.3</t>
  </si>
  <si>
    <t>1.5</t>
  </si>
  <si>
    <t>Состав сотрудников КСО по наличию образования (чел.):</t>
  </si>
  <si>
    <t>1.5.1</t>
  </si>
  <si>
    <t xml:space="preserve">        высшее профессиональное образование</t>
  </si>
  <si>
    <t>1.5.2</t>
  </si>
  <si>
    <t xml:space="preserve">        среднее профессиональное образование</t>
  </si>
  <si>
    <t>1.6</t>
  </si>
  <si>
    <t>Структура профессионального образования сотрудников КСО (ед.):</t>
  </si>
  <si>
    <t>1.6.1</t>
  </si>
  <si>
    <t xml:space="preserve">        экономическое</t>
  </si>
  <si>
    <t>1.6.2</t>
  </si>
  <si>
    <t xml:space="preserve">        юридическое </t>
  </si>
  <si>
    <t>1.6.3</t>
  </si>
  <si>
    <t xml:space="preserve">        управление</t>
  </si>
  <si>
    <t>1.6.4</t>
  </si>
  <si>
    <t xml:space="preserve">        иное</t>
  </si>
  <si>
    <t>1.7</t>
  </si>
  <si>
    <t>Численность сотрудников, принявших участие в мероприятиях по профессиональному развитию (чел)*, в том числе</t>
  </si>
  <si>
    <t>1.7.1</t>
  </si>
  <si>
    <t>Численность сотрудников, прошедших обучение по программам повышения квалификации (чел.)</t>
  </si>
  <si>
    <t xml:space="preserve">2. Контрольная деятельность </t>
  </si>
  <si>
    <t>2.1</t>
  </si>
  <si>
    <t>Количество проведенных контрольных мероприятий (ед.)</t>
  </si>
  <si>
    <t>2.2</t>
  </si>
  <si>
    <t>Количество объектов, охваченных при проведении контрольных мероприятий (ед.)</t>
  </si>
  <si>
    <t>2.3</t>
  </si>
  <si>
    <t>Объем проверенных средств, всего, тыс. руб., в том числе:</t>
  </si>
  <si>
    <t>2.3.1</t>
  </si>
  <si>
    <t xml:space="preserve">        бюджетных средств, тыс. руб.</t>
  </si>
  <si>
    <t>2.3.2</t>
  </si>
  <si>
    <t xml:space="preserve">        других средств, тыс. руб.</t>
  </si>
  <si>
    <t>2.4</t>
  </si>
  <si>
    <t>Количество актов составленных по результатам контрольных мероприятий (ед.)</t>
  </si>
  <si>
    <t>2.5</t>
  </si>
  <si>
    <t>Выявлено нарушений при проведении контрольных мероприятий, всего:</t>
  </si>
  <si>
    <t xml:space="preserve">        количество нарушений (ед.)</t>
  </si>
  <si>
    <t xml:space="preserve">        сумма финансовых нарушений, тыс. руб.</t>
  </si>
  <si>
    <t>в том числе:</t>
  </si>
  <si>
    <t>2.5.1</t>
  </si>
  <si>
    <t>нецелевое использование бюджетных средств:</t>
  </si>
  <si>
    <t>2.5.2</t>
  </si>
  <si>
    <t>неэффективное использование бюджетных средств:</t>
  </si>
  <si>
    <t>2.5.3</t>
  </si>
  <si>
    <t>в ходе формирования бюджета:</t>
  </si>
  <si>
    <t>2.5.4</t>
  </si>
  <si>
    <t>в ходе исполнения бюджета, всего:</t>
  </si>
  <si>
    <t>2.5.5</t>
  </si>
  <si>
    <t>нарушения в ведении бухгалтерского учета и отчетности:</t>
  </si>
  <si>
    <t>2.5.6</t>
  </si>
  <si>
    <t>нарушения в сфере управления и распоряжения государственной (муниципальной) собственностью, всего:</t>
  </si>
  <si>
    <t>2.5.7</t>
  </si>
  <si>
    <t>нарушения при осуществлении государственных (муниципальных) закупок:</t>
  </si>
  <si>
    <t>2.5.8</t>
  </si>
  <si>
    <t>иные нарушения:</t>
  </si>
  <si>
    <t>3. Экспертно-аналитическая деятельность</t>
  </si>
  <si>
    <t>3.1</t>
  </si>
  <si>
    <t>Количество проведенных экспертно-аналитических мероприятий (за исключением экспертиз проектов представительных и иных муниципальных нормативных правовых актов), всего (ед.), в том числе:</t>
  </si>
  <si>
    <t>3.1.1</t>
  </si>
  <si>
    <t xml:space="preserve">        подготовлено заключений по результатам внешней проверки годовой бюджетной отчетности главных администраторов бюджетных средств</t>
  </si>
  <si>
    <t>3.1.2</t>
  </si>
  <si>
    <t xml:space="preserve">        подготовлено заключений на годовой отчет об исполнении бюджета</t>
  </si>
  <si>
    <t xml:space="preserve">        подготовлено заключений по результатам иных экспертных мероприятий</t>
  </si>
  <si>
    <t>3.1.3</t>
  </si>
  <si>
    <t xml:space="preserve">        подготовлено аналитических записок</t>
  </si>
  <si>
    <t>3.2</t>
  </si>
  <si>
    <t>Количество объектов, охваченных при проведении экспертно-аналитических мероприятий (ед.)</t>
  </si>
  <si>
    <t>3.3</t>
  </si>
  <si>
    <t>Выявлено финансовых нарушений при проведении экспертно-аналитических мероприятий (тыс. руб.)</t>
  </si>
  <si>
    <t>3.4</t>
  </si>
  <si>
    <t>Количество проведенных экспертиз проектов представительных и иных нормативных правовых актов, всего (ед.), в том числе:</t>
  </si>
  <si>
    <t>3.4.1</t>
  </si>
  <si>
    <t xml:space="preserve">        подготовлено заключений на проекты решений о бюджете муниципального образования, ед.</t>
  </si>
  <si>
    <t>3.4.2</t>
  </si>
  <si>
    <t xml:space="preserve">        подготовлено заключений по экспертизе муниципальных программ (ед.)</t>
  </si>
  <si>
    <t>3.4.3</t>
  </si>
  <si>
    <t xml:space="preserve">        подготовлено заключений по экспертизе иных нормативных правовых актов (ед.)</t>
  </si>
  <si>
    <t>Проведено контрольных и экспертно-аналитических мероприятий по поручениям, предложениям, запросам и обращениям, всего (ед.), в том числе на основании:</t>
  </si>
  <si>
    <t>4.1</t>
  </si>
  <si>
    <t xml:space="preserve">        поручений представительного органа муниципального образования</t>
  </si>
  <si>
    <t>4.2</t>
  </si>
  <si>
    <t xml:space="preserve">        предложений и запросов главы муниципального образования</t>
  </si>
  <si>
    <t>4.3</t>
  </si>
  <si>
    <t xml:space="preserve">        обращений правоохранительных органов</t>
  </si>
  <si>
    <t>4.4</t>
  </si>
  <si>
    <t xml:space="preserve">        обращений физических (юридических) лиц</t>
  </si>
  <si>
    <t>5.</t>
  </si>
  <si>
    <t>Проведено совместных и параллельных контрольных и экспертно-аналитических мероприятий, всего (ед.), в том числе:</t>
  </si>
  <si>
    <t>5.1</t>
  </si>
  <si>
    <t xml:space="preserve">        со Счетной палатой РФ</t>
  </si>
  <si>
    <t>5.2</t>
  </si>
  <si>
    <t xml:space="preserve">        с Контрольно-счетной палатой Забайкальского края</t>
  </si>
  <si>
    <t>5.3</t>
  </si>
  <si>
    <t xml:space="preserve">        с контрольно-счетными органами муниципальных образований</t>
  </si>
  <si>
    <t>5.4</t>
  </si>
  <si>
    <t xml:space="preserve">        с иными органами</t>
  </si>
  <si>
    <t>6. Реализация результатов контрольных и экспертно - аналитических мероприятий</t>
  </si>
  <si>
    <t>6.1</t>
  </si>
  <si>
    <t>Устранено выявленных нарушений, из них:</t>
  </si>
  <si>
    <t xml:space="preserve">        количество (ед.)</t>
  </si>
  <si>
    <t xml:space="preserve">        сумма (тыс.рублей)</t>
  </si>
  <si>
    <t>6.1.1</t>
  </si>
  <si>
    <t xml:space="preserve">      обеспечен возврат средств в бюджеты всех уровней бюджетной системы</t>
  </si>
  <si>
    <t>6.1.2</t>
  </si>
  <si>
    <t xml:space="preserve">       восстановлено на лицевые счета, в кассы учреждений</t>
  </si>
  <si>
    <t xml:space="preserve">       количество (ед.)</t>
  </si>
  <si>
    <t xml:space="preserve">       сумма (тыс.рублей)</t>
  </si>
  <si>
    <t>6.1.3</t>
  </si>
  <si>
    <t xml:space="preserve">       устранено нарушений в сфере управления и распоряжения государственной (муниципальной) собственностью</t>
  </si>
  <si>
    <t xml:space="preserve">       количество (ед).</t>
  </si>
  <si>
    <t>6.1.4</t>
  </si>
  <si>
    <t>6.2</t>
  </si>
  <si>
    <t>Направлено представлений всего (ед.), в том числе:</t>
  </si>
  <si>
    <t>6.2.1</t>
  </si>
  <si>
    <t xml:space="preserve">        количество представлений, выполненных в установленные сроки</t>
  </si>
  <si>
    <t>6.2.2</t>
  </si>
  <si>
    <t xml:space="preserve">        количество представлений, сроки выполнения которых не наступил</t>
  </si>
  <si>
    <t>6.2.3</t>
  </si>
  <si>
    <t xml:space="preserve">        количество представлений, не выполненных и выполненных не полностью</t>
  </si>
  <si>
    <t>6.3</t>
  </si>
  <si>
    <t>Направлено предписаний всего (ед.), в том числе:</t>
  </si>
  <si>
    <t>6.3.1</t>
  </si>
  <si>
    <t xml:space="preserve">        количество предписаний, выполненных в установленные сроки</t>
  </si>
  <si>
    <t>6.3.2</t>
  </si>
  <si>
    <t xml:space="preserve">        количество предписаний, сроки выполнения которых не наступил</t>
  </si>
  <si>
    <t>6.3.3</t>
  </si>
  <si>
    <t xml:space="preserve">        количество предписаний, не выполненных и выполненных не полностью</t>
  </si>
  <si>
    <t>6.4</t>
  </si>
  <si>
    <t>Направлено уведомлений о применении бюджетных мер принуждения (ед.)</t>
  </si>
  <si>
    <t>6.5</t>
  </si>
  <si>
    <t>Сокращено лимитов бюджетных обязательств (предоставление межбюджетных трансфертов) по результатам рассмотрения уведомлений о применении бюджетных мер принуждения (тыс. руб.)</t>
  </si>
  <si>
    <t>6.6</t>
  </si>
  <si>
    <t>Направлено материалов в органы государственной власти и органы местного самоуправления  по результатам контрольных и экспертно-аналитических мероприятий, всего (ед.), в том числе:</t>
  </si>
  <si>
    <t>6.6.1</t>
  </si>
  <si>
    <t xml:space="preserve">       отчеты по результатам контрольных мероприятий</t>
  </si>
  <si>
    <t>6.6.2</t>
  </si>
  <si>
    <t xml:space="preserve">       информационные письма</t>
  </si>
  <si>
    <t>6.6.3</t>
  </si>
  <si>
    <t xml:space="preserve">       иное</t>
  </si>
  <si>
    <t>6.7</t>
  </si>
  <si>
    <t>Направлено материалов в правоохранительные органы всего (ед.), по результатам рассмотрения которых в том числе:</t>
  </si>
  <si>
    <t>6.7.1</t>
  </si>
  <si>
    <t xml:space="preserve">       принято решений о возбуждении уголовного дела</t>
  </si>
  <si>
    <t>6.7.2</t>
  </si>
  <si>
    <t xml:space="preserve">       принято решений об отказе в возбуждении уголовного дела</t>
  </si>
  <si>
    <t>6.7.3</t>
  </si>
  <si>
    <t xml:space="preserve">       принято решений о прекращении уголовного дела</t>
  </si>
  <si>
    <t>6.7.4</t>
  </si>
  <si>
    <t xml:space="preserve">       возбуждено дело об административном правонарушении </t>
  </si>
  <si>
    <t>6.7.5</t>
  </si>
  <si>
    <t xml:space="preserve">       внесено протестов, представлений, постановлений и предостережений по фактам нарушений законодательства</t>
  </si>
  <si>
    <t>6.8</t>
  </si>
  <si>
    <t>Возбуждено дел об административных правонарушениях сотрудниками КСО всего (ед.), в том числе:</t>
  </si>
  <si>
    <t>6.8.1</t>
  </si>
  <si>
    <t xml:space="preserve">        вынесено судебными органами постановлений по делу об административном правонарушении с назначением административного наказания (ед.)</t>
  </si>
  <si>
    <t>6.8.2</t>
  </si>
  <si>
    <t xml:space="preserve">        назначен административный штраф (тыс. руб.)</t>
  </si>
  <si>
    <t>6.9</t>
  </si>
  <si>
    <t>Возбуждено дел об административных правонарушениях по обращениям КСО, направленным в уполномоченные органы (ед.)</t>
  </si>
  <si>
    <t>6.10</t>
  </si>
  <si>
    <t>Привлечено должностных и юридических лиц к административной ответственности по делам об административных правонарушениях (чел.)</t>
  </si>
  <si>
    <t>6.10.1</t>
  </si>
  <si>
    <t xml:space="preserve">        количество должностных лиц </t>
  </si>
  <si>
    <t>6.10.2</t>
  </si>
  <si>
    <t xml:space="preserve">        количество юридических лиц </t>
  </si>
  <si>
    <t>6.11</t>
  </si>
  <si>
    <t>Привлечено должностных лиц к дисциплинарной ответственности (чел.)</t>
  </si>
  <si>
    <t xml:space="preserve"> 6.12</t>
  </si>
  <si>
    <t>Количество муниципальных правовых актов, принятых по результатам рассмотрения представлений, предписаний и информационных писем КСО, ед.</t>
  </si>
  <si>
    <t xml:space="preserve"> 6.13</t>
  </si>
  <si>
    <t>Количество направленных предложений (рекомендаций), ед.</t>
  </si>
  <si>
    <t xml:space="preserve"> 6.14</t>
  </si>
  <si>
    <t>Количество выполненных в отчетном году предложений (рекомендаций), в том числе направленных в предыдущие периоды</t>
  </si>
  <si>
    <t>7.1 Информационное присутствие</t>
  </si>
  <si>
    <t>7.1.1</t>
  </si>
  <si>
    <t xml:space="preserve">        количество публикаций и сообщений в СМИ, отражающих деятельность КСО (ед.)</t>
  </si>
  <si>
    <t>7.1.2</t>
  </si>
  <si>
    <t xml:space="preserve">        количество теле- и радиосюжетов (ед.)</t>
  </si>
  <si>
    <t>7.2</t>
  </si>
  <si>
    <t xml:space="preserve">Наличие собственного информационного сайта или страницы на сайте представительного органа (с указанием адреса) </t>
  </si>
  <si>
    <t>Справочно:</t>
  </si>
  <si>
    <t>7.3</t>
  </si>
  <si>
    <t>Объем расходных обязательств, утвержденных в бюджете муниципального образования на отчетный год (тыс. руб.)</t>
  </si>
  <si>
    <t>7.4</t>
  </si>
  <si>
    <t>Количество городских поселений всего (ед.)</t>
  </si>
  <si>
    <t>7.5</t>
  </si>
  <si>
    <t>Количество сельских поселений всего (ед.)</t>
  </si>
  <si>
    <t>7.6</t>
  </si>
  <si>
    <t>Количество заключенных соглашений о передаче полномочий по осуществлению внешнего муниципального финансового контроля (ед.)</t>
  </si>
  <si>
    <t>7.7</t>
  </si>
  <si>
    <t>Финансовое обеспечение деятельности КСО в отчетном году (тыс. руб.)</t>
  </si>
  <si>
    <t>*Примечание: К мероприятиям по профессиональному развитию относятся: профессиональная переподготовка и повышение квалификации, обучающие мероприятия (семинары, тренинги, мастер-классы и др.), мероприятия по обмену опытом (совещания, "круглые столы", конференции, стажировки, наставничество и др.).</t>
  </si>
  <si>
    <t>Контрольно-счетный орган Шелопугинского муниципального округа</t>
  </si>
  <si>
    <t>+</t>
  </si>
  <si>
    <t>Контрольно-ревизионная комиссия Забайкальского муниципального округа</t>
  </si>
  <si>
    <t>I квартал</t>
  </si>
  <si>
    <t>-</t>
  </si>
  <si>
    <t>Контрольно-счетная комиссия Калганского муниципального округа</t>
  </si>
  <si>
    <t>II квартал</t>
  </si>
  <si>
    <t>____</t>
  </si>
  <si>
    <t>Контрольно-счетная комиссия Могочинского муниципального округа</t>
  </si>
  <si>
    <t>III квартал</t>
  </si>
  <si>
    <t>Контрольно-счетная палата  муниципального района "Шилкинский район"</t>
  </si>
  <si>
    <t>IV квартал</t>
  </si>
  <si>
    <t>Контрольно-счетная палата Агинского муниципального округа</t>
  </si>
  <si>
    <t>Контрольно-счетная палата Акшинского муниципального округа</t>
  </si>
  <si>
    <t>Контрольно-счетная палата Балейского муниципального округа</t>
  </si>
  <si>
    <t>Контрольно-счетная палата Борзинского муниципального округа</t>
  </si>
  <si>
    <t>Контрольно-счетная палата Газимуро-Заводского муниципального округа</t>
  </si>
  <si>
    <t>Контрольно-счетная палата городского округа "Город Чита"</t>
  </si>
  <si>
    <t>Контрольно-счетная палата городского округа "Поселок Агинское"</t>
  </si>
  <si>
    <t>Контрольно-счетная палата Дульдургинского муниципального округа</t>
  </si>
  <si>
    <t>Контрольно-счетная палата Каларского муниципального округа</t>
  </si>
  <si>
    <t>Контрольно-счетная палата Карымского муниципального округа</t>
  </si>
  <si>
    <t>Контрольно-счетная палата Краснокаменского муниципального округа</t>
  </si>
  <si>
    <t>Контрольно-счетная палата Красночикойского муниципального округа</t>
  </si>
  <si>
    <t>Контрольно-счетная палата Кыринского муниципального округа</t>
  </si>
  <si>
    <t>Контрольно-счетная палата Могойтуйского муниципального округа</t>
  </si>
  <si>
    <t>Контрольно-счетная палата муниципального района "Сретенский район"</t>
  </si>
  <si>
    <t>Контрольно-счетная палата муниципального района "Тунгиро-Олекминский район"</t>
  </si>
  <si>
    <t>Контрольно-счетная палата Нерчинского муниципального округа</t>
  </si>
  <si>
    <t>Контрольно-счетная палата Нерчинско-Заводского муниципального округа Забайкальского края</t>
  </si>
  <si>
    <t>Контрольно-счетная палата Оловяннинского муниципального округа</t>
  </si>
  <si>
    <t>Контрольно-счетная палата Ононского муниципального округа</t>
  </si>
  <si>
    <t>Контрольно-счетная палата Приаргунского муниципального округа</t>
  </si>
  <si>
    <t>Контрольно-счетная палата Тунгокоченского муниципального округа Забайкальского края</t>
  </si>
  <si>
    <t>Контрольно-счетная палата Улетовского муниципального округа</t>
  </si>
  <si>
    <t>Контрольно-счетная палата Чернышевского муниципального округа</t>
  </si>
  <si>
    <t>Контрольно-счетная палата Читинского муниципального округа</t>
  </si>
  <si>
    <t>Контрольно-счетный орган Александрово-Заводского муниципального округа</t>
  </si>
  <si>
    <t>Контрольно-счетный орган городского округа закрытого административного территориального образования "Поселок Горный"</t>
  </si>
  <si>
    <t>Контрольно-счетный орган Петровск-Забайкальского муниципального округа</t>
  </si>
  <si>
    <t>Контрольно-счетный орган Хилокского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</si>
</sst>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8"/>
      <name val="Verdana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8"/>
      <name val="Wingdings 3"/>
      <family val="1"/>
      <charset val="2"/>
    </font>
    <font>
      <sz val="9"/>
      <color indexed="8"/>
      <name val="Tahoma"/>
      <family val="2"/>
      <charset val="204"/>
    </font>
    <font>
      <b/>
      <u/>
      <sz val="10"/>
      <name val="Tahoma"/>
      <family val="2"/>
      <charset val="204"/>
    </font>
    <font>
      <b/>
      <sz val="10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0"/>
      <color theme="1" tint="4.9989318521683403E-2"/>
      <name val="Arial Cyr"/>
      <charset val="204"/>
    </font>
    <font>
      <u/>
      <sz val="10"/>
      <color theme="10"/>
      <name val="Arial Cyr"/>
      <charset val="204"/>
    </font>
    <font>
      <b/>
      <u/>
      <sz val="10"/>
      <color indexed="12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</borders>
  <cellStyleXfs count="7">
    <xf numFmtId="0" fontId="0" fillId="0" borderId="0"/>
    <xf numFmtId="49" fontId="13" fillId="0" borderId="0" applyBorder="0">
      <alignment vertical="top"/>
    </xf>
    <xf numFmtId="0" fontId="15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49" fontId="13" fillId="0" borderId="0" applyBorder="0">
      <alignment vertical="top"/>
    </xf>
  </cellStyleXfs>
  <cellXfs count="167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top" wrapText="1"/>
    </xf>
    <xf numFmtId="165" fontId="3" fillId="0" borderId="0" xfId="0" applyNumberFormat="1" applyFont="1" applyFill="1" applyBorder="1"/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left" wrapText="1"/>
    </xf>
    <xf numFmtId="165" fontId="8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165" fontId="8" fillId="0" borderId="1" xfId="0" applyNumberFormat="1" applyFont="1" applyFill="1" applyBorder="1" applyAlignment="1">
      <alignment horizontal="left" wrapText="1"/>
    </xf>
    <xf numFmtId="165" fontId="8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5" fontId="3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1" fontId="6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65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165" fontId="4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>
      <alignment horizontal="center"/>
    </xf>
    <xf numFmtId="0" fontId="9" fillId="0" borderId="0" xfId="0" applyFont="1" applyFill="1" applyBorder="1" applyAlignment="1"/>
    <xf numFmtId="164" fontId="6" fillId="4" borderId="1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0" fillId="5" borderId="0" xfId="0" applyFill="1" applyProtection="1"/>
    <xf numFmtId="0" fontId="25" fillId="5" borderId="0" xfId="0" applyFont="1" applyFill="1" applyAlignment="1" applyProtection="1">
      <alignment horizontal="right"/>
    </xf>
    <xf numFmtId="0" fontId="0" fillId="5" borderId="6" xfId="0" applyFill="1" applyBorder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0" fillId="5" borderId="0" xfId="0" applyFill="1" applyBorder="1" applyProtection="1"/>
    <xf numFmtId="0" fontId="0" fillId="5" borderId="10" xfId="0" applyFill="1" applyBorder="1" applyProtection="1"/>
    <xf numFmtId="0" fontId="21" fillId="3" borderId="5" xfId="2" applyFont="1" applyFill="1" applyBorder="1" applyAlignment="1" applyProtection="1">
      <alignment horizontal="center" vertical="center"/>
    </xf>
    <xf numFmtId="0" fontId="16" fillId="5" borderId="0" xfId="0" applyFont="1" applyFill="1" applyBorder="1" applyProtection="1"/>
    <xf numFmtId="0" fontId="21" fillId="5" borderId="5" xfId="2" applyFont="1" applyFill="1" applyBorder="1" applyAlignment="1" applyProtection="1">
      <alignment horizontal="center" vertical="center"/>
    </xf>
    <xf numFmtId="0" fontId="21" fillId="4" borderId="5" xfId="2" applyFont="1" applyFill="1" applyBorder="1" applyAlignment="1" applyProtection="1">
      <alignment horizontal="center" vertical="center"/>
    </xf>
    <xf numFmtId="0" fontId="23" fillId="5" borderId="0" xfId="0" applyFont="1" applyFill="1" applyBorder="1" applyProtection="1"/>
    <xf numFmtId="0" fontId="23" fillId="5" borderId="0" xfId="0" applyFont="1" applyFill="1" applyBorder="1" applyAlignment="1" applyProtection="1">
      <alignment vertical="top"/>
    </xf>
    <xf numFmtId="0" fontId="0" fillId="5" borderId="11" xfId="0" applyFill="1" applyBorder="1" applyProtection="1"/>
    <xf numFmtId="0" fontId="16" fillId="5" borderId="12" xfId="0" applyFont="1" applyFill="1" applyBorder="1" applyProtection="1"/>
    <xf numFmtId="0" fontId="0" fillId="5" borderId="13" xfId="0" applyFill="1" applyBorder="1" applyProtection="1"/>
    <xf numFmtId="1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49" fontId="16" fillId="7" borderId="19" xfId="6" applyFont="1" applyFill="1" applyBorder="1" applyAlignment="1" applyProtection="1">
      <alignment horizontal="right" wrapText="1"/>
    </xf>
    <xf numFmtId="49" fontId="28" fillId="8" borderId="19" xfId="5" applyNumberFormat="1" applyFill="1" applyBorder="1" applyAlignment="1" applyProtection="1">
      <alignment horizontal="left" vertical="center" wrapText="1"/>
    </xf>
    <xf numFmtId="49" fontId="29" fillId="8" borderId="19" xfId="4" applyNumberFormat="1" applyFont="1" applyFill="1" applyBorder="1" applyAlignment="1" applyProtection="1">
      <alignment horizontal="left" vertical="center" wrapText="1"/>
    </xf>
    <xf numFmtId="49" fontId="29" fillId="8" borderId="20" xfId="4" applyNumberFormat="1" applyFont="1" applyFill="1" applyBorder="1" applyAlignment="1" applyProtection="1">
      <alignment horizontal="left" vertical="center" wrapText="1"/>
    </xf>
    <xf numFmtId="49" fontId="23" fillId="0" borderId="0" xfId="6" applyFont="1" applyBorder="1" applyAlignment="1" applyProtection="1">
      <alignment horizontal="left" vertical="center"/>
    </xf>
    <xf numFmtId="49" fontId="16" fillId="7" borderId="17" xfId="6" applyFont="1" applyFill="1" applyBorder="1" applyAlignment="1" applyProtection="1">
      <alignment horizontal="right" vertical="center"/>
    </xf>
    <xf numFmtId="49" fontId="16" fillId="8" borderId="17" xfId="6" applyFont="1" applyFill="1" applyBorder="1" applyAlignment="1" applyProtection="1">
      <alignment horizontal="left" vertical="center" wrapText="1"/>
    </xf>
    <xf numFmtId="49" fontId="16" fillId="8" borderId="18" xfId="6" applyFont="1" applyFill="1" applyBorder="1" applyAlignment="1" applyProtection="1">
      <alignment horizontal="left" vertical="center" wrapText="1"/>
    </xf>
    <xf numFmtId="0" fontId="16" fillId="5" borderId="0" xfId="0" applyFont="1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justify" vertical="top" wrapText="1"/>
    </xf>
    <xf numFmtId="49" fontId="14" fillId="6" borderId="14" xfId="1" applyFont="1" applyFill="1" applyBorder="1" applyAlignment="1" applyProtection="1">
      <alignment horizontal="center" vertical="center"/>
    </xf>
    <xf numFmtId="49" fontId="14" fillId="6" borderId="15" xfId="1" applyFont="1" applyFill="1" applyBorder="1" applyAlignment="1" applyProtection="1">
      <alignment horizontal="center" vertical="center"/>
    </xf>
    <xf numFmtId="49" fontId="14" fillId="6" borderId="16" xfId="1" applyFont="1" applyFill="1" applyBorder="1" applyAlignment="1" applyProtection="1">
      <alignment horizontal="center" vertical="center"/>
    </xf>
    <xf numFmtId="0" fontId="19" fillId="5" borderId="0" xfId="3" applyFont="1" applyFill="1" applyBorder="1" applyAlignment="1" applyProtection="1">
      <alignment horizontal="left" vertical="top" wrapText="1" indent="1"/>
    </xf>
    <xf numFmtId="0" fontId="19" fillId="5" borderId="0" xfId="3" applyFont="1" applyFill="1" applyBorder="1" applyAlignment="1" applyProtection="1">
      <alignment horizontal="left" vertical="top" indent="1"/>
    </xf>
    <xf numFmtId="0" fontId="22" fillId="5" borderId="0" xfId="0" applyFont="1" applyFill="1" applyBorder="1" applyAlignment="1" applyProtection="1">
      <alignment horizontal="left"/>
    </xf>
    <xf numFmtId="0" fontId="22" fillId="5" borderId="10" xfId="0" applyFont="1" applyFill="1" applyBorder="1" applyAlignment="1" applyProtection="1">
      <alignment horizontal="left"/>
    </xf>
    <xf numFmtId="0" fontId="18" fillId="5" borderId="0" xfId="3" applyFont="1" applyFill="1" applyBorder="1" applyAlignment="1" applyProtection="1">
      <alignment horizontal="left" wrapText="1"/>
    </xf>
    <xf numFmtId="0" fontId="23" fillId="5" borderId="0" xfId="0" applyFont="1" applyFill="1" applyBorder="1" applyAlignment="1" applyProtection="1">
      <alignment horizontal="left" vertical="top"/>
    </xf>
    <xf numFmtId="0" fontId="23" fillId="5" borderId="10" xfId="0" applyFont="1" applyFill="1" applyBorder="1" applyAlignment="1" applyProtection="1">
      <alignment horizontal="left" vertical="top"/>
    </xf>
    <xf numFmtId="0" fontId="16" fillId="5" borderId="0" xfId="0" applyFont="1" applyFill="1" applyBorder="1" applyAlignment="1" applyProtection="1">
      <alignment horizontal="left" vertical="top" wrapText="1"/>
    </xf>
    <xf numFmtId="0" fontId="16" fillId="5" borderId="0" xfId="0" applyFont="1" applyFill="1" applyBorder="1" applyAlignment="1" applyProtection="1">
      <alignment horizontal="left" vertical="top"/>
    </xf>
    <xf numFmtId="0" fontId="23" fillId="5" borderId="0" xfId="0" applyFont="1" applyFill="1" applyBorder="1" applyAlignment="1" applyProtection="1">
      <alignment horizontal="left"/>
    </xf>
    <xf numFmtId="0" fontId="19" fillId="5" borderId="0" xfId="3" applyFont="1" applyFill="1" applyBorder="1" applyAlignment="1" applyProtection="1">
      <alignment horizontal="left" indent="1"/>
    </xf>
    <xf numFmtId="49" fontId="3" fillId="0" borderId="2" xfId="0" applyNumberFormat="1" applyFont="1" applyFill="1" applyBorder="1" applyAlignment="1">
      <alignment horizontal="justify" vertical="center" wrapText="1"/>
    </xf>
    <xf numFmtId="49" fontId="3" fillId="0" borderId="3" xfId="0" applyNumberFormat="1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 applyProtection="1">
      <alignment horizontal="center" vertical="center"/>
      <protection locked="0"/>
    </xf>
  </cellXfs>
  <cellStyles count="7">
    <cellStyle name="Гиперссылка" xfId="5" builtinId="8"/>
    <cellStyle name="Гиперссылка 2" xfId="4"/>
    <cellStyle name="Обычный" xfId="0" builtinId="0"/>
    <cellStyle name="Обычный_KRU.TARIFF.TE.FACT(v0.5)_import_02.02" xfId="3"/>
    <cellStyle name="Обычный_OREP.JKH.POD.2010YEAR(v1.1)" xfId="1"/>
    <cellStyle name="Обычный_PRIL4.JKU.7.28(04.03.2009)" xfId="6"/>
    <cellStyle name="Обычный_форма 1 водопровод для орг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es@ksp.e-zab.ru" TargetMode="External"/><Relationship Id="rId1" Type="http://schemas.openxmlformats.org/officeDocument/2006/relationships/hyperlink" Target="mailto:pinigin@ksp.e-za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-0.249977111117893"/>
    <pageSetUpPr fitToPage="1"/>
  </sheetPr>
  <dimension ref="B3:Z41"/>
  <sheetViews>
    <sheetView topLeftCell="A5" zoomScaleNormal="100" workbookViewId="0">
      <selection activeCell="F14" sqref="C14:K23"/>
    </sheetView>
  </sheetViews>
  <sheetFormatPr defaultRowHeight="12.75" x14ac:dyDescent="0.2"/>
  <cols>
    <col min="1" max="4" width="9.140625" style="116"/>
    <col min="5" max="5" width="5" style="116" customWidth="1"/>
    <col min="6" max="6" width="58.140625" style="116" customWidth="1"/>
    <col min="7" max="8" width="9.140625" style="116"/>
    <col min="9" max="9" width="15.85546875" style="116" customWidth="1"/>
    <col min="10" max="10" width="9.140625" style="116" customWidth="1"/>
    <col min="11" max="16384" width="9.140625" style="116"/>
  </cols>
  <sheetData>
    <row r="3" spans="2:26" ht="13.5" thickBot="1" x14ac:dyDescent="0.25"/>
    <row r="4" spans="2:26" ht="27.75" customHeight="1" thickBot="1" x14ac:dyDescent="0.25">
      <c r="B4" s="145" t="s">
        <v>0</v>
      </c>
      <c r="C4" s="146"/>
      <c r="D4" s="146"/>
      <c r="E4" s="146"/>
      <c r="F4" s="146"/>
      <c r="G4" s="146"/>
      <c r="H4" s="146"/>
      <c r="I4" s="146"/>
      <c r="J4" s="146"/>
      <c r="K4" s="147"/>
    </row>
    <row r="5" spans="2:26" ht="13.5" thickBot="1" x14ac:dyDescent="0.25">
      <c r="K5" s="117" t="s">
        <v>1</v>
      </c>
    </row>
    <row r="6" spans="2:26" x14ac:dyDescent="0.2">
      <c r="B6" s="118"/>
      <c r="C6" s="119"/>
      <c r="D6" s="119"/>
      <c r="E6" s="119"/>
      <c r="F6" s="119"/>
      <c r="G6" s="119"/>
      <c r="H6" s="119"/>
      <c r="I6" s="119"/>
      <c r="J6" s="119"/>
      <c r="K6" s="120"/>
    </row>
    <row r="7" spans="2:26" ht="12.75" customHeight="1" x14ac:dyDescent="0.2">
      <c r="B7" s="121"/>
      <c r="C7" s="152" t="s">
        <v>2</v>
      </c>
      <c r="D7" s="152"/>
      <c r="E7" s="152"/>
      <c r="F7" s="152"/>
      <c r="G7" s="152"/>
      <c r="H7" s="152"/>
      <c r="I7" s="152"/>
      <c r="J7" s="122"/>
      <c r="K7" s="123"/>
    </row>
    <row r="8" spans="2:26" x14ac:dyDescent="0.2">
      <c r="B8" s="121"/>
      <c r="C8" s="122"/>
      <c r="D8" s="158" t="s">
        <v>3</v>
      </c>
      <c r="E8" s="158"/>
      <c r="F8" s="158"/>
      <c r="G8" s="158"/>
      <c r="H8" s="158"/>
      <c r="I8" s="158"/>
      <c r="J8" s="122"/>
      <c r="K8" s="123"/>
    </row>
    <row r="9" spans="2:26" x14ac:dyDescent="0.2">
      <c r="B9" s="121"/>
      <c r="C9" s="122"/>
      <c r="D9" s="158" t="s">
        <v>4</v>
      </c>
      <c r="E9" s="158"/>
      <c r="F9" s="158"/>
      <c r="G9" s="158"/>
      <c r="H9" s="158"/>
      <c r="I9" s="158"/>
      <c r="J9" s="122"/>
      <c r="K9" s="123"/>
    </row>
    <row r="10" spans="2:26" ht="57.75" customHeight="1" x14ac:dyDescent="0.2">
      <c r="B10" s="121"/>
      <c r="C10" s="122"/>
      <c r="D10" s="148" t="s">
        <v>5</v>
      </c>
      <c r="E10" s="149"/>
      <c r="F10" s="149"/>
      <c r="G10" s="149"/>
      <c r="H10" s="149"/>
      <c r="I10" s="149"/>
      <c r="J10" s="122"/>
      <c r="K10" s="123"/>
    </row>
    <row r="11" spans="2:26" x14ac:dyDescent="0.2">
      <c r="B11" s="121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2:26" ht="13.5" thickBot="1" x14ac:dyDescent="0.25">
      <c r="B12" s="121"/>
      <c r="C12" s="122"/>
      <c r="D12" s="122"/>
      <c r="E12" s="124" t="s">
        <v>6</v>
      </c>
      <c r="F12" s="125" t="s">
        <v>7</v>
      </c>
      <c r="G12" s="122"/>
      <c r="H12" s="122"/>
      <c r="I12" s="122"/>
      <c r="J12" s="122"/>
      <c r="K12" s="123"/>
      <c r="O12" s="122"/>
      <c r="P12" s="122"/>
    </row>
    <row r="13" spans="2:26" ht="13.5" thickBot="1" x14ac:dyDescent="0.25">
      <c r="B13" s="121"/>
      <c r="C13" s="122"/>
      <c r="D13" s="122"/>
      <c r="E13" s="126" t="s">
        <v>6</v>
      </c>
      <c r="F13" s="125" t="s">
        <v>8</v>
      </c>
      <c r="G13" s="122"/>
      <c r="H13" s="122"/>
      <c r="I13" s="122"/>
      <c r="J13" s="122"/>
      <c r="K13" s="123"/>
      <c r="O13" s="122"/>
      <c r="P13" s="122"/>
    </row>
    <row r="14" spans="2:26" ht="13.5" customHeight="1" thickBot="1" x14ac:dyDescent="0.25">
      <c r="B14" s="121"/>
      <c r="C14" s="122"/>
      <c r="D14" s="122"/>
      <c r="E14" s="127" t="s">
        <v>6</v>
      </c>
      <c r="F14" s="144" t="s">
        <v>9</v>
      </c>
      <c r="G14" s="144"/>
      <c r="H14" s="144"/>
      <c r="I14" s="144"/>
      <c r="J14" s="122"/>
      <c r="K14" s="123"/>
      <c r="O14" s="122"/>
      <c r="P14" s="122"/>
      <c r="W14" s="122"/>
      <c r="X14" s="122"/>
      <c r="Y14" s="122"/>
      <c r="Z14" s="122"/>
    </row>
    <row r="15" spans="2:26" x14ac:dyDescent="0.2">
      <c r="B15" s="121"/>
      <c r="C15" s="122"/>
      <c r="D15" s="122"/>
      <c r="E15" s="122"/>
      <c r="F15" s="144"/>
      <c r="G15" s="144"/>
      <c r="H15" s="144"/>
      <c r="I15" s="144"/>
      <c r="J15" s="122"/>
      <c r="K15" s="123"/>
      <c r="O15" s="122"/>
      <c r="P15" s="122"/>
      <c r="W15" s="122"/>
      <c r="X15" s="122"/>
      <c r="Y15" s="122"/>
      <c r="Z15" s="122"/>
    </row>
    <row r="16" spans="2:26" x14ac:dyDescent="0.2">
      <c r="B16" s="121"/>
      <c r="C16" s="122"/>
      <c r="D16" s="122"/>
      <c r="E16" s="122"/>
      <c r="F16" s="122"/>
      <c r="G16" s="122"/>
      <c r="H16" s="122"/>
      <c r="I16" s="122"/>
      <c r="J16" s="122"/>
      <c r="K16" s="123"/>
      <c r="O16" s="122"/>
      <c r="P16" s="122"/>
      <c r="W16" s="122"/>
      <c r="X16" s="122"/>
      <c r="Y16" s="122"/>
      <c r="Z16" s="122"/>
    </row>
    <row r="17" spans="2:26" x14ac:dyDescent="0.2">
      <c r="B17" s="121"/>
      <c r="C17" s="150" t="s">
        <v>10</v>
      </c>
      <c r="D17" s="150"/>
      <c r="E17" s="150"/>
      <c r="F17" s="150"/>
      <c r="G17" s="150"/>
      <c r="H17" s="150"/>
      <c r="I17" s="150"/>
      <c r="J17" s="150"/>
      <c r="K17" s="151"/>
      <c r="O17" s="122"/>
      <c r="P17" s="122"/>
      <c r="W17" s="122"/>
      <c r="X17" s="122"/>
      <c r="Y17" s="122"/>
      <c r="Z17" s="122"/>
    </row>
    <row r="18" spans="2:26" x14ac:dyDescent="0.2">
      <c r="B18" s="121"/>
      <c r="C18" s="122"/>
      <c r="D18" s="122"/>
      <c r="E18" s="122"/>
      <c r="F18" s="122"/>
      <c r="G18" s="122"/>
      <c r="H18" s="122"/>
      <c r="I18" s="122"/>
      <c r="J18" s="122"/>
      <c r="K18" s="123"/>
      <c r="O18" s="122"/>
      <c r="P18" s="122"/>
      <c r="W18" s="122"/>
      <c r="X18" s="122"/>
      <c r="Y18" s="122"/>
      <c r="Z18" s="122"/>
    </row>
    <row r="19" spans="2:26" x14ac:dyDescent="0.2">
      <c r="B19" s="121"/>
      <c r="C19" s="153" t="s">
        <v>11</v>
      </c>
      <c r="D19" s="153"/>
      <c r="E19" s="153"/>
      <c r="F19" s="153"/>
      <c r="G19" s="153"/>
      <c r="H19" s="153"/>
      <c r="I19" s="153"/>
      <c r="J19" s="153"/>
      <c r="K19" s="154"/>
      <c r="O19" s="122"/>
      <c r="P19" s="122"/>
      <c r="W19" s="122"/>
      <c r="X19" s="122"/>
      <c r="Y19" s="122"/>
      <c r="Z19" s="122"/>
    </row>
    <row r="20" spans="2:26" x14ac:dyDescent="0.2">
      <c r="B20" s="121"/>
      <c r="C20" s="122"/>
      <c r="D20" s="122"/>
      <c r="E20" s="122"/>
      <c r="F20" s="122"/>
      <c r="G20" s="122"/>
      <c r="H20" s="122"/>
      <c r="I20" s="122"/>
      <c r="J20" s="122"/>
      <c r="K20" s="123"/>
      <c r="O20" s="122"/>
      <c r="P20" s="122"/>
      <c r="W20" s="122"/>
      <c r="X20" s="122"/>
      <c r="Y20" s="122"/>
      <c r="Z20" s="122"/>
    </row>
    <row r="21" spans="2:26" x14ac:dyDescent="0.2">
      <c r="B21" s="121"/>
      <c r="C21" s="128" t="s">
        <v>12</v>
      </c>
      <c r="D21" s="143" t="s">
        <v>13</v>
      </c>
      <c r="E21" s="143"/>
      <c r="F21" s="143"/>
      <c r="G21" s="143"/>
      <c r="H21" s="143"/>
      <c r="I21" s="143"/>
      <c r="J21" s="143"/>
      <c r="K21" s="123"/>
      <c r="O21" s="122"/>
      <c r="P21" s="122"/>
      <c r="W21" s="122"/>
      <c r="X21" s="122"/>
      <c r="Y21" s="122"/>
      <c r="Z21" s="122"/>
    </row>
    <row r="22" spans="2:26" ht="24.95" customHeight="1" x14ac:dyDescent="0.2">
      <c r="B22" s="121"/>
      <c r="C22" s="129" t="s">
        <v>14</v>
      </c>
      <c r="D22" s="155" t="s">
        <v>15</v>
      </c>
      <c r="E22" s="156"/>
      <c r="F22" s="156"/>
      <c r="G22" s="156"/>
      <c r="H22" s="156"/>
      <c r="I22" s="156"/>
      <c r="J22" s="156"/>
      <c r="K22" s="123"/>
      <c r="O22" s="122"/>
      <c r="P22" s="122"/>
      <c r="W22" s="122"/>
      <c r="X22" s="122"/>
      <c r="Y22" s="122"/>
      <c r="Z22" s="122"/>
    </row>
    <row r="23" spans="2:26" x14ac:dyDescent="0.2">
      <c r="B23" s="121"/>
      <c r="C23" s="128" t="s">
        <v>16</v>
      </c>
      <c r="D23" s="143" t="s">
        <v>17</v>
      </c>
      <c r="E23" s="143"/>
      <c r="F23" s="143"/>
      <c r="G23" s="143"/>
      <c r="H23" s="143"/>
      <c r="I23" s="143"/>
      <c r="J23" s="143"/>
      <c r="K23" s="123"/>
      <c r="O23" s="122"/>
      <c r="P23" s="122"/>
      <c r="W23" s="122"/>
      <c r="X23" s="122"/>
      <c r="Y23" s="122"/>
      <c r="Z23" s="122"/>
    </row>
    <row r="24" spans="2:26" x14ac:dyDescent="0.2">
      <c r="B24" s="121"/>
      <c r="C24" s="128" t="s">
        <v>18</v>
      </c>
      <c r="D24" s="143" t="s">
        <v>19</v>
      </c>
      <c r="E24" s="143"/>
      <c r="F24" s="143"/>
      <c r="G24" s="143"/>
      <c r="H24" s="143"/>
      <c r="I24" s="143"/>
      <c r="J24" s="143"/>
      <c r="K24" s="123"/>
      <c r="O24" s="122"/>
      <c r="P24" s="122"/>
      <c r="W24" s="122"/>
      <c r="X24" s="122"/>
      <c r="Y24" s="122"/>
      <c r="Z24" s="122"/>
    </row>
    <row r="25" spans="2:26" x14ac:dyDescent="0.2">
      <c r="B25" s="121"/>
      <c r="C25" s="125"/>
      <c r="D25" s="125"/>
      <c r="E25" s="125"/>
      <c r="F25" s="125"/>
      <c r="G25" s="125"/>
      <c r="H25" s="125"/>
      <c r="I25" s="125"/>
      <c r="J25" s="125"/>
      <c r="K25" s="123"/>
      <c r="O25" s="122"/>
      <c r="P25" s="122"/>
      <c r="W25" s="122"/>
      <c r="X25" s="122"/>
      <c r="Y25" s="122"/>
      <c r="Z25" s="122"/>
    </row>
    <row r="26" spans="2:26" x14ac:dyDescent="0.2">
      <c r="B26" s="121"/>
      <c r="C26" s="157" t="s">
        <v>20</v>
      </c>
      <c r="D26" s="157"/>
      <c r="E26" s="157"/>
      <c r="F26" s="125"/>
      <c r="G26" s="125"/>
      <c r="H26" s="125"/>
      <c r="I26" s="125"/>
      <c r="J26" s="125"/>
      <c r="K26" s="123"/>
      <c r="O26" s="122"/>
      <c r="P26" s="122"/>
      <c r="W26" s="122"/>
      <c r="X26" s="122"/>
      <c r="Y26" s="122"/>
      <c r="Z26" s="122"/>
    </row>
    <row r="27" spans="2:26" x14ac:dyDescent="0.2">
      <c r="B27" s="121"/>
      <c r="C27" s="125"/>
      <c r="D27" s="125"/>
      <c r="E27" s="125"/>
      <c r="F27" s="125"/>
      <c r="G27" s="125"/>
      <c r="H27" s="125"/>
      <c r="I27" s="125"/>
      <c r="J27" s="125"/>
      <c r="K27" s="123"/>
      <c r="O27" s="122"/>
      <c r="P27" s="122"/>
      <c r="W27" s="122"/>
      <c r="X27" s="122"/>
      <c r="Y27" s="122"/>
      <c r="Z27" s="122"/>
    </row>
    <row r="28" spans="2:26" x14ac:dyDescent="0.2">
      <c r="B28" s="121"/>
      <c r="C28" s="143" t="s">
        <v>21</v>
      </c>
      <c r="D28" s="143"/>
      <c r="E28" s="143"/>
      <c r="F28" s="143"/>
      <c r="G28" s="143"/>
      <c r="H28" s="143"/>
      <c r="I28" s="143"/>
      <c r="J28" s="143"/>
      <c r="K28" s="123"/>
      <c r="O28" s="122"/>
      <c r="P28" s="122"/>
      <c r="W28" s="122"/>
      <c r="X28" s="122"/>
      <c r="Y28" s="122"/>
      <c r="Z28" s="122"/>
    </row>
    <row r="29" spans="2:26" x14ac:dyDescent="0.2">
      <c r="B29" s="121"/>
      <c r="C29" s="143" t="s">
        <v>22</v>
      </c>
      <c r="D29" s="143"/>
      <c r="E29" s="143"/>
      <c r="F29" s="143"/>
      <c r="G29" s="143"/>
      <c r="H29" s="143"/>
      <c r="I29" s="143"/>
      <c r="J29" s="143"/>
      <c r="K29" s="123"/>
      <c r="O29" s="122"/>
      <c r="P29" s="122"/>
      <c r="W29" s="122"/>
      <c r="X29" s="122"/>
      <c r="Y29" s="122"/>
      <c r="Z29" s="122"/>
    </row>
    <row r="30" spans="2:26" ht="13.5" thickBot="1" x14ac:dyDescent="0.25">
      <c r="B30" s="130"/>
      <c r="C30" s="131"/>
      <c r="D30" s="131"/>
      <c r="E30" s="131"/>
      <c r="F30" s="131"/>
      <c r="G30" s="131"/>
      <c r="H30" s="131"/>
      <c r="I30" s="131"/>
      <c r="J30" s="131"/>
      <c r="K30" s="132"/>
      <c r="O30" s="122"/>
      <c r="P30" s="122"/>
      <c r="W30" s="122"/>
      <c r="X30" s="122"/>
      <c r="Y30" s="122"/>
      <c r="Z30" s="122"/>
    </row>
    <row r="31" spans="2:26" x14ac:dyDescent="0.2">
      <c r="B31" s="122"/>
      <c r="C31" s="125"/>
      <c r="D31" s="125"/>
      <c r="E31" s="125"/>
      <c r="F31" s="125"/>
      <c r="G31" s="125"/>
      <c r="H31" s="125"/>
      <c r="I31" s="125"/>
      <c r="J31" s="125"/>
      <c r="K31" s="122"/>
      <c r="O31" s="122"/>
      <c r="P31" s="122"/>
      <c r="W31" s="122"/>
      <c r="X31" s="122"/>
      <c r="Y31" s="122"/>
      <c r="Z31" s="122"/>
    </row>
    <row r="32" spans="2:26" x14ac:dyDescent="0.2">
      <c r="C32" s="125"/>
      <c r="D32" s="125"/>
      <c r="E32" s="125"/>
      <c r="F32" s="125"/>
      <c r="G32" s="125"/>
      <c r="H32" s="125"/>
      <c r="I32" s="125"/>
      <c r="J32" s="125"/>
      <c r="K32" s="122"/>
      <c r="O32" s="122"/>
      <c r="P32" s="122"/>
      <c r="W32" s="122"/>
      <c r="X32" s="122"/>
      <c r="Y32" s="122"/>
      <c r="Z32" s="122"/>
    </row>
    <row r="33" spans="2:26" x14ac:dyDescent="0.2">
      <c r="B33" s="139" t="s">
        <v>23</v>
      </c>
      <c r="C33" s="139"/>
      <c r="D33" s="139"/>
      <c r="E33" s="139"/>
      <c r="F33" s="139"/>
      <c r="G33" s="139"/>
      <c r="H33" s="139"/>
      <c r="I33" s="139"/>
      <c r="J33" s="139"/>
      <c r="K33" s="139"/>
      <c r="O33" s="122"/>
      <c r="P33" s="122"/>
      <c r="W33" s="122"/>
      <c r="X33" s="122"/>
      <c r="Y33" s="122"/>
      <c r="Z33" s="122"/>
    </row>
    <row r="34" spans="2:26" x14ac:dyDescent="0.2">
      <c r="B34" s="140" t="s">
        <v>24</v>
      </c>
      <c r="C34" s="140"/>
      <c r="D34" s="141" t="s">
        <v>25</v>
      </c>
      <c r="E34" s="141"/>
      <c r="F34" s="141"/>
      <c r="G34" s="142"/>
      <c r="H34" s="125"/>
      <c r="I34" s="125"/>
      <c r="J34" s="125"/>
      <c r="K34" s="122"/>
      <c r="O34" s="122"/>
      <c r="P34" s="122"/>
      <c r="W34" s="122"/>
      <c r="X34" s="122"/>
      <c r="Y34" s="122"/>
      <c r="Z34" s="122"/>
    </row>
    <row r="35" spans="2:26" x14ac:dyDescent="0.2">
      <c r="B35" s="140" t="s">
        <v>26</v>
      </c>
      <c r="C35" s="140"/>
      <c r="D35" s="141" t="s">
        <v>27</v>
      </c>
      <c r="E35" s="141"/>
      <c r="F35" s="141"/>
      <c r="G35" s="142"/>
      <c r="H35" s="125"/>
      <c r="I35" s="125"/>
      <c r="J35" s="125"/>
      <c r="K35" s="122"/>
      <c r="O35" s="122"/>
      <c r="P35" s="122"/>
      <c r="W35" s="122"/>
      <c r="X35" s="122"/>
      <c r="Y35" s="122"/>
      <c r="Z35" s="122"/>
    </row>
    <row r="36" spans="2:26" ht="13.5" thickBot="1" x14ac:dyDescent="0.25">
      <c r="B36" s="135" t="s">
        <v>28</v>
      </c>
      <c r="C36" s="135"/>
      <c r="D36" s="136" t="s">
        <v>29</v>
      </c>
      <c r="E36" s="137"/>
      <c r="F36" s="137"/>
      <c r="G36" s="138"/>
      <c r="H36" s="125"/>
      <c r="I36" s="125"/>
      <c r="J36" s="125"/>
      <c r="K36" s="122"/>
      <c r="O36" s="122"/>
      <c r="P36" s="122"/>
      <c r="W36" s="122"/>
      <c r="X36" s="122"/>
      <c r="Y36" s="122"/>
      <c r="Z36" s="122"/>
    </row>
    <row r="37" spans="2:26" x14ac:dyDescent="0.2">
      <c r="C37" s="125"/>
      <c r="D37" s="125"/>
      <c r="E37" s="125"/>
      <c r="F37" s="125"/>
      <c r="G37" s="125"/>
      <c r="H37" s="125"/>
      <c r="I37" s="125"/>
      <c r="J37" s="125"/>
      <c r="K37" s="122"/>
      <c r="O37" s="122"/>
      <c r="P37" s="122"/>
      <c r="W37" s="122"/>
      <c r="X37" s="122"/>
      <c r="Y37" s="122"/>
      <c r="Z37" s="122"/>
    </row>
    <row r="38" spans="2:26" x14ac:dyDescent="0.2">
      <c r="B38" s="139" t="s">
        <v>30</v>
      </c>
      <c r="C38" s="139"/>
      <c r="D38" s="139"/>
      <c r="E38" s="139"/>
      <c r="F38" s="139"/>
      <c r="G38" s="139"/>
      <c r="H38" s="139"/>
      <c r="I38" s="139"/>
      <c r="J38" s="139"/>
      <c r="K38" s="139"/>
    </row>
    <row r="39" spans="2:26" x14ac:dyDescent="0.2">
      <c r="B39" s="140" t="s">
        <v>24</v>
      </c>
      <c r="C39" s="140"/>
      <c r="D39" s="141" t="s">
        <v>31</v>
      </c>
      <c r="E39" s="141"/>
      <c r="F39" s="141"/>
      <c r="G39" s="142"/>
      <c r="H39" s="125"/>
      <c r="I39" s="125"/>
      <c r="J39" s="125"/>
      <c r="K39" s="122"/>
    </row>
    <row r="40" spans="2:26" x14ac:dyDescent="0.2">
      <c r="B40" s="140" t="s">
        <v>26</v>
      </c>
      <c r="C40" s="140"/>
      <c r="D40" s="141" t="s">
        <v>32</v>
      </c>
      <c r="E40" s="141"/>
      <c r="F40" s="141"/>
      <c r="G40" s="142"/>
      <c r="H40" s="125"/>
      <c r="I40" s="125"/>
      <c r="J40" s="125"/>
      <c r="K40" s="122"/>
    </row>
    <row r="41" spans="2:26" ht="13.5" thickBot="1" x14ac:dyDescent="0.25">
      <c r="B41" s="135" t="s">
        <v>28</v>
      </c>
      <c r="C41" s="135"/>
      <c r="D41" s="136" t="s">
        <v>33</v>
      </c>
      <c r="E41" s="137"/>
      <c r="F41" s="137"/>
      <c r="G41" s="138"/>
      <c r="H41" s="125"/>
      <c r="I41" s="125"/>
      <c r="J41" s="125"/>
      <c r="K41" s="122"/>
    </row>
  </sheetData>
  <sheetProtection algorithmName="SHA-512" hashValue="uc3IiCeevh/RKJD8GkPN8E/ZQXQTzW0Vw/EwuzdhrO0RvCDd7HOCpcq/aH2H6+gMc6qekuS55vIu0vv6yGZrlg==" saltValue="Fcu1OftBa077olb1aHcwkg==" spinCount="100000" sheet="1" objects="1" scenarios="1"/>
  <mergeCells count="29">
    <mergeCell ref="C28:J28"/>
    <mergeCell ref="C29:J29"/>
    <mergeCell ref="F14:I15"/>
    <mergeCell ref="B4:K4"/>
    <mergeCell ref="D10:I10"/>
    <mergeCell ref="C17:K17"/>
    <mergeCell ref="C7:I7"/>
    <mergeCell ref="C19:K19"/>
    <mergeCell ref="D21:J21"/>
    <mergeCell ref="D22:J22"/>
    <mergeCell ref="D23:J23"/>
    <mergeCell ref="D24:J24"/>
    <mergeCell ref="C26:E26"/>
    <mergeCell ref="D8:I8"/>
    <mergeCell ref="D9:I9"/>
    <mergeCell ref="B36:C36"/>
    <mergeCell ref="D36:G36"/>
    <mergeCell ref="B33:K33"/>
    <mergeCell ref="B34:C34"/>
    <mergeCell ref="D34:G34"/>
    <mergeCell ref="B35:C35"/>
    <mergeCell ref="D35:G35"/>
    <mergeCell ref="B41:C41"/>
    <mergeCell ref="D41:G41"/>
    <mergeCell ref="B38:K38"/>
    <mergeCell ref="B39:C39"/>
    <mergeCell ref="D39:G39"/>
    <mergeCell ref="B40:C40"/>
    <mergeCell ref="D40:G40"/>
  </mergeCells>
  <hyperlinks>
    <hyperlink ref="D36" r:id="rId1"/>
    <hyperlink ref="D41" r:id="rId2"/>
  </hyperlinks>
  <pageMargins left="0.7" right="0.7" top="0.75" bottom="0.75" header="0.3" footer="0.3"/>
  <pageSetup paperSize="9" scale="30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7030A0"/>
    <pageSetUpPr fitToPage="1"/>
  </sheetPr>
  <dimension ref="A1:G155"/>
  <sheetViews>
    <sheetView tabSelected="1" topLeftCell="A129" zoomScale="115" zoomScaleNormal="115" workbookViewId="0">
      <selection activeCell="A2" sqref="A2:G2"/>
    </sheetView>
  </sheetViews>
  <sheetFormatPr defaultRowHeight="15" x14ac:dyDescent="0.2"/>
  <cols>
    <col min="1" max="1" width="6.42578125" style="3" customWidth="1"/>
    <col min="2" max="2" width="85.140625" style="2" customWidth="1"/>
    <col min="3" max="3" width="15.7109375" style="2" customWidth="1"/>
    <col min="4" max="4" width="5.7109375" style="4" customWidth="1"/>
    <col min="5" max="6" width="5.7109375" style="2" customWidth="1"/>
    <col min="7" max="7" width="15.7109375" style="2" customWidth="1"/>
    <col min="8" max="8" width="9.140625" style="2" customWidth="1"/>
    <col min="9" max="16384" width="9.140625" style="2"/>
  </cols>
  <sheetData>
    <row r="1" spans="1:7" s="20" customFormat="1" ht="24" customHeight="1" x14ac:dyDescent="0.3">
      <c r="A1" s="164" t="s">
        <v>34</v>
      </c>
      <c r="B1" s="164"/>
      <c r="C1" s="164"/>
      <c r="D1" s="164"/>
      <c r="E1" s="164"/>
      <c r="F1" s="164"/>
      <c r="G1" s="164"/>
    </row>
    <row r="2" spans="1:7" s="20" customFormat="1" ht="22.5" customHeight="1" x14ac:dyDescent="0.2">
      <c r="A2" s="166" t="s">
        <v>266</v>
      </c>
      <c r="B2" s="166"/>
      <c r="C2" s="166"/>
      <c r="D2" s="166"/>
      <c r="E2" s="166"/>
      <c r="F2" s="166"/>
      <c r="G2" s="166"/>
    </row>
    <row r="3" spans="1:7" s="20" customFormat="1" ht="11.25" customHeight="1" x14ac:dyDescent="0.2">
      <c r="A3" s="165" t="s">
        <v>36</v>
      </c>
      <c r="B3" s="165"/>
      <c r="C3" s="165"/>
      <c r="D3" s="165"/>
      <c r="E3" s="165"/>
      <c r="F3" s="165"/>
    </row>
    <row r="4" spans="1:7" s="20" customFormat="1" ht="22.5" customHeight="1" x14ac:dyDescent="0.3">
      <c r="A4" s="107"/>
      <c r="B4" s="107"/>
      <c r="C4" s="107"/>
      <c r="D4" s="107"/>
      <c r="E4" s="107"/>
      <c r="F4" s="107"/>
      <c r="G4" s="107"/>
    </row>
    <row r="5" spans="1:7" s="22" customFormat="1" ht="53.25" customHeight="1" x14ac:dyDescent="0.2">
      <c r="A5" s="63" t="s">
        <v>37</v>
      </c>
      <c r="B5" s="64" t="s">
        <v>38</v>
      </c>
      <c r="C5" s="64">
        <v>1</v>
      </c>
      <c r="D5" s="64">
        <v>2</v>
      </c>
      <c r="E5" s="64">
        <v>3</v>
      </c>
      <c r="F5" s="64">
        <v>4</v>
      </c>
      <c r="G5" s="64" t="s">
        <v>39</v>
      </c>
    </row>
    <row r="6" spans="1:7" s="23" customFormat="1" ht="29.25" customHeight="1" x14ac:dyDescent="0.2">
      <c r="A6" s="161" t="s">
        <v>40</v>
      </c>
      <c r="B6" s="162"/>
      <c r="C6" s="162"/>
      <c r="D6" s="162"/>
      <c r="E6" s="162"/>
      <c r="F6" s="162"/>
      <c r="G6" s="162"/>
    </row>
    <row r="7" spans="1:7" s="23" customFormat="1" ht="14.25" x14ac:dyDescent="0.2">
      <c r="A7" s="26" t="s">
        <v>41</v>
      </c>
      <c r="B7" s="62" t="s">
        <v>42</v>
      </c>
      <c r="C7" s="73">
        <f>C8+C12+C18</f>
        <v>2</v>
      </c>
      <c r="D7" s="73">
        <f>D8+D12+D18</f>
        <v>0</v>
      </c>
      <c r="E7" s="73">
        <f>E8+E12+E18</f>
        <v>0</v>
      </c>
      <c r="F7" s="73">
        <f>F8+F12+F18</f>
        <v>0</v>
      </c>
      <c r="G7" s="73">
        <f>C7+D7+E7+F7</f>
        <v>2</v>
      </c>
    </row>
    <row r="8" spans="1:7" s="38" customFormat="1" ht="13.5" x14ac:dyDescent="0.2">
      <c r="A8" s="34" t="s">
        <v>43</v>
      </c>
      <c r="B8" s="54" t="s">
        <v>44</v>
      </c>
      <c r="C8" s="74">
        <f>C9+C10+C11</f>
        <v>2</v>
      </c>
      <c r="D8" s="74">
        <f>D9+D10+D11</f>
        <v>0</v>
      </c>
      <c r="E8" s="74">
        <f>E9+E10+E11</f>
        <v>0</v>
      </c>
      <c r="F8" s="74">
        <f>F9+F10+F11</f>
        <v>0</v>
      </c>
      <c r="G8" s="73">
        <f t="shared" ref="G8:G40" si="0">C8+D8+E8+F8</f>
        <v>2</v>
      </c>
    </row>
    <row r="9" spans="1:7" s="38" customFormat="1" ht="12.75" x14ac:dyDescent="0.2">
      <c r="A9" s="16"/>
      <c r="B9" s="37" t="s">
        <v>45</v>
      </c>
      <c r="C9" s="72">
        <v>1</v>
      </c>
      <c r="D9" s="93">
        <v>0</v>
      </c>
      <c r="E9" s="93">
        <v>0</v>
      </c>
      <c r="F9" s="93">
        <v>0</v>
      </c>
      <c r="G9" s="73">
        <f t="shared" si="0"/>
        <v>1</v>
      </c>
    </row>
    <row r="10" spans="1:7" s="38" customFormat="1" ht="12.75" x14ac:dyDescent="0.2">
      <c r="A10" s="16"/>
      <c r="B10" s="37" t="s">
        <v>46</v>
      </c>
      <c r="C10" s="72">
        <v>0</v>
      </c>
      <c r="D10" s="93">
        <v>0</v>
      </c>
      <c r="E10" s="93">
        <v>0</v>
      </c>
      <c r="F10" s="93">
        <v>0</v>
      </c>
      <c r="G10" s="73">
        <f t="shared" si="0"/>
        <v>0</v>
      </c>
    </row>
    <row r="11" spans="1:7" s="38" customFormat="1" ht="12.75" x14ac:dyDescent="0.2">
      <c r="A11" s="16"/>
      <c r="B11" s="37" t="s">
        <v>47</v>
      </c>
      <c r="C11" s="72">
        <v>1</v>
      </c>
      <c r="D11" s="93">
        <v>0</v>
      </c>
      <c r="E11" s="93">
        <v>0</v>
      </c>
      <c r="F11" s="93">
        <v>0</v>
      </c>
      <c r="G11" s="73">
        <f t="shared" si="0"/>
        <v>1</v>
      </c>
    </row>
    <row r="12" spans="1:7" s="38" customFormat="1" ht="13.5" x14ac:dyDescent="0.2">
      <c r="A12" s="8" t="s">
        <v>48</v>
      </c>
      <c r="B12" s="54" t="s">
        <v>49</v>
      </c>
      <c r="C12" s="74">
        <f>C13+C14+C15+C16+C17</f>
        <v>0</v>
      </c>
      <c r="D12" s="74">
        <f>D13+D14+D15+D16+D17</f>
        <v>0</v>
      </c>
      <c r="E12" s="74">
        <f>E13+E14+E15+E16+E17</f>
        <v>0</v>
      </c>
      <c r="F12" s="74">
        <f>F13+F14+F15+F16+F17</f>
        <v>0</v>
      </c>
      <c r="G12" s="73">
        <f t="shared" si="0"/>
        <v>0</v>
      </c>
    </row>
    <row r="13" spans="1:7" s="38" customFormat="1" ht="12.75" x14ac:dyDescent="0.2">
      <c r="A13" s="8"/>
      <c r="B13" s="37" t="s">
        <v>45</v>
      </c>
      <c r="C13" s="72">
        <v>0</v>
      </c>
      <c r="D13" s="93">
        <v>0</v>
      </c>
      <c r="E13" s="93">
        <v>0</v>
      </c>
      <c r="F13" s="93">
        <v>0</v>
      </c>
      <c r="G13" s="73">
        <f t="shared" si="0"/>
        <v>0</v>
      </c>
    </row>
    <row r="14" spans="1:7" s="38" customFormat="1" ht="12.75" x14ac:dyDescent="0.2">
      <c r="A14" s="8"/>
      <c r="B14" s="37" t="s">
        <v>46</v>
      </c>
      <c r="C14" s="72">
        <v>0</v>
      </c>
      <c r="D14" s="93">
        <v>0</v>
      </c>
      <c r="E14" s="93">
        <v>0</v>
      </c>
      <c r="F14" s="93">
        <v>0</v>
      </c>
      <c r="G14" s="73">
        <f t="shared" si="0"/>
        <v>0</v>
      </c>
    </row>
    <row r="15" spans="1:7" s="38" customFormat="1" ht="12.75" x14ac:dyDescent="0.2">
      <c r="A15" s="8"/>
      <c r="B15" s="37" t="s">
        <v>47</v>
      </c>
      <c r="C15" s="72">
        <v>0</v>
      </c>
      <c r="D15" s="93">
        <v>0</v>
      </c>
      <c r="E15" s="93">
        <v>0</v>
      </c>
      <c r="F15" s="93">
        <v>0</v>
      </c>
      <c r="G15" s="73">
        <f>C15+D15+E15+F15</f>
        <v>0</v>
      </c>
    </row>
    <row r="16" spans="1:7" s="38" customFormat="1" ht="12.75" x14ac:dyDescent="0.2">
      <c r="A16" s="8"/>
      <c r="B16" s="37" t="s">
        <v>50</v>
      </c>
      <c r="C16" s="72">
        <v>0</v>
      </c>
      <c r="D16" s="93">
        <v>0</v>
      </c>
      <c r="E16" s="93">
        <v>0</v>
      </c>
      <c r="F16" s="93">
        <v>0</v>
      </c>
      <c r="G16" s="73">
        <f t="shared" si="0"/>
        <v>0</v>
      </c>
    </row>
    <row r="17" spans="1:7" s="38" customFormat="1" ht="12.75" x14ac:dyDescent="0.2">
      <c r="A17" s="16"/>
      <c r="B17" s="37" t="s">
        <v>51</v>
      </c>
      <c r="C17" s="72">
        <v>0</v>
      </c>
      <c r="D17" s="93">
        <v>0</v>
      </c>
      <c r="E17" s="93">
        <v>0</v>
      </c>
      <c r="F17" s="93">
        <v>0</v>
      </c>
      <c r="G17" s="73">
        <f>C17+D17+E17+F17</f>
        <v>0</v>
      </c>
    </row>
    <row r="18" spans="1:7" s="23" customFormat="1" ht="27" x14ac:dyDescent="0.2">
      <c r="A18" s="8" t="s">
        <v>52</v>
      </c>
      <c r="B18" s="55" t="s">
        <v>53</v>
      </c>
      <c r="C18" s="72">
        <v>0</v>
      </c>
      <c r="D18" s="93">
        <v>0</v>
      </c>
      <c r="E18" s="93">
        <v>0</v>
      </c>
      <c r="F18" s="93">
        <v>0</v>
      </c>
      <c r="G18" s="73">
        <f t="shared" si="0"/>
        <v>0</v>
      </c>
    </row>
    <row r="19" spans="1:7" s="23" customFormat="1" ht="12.75" x14ac:dyDescent="0.2">
      <c r="A19" s="26" t="s">
        <v>54</v>
      </c>
      <c r="B19" s="28" t="s">
        <v>55</v>
      </c>
      <c r="C19" s="74">
        <f>C20+C24+C30</f>
        <v>2</v>
      </c>
      <c r="D19" s="74">
        <f>D20+D24+D30</f>
        <v>0</v>
      </c>
      <c r="E19" s="74">
        <f>E20+E24+E30</f>
        <v>0</v>
      </c>
      <c r="F19" s="74">
        <f>F20+F24+F30</f>
        <v>0</v>
      </c>
      <c r="G19" s="73">
        <f t="shared" si="0"/>
        <v>2</v>
      </c>
    </row>
    <row r="20" spans="1:7" s="38" customFormat="1" ht="13.5" x14ac:dyDescent="0.2">
      <c r="A20" s="8" t="s">
        <v>56</v>
      </c>
      <c r="B20" s="54" t="s">
        <v>44</v>
      </c>
      <c r="C20" s="74">
        <f>C21+C22+C23</f>
        <v>2</v>
      </c>
      <c r="D20" s="74">
        <f>D21+D22+D23</f>
        <v>0</v>
      </c>
      <c r="E20" s="74">
        <f>E21+E22+E23</f>
        <v>0</v>
      </c>
      <c r="F20" s="74">
        <f>F21+F22+F23</f>
        <v>0</v>
      </c>
      <c r="G20" s="73">
        <f t="shared" si="0"/>
        <v>2</v>
      </c>
    </row>
    <row r="21" spans="1:7" s="38" customFormat="1" ht="12.75" x14ac:dyDescent="0.2">
      <c r="A21" s="16"/>
      <c r="B21" s="37" t="s">
        <v>45</v>
      </c>
      <c r="C21" s="72">
        <v>1</v>
      </c>
      <c r="D21" s="93">
        <v>0</v>
      </c>
      <c r="E21" s="93">
        <v>0</v>
      </c>
      <c r="F21" s="93">
        <v>0</v>
      </c>
      <c r="G21" s="73">
        <f t="shared" si="0"/>
        <v>1</v>
      </c>
    </row>
    <row r="22" spans="1:7" s="38" customFormat="1" ht="12.75" x14ac:dyDescent="0.2">
      <c r="A22" s="16"/>
      <c r="B22" s="37" t="s">
        <v>46</v>
      </c>
      <c r="C22" s="72">
        <v>0</v>
      </c>
      <c r="D22" s="93">
        <v>0</v>
      </c>
      <c r="E22" s="93">
        <v>0</v>
      </c>
      <c r="F22" s="93">
        <v>0</v>
      </c>
      <c r="G22" s="73">
        <f t="shared" si="0"/>
        <v>0</v>
      </c>
    </row>
    <row r="23" spans="1:7" s="38" customFormat="1" ht="12.75" x14ac:dyDescent="0.2">
      <c r="A23" s="16"/>
      <c r="B23" s="37" t="s">
        <v>47</v>
      </c>
      <c r="C23" s="72">
        <v>1</v>
      </c>
      <c r="D23" s="93">
        <v>0</v>
      </c>
      <c r="E23" s="93">
        <v>0</v>
      </c>
      <c r="F23" s="93">
        <v>0</v>
      </c>
      <c r="G23" s="73">
        <f t="shared" si="0"/>
        <v>1</v>
      </c>
    </row>
    <row r="24" spans="1:7" s="38" customFormat="1" ht="13.5" x14ac:dyDescent="0.2">
      <c r="A24" s="8" t="s">
        <v>57</v>
      </c>
      <c r="B24" s="54" t="s">
        <v>49</v>
      </c>
      <c r="C24" s="74">
        <f>C25+C26+C27+C28+C29</f>
        <v>0</v>
      </c>
      <c r="D24" s="74">
        <f>D25+D26+D27+D28+D29</f>
        <v>0</v>
      </c>
      <c r="E24" s="74">
        <f>E25+E26+E27+E28+E29</f>
        <v>0</v>
      </c>
      <c r="F24" s="74">
        <f>F25+F26+F27+F28+F29</f>
        <v>0</v>
      </c>
      <c r="G24" s="73">
        <f t="shared" si="0"/>
        <v>0</v>
      </c>
    </row>
    <row r="25" spans="1:7" s="38" customFormat="1" ht="12.75" x14ac:dyDescent="0.2">
      <c r="A25" s="8"/>
      <c r="B25" s="37" t="s">
        <v>45</v>
      </c>
      <c r="C25" s="72">
        <v>0</v>
      </c>
      <c r="D25" s="93">
        <v>0</v>
      </c>
      <c r="E25" s="93">
        <v>0</v>
      </c>
      <c r="F25" s="93">
        <v>0</v>
      </c>
      <c r="G25" s="73">
        <f t="shared" si="0"/>
        <v>0</v>
      </c>
    </row>
    <row r="26" spans="1:7" s="38" customFormat="1" ht="12.75" x14ac:dyDescent="0.2">
      <c r="A26" s="8"/>
      <c r="B26" s="37" t="s">
        <v>46</v>
      </c>
      <c r="C26" s="72">
        <v>0</v>
      </c>
      <c r="D26" s="93">
        <v>0</v>
      </c>
      <c r="E26" s="93">
        <v>0</v>
      </c>
      <c r="F26" s="93">
        <v>0</v>
      </c>
      <c r="G26" s="73">
        <f t="shared" si="0"/>
        <v>0</v>
      </c>
    </row>
    <row r="27" spans="1:7" s="38" customFormat="1" ht="12.75" x14ac:dyDescent="0.2">
      <c r="A27" s="8"/>
      <c r="B27" s="37" t="s">
        <v>47</v>
      </c>
      <c r="C27" s="72">
        <v>0</v>
      </c>
      <c r="D27" s="93">
        <v>0</v>
      </c>
      <c r="E27" s="93">
        <v>0</v>
      </c>
      <c r="F27" s="93">
        <v>0</v>
      </c>
      <c r="G27" s="73">
        <f t="shared" si="0"/>
        <v>0</v>
      </c>
    </row>
    <row r="28" spans="1:7" s="38" customFormat="1" ht="12.75" x14ac:dyDescent="0.2">
      <c r="A28" s="8"/>
      <c r="B28" s="37" t="s">
        <v>50</v>
      </c>
      <c r="C28" s="72">
        <v>0</v>
      </c>
      <c r="D28" s="93">
        <v>0</v>
      </c>
      <c r="E28" s="93">
        <v>0</v>
      </c>
      <c r="F28" s="93">
        <v>0</v>
      </c>
      <c r="G28" s="73">
        <f t="shared" si="0"/>
        <v>0</v>
      </c>
    </row>
    <row r="29" spans="1:7" s="38" customFormat="1" ht="12.75" x14ac:dyDescent="0.2">
      <c r="A29" s="16"/>
      <c r="B29" s="37" t="s">
        <v>51</v>
      </c>
      <c r="C29" s="72">
        <v>0</v>
      </c>
      <c r="D29" s="93">
        <v>0</v>
      </c>
      <c r="E29" s="93">
        <v>0</v>
      </c>
      <c r="F29" s="93">
        <v>0</v>
      </c>
      <c r="G29" s="73">
        <f t="shared" si="0"/>
        <v>0</v>
      </c>
    </row>
    <row r="30" spans="1:7" s="23" customFormat="1" ht="27" x14ac:dyDescent="0.2">
      <c r="A30" s="8" t="s">
        <v>58</v>
      </c>
      <c r="B30" s="55" t="s">
        <v>53</v>
      </c>
      <c r="C30" s="72">
        <v>0</v>
      </c>
      <c r="D30" s="94">
        <v>0</v>
      </c>
      <c r="E30" s="94">
        <v>0</v>
      </c>
      <c r="F30" s="94">
        <v>0</v>
      </c>
      <c r="G30" s="73">
        <f t="shared" si="0"/>
        <v>0</v>
      </c>
    </row>
    <row r="31" spans="1:7" s="23" customFormat="1" ht="12.75" x14ac:dyDescent="0.2">
      <c r="A31" s="26" t="s">
        <v>59</v>
      </c>
      <c r="B31" s="28" t="s">
        <v>60</v>
      </c>
      <c r="C31" s="74">
        <f>C32+C33</f>
        <v>2</v>
      </c>
      <c r="D31" s="74">
        <f t="shared" ref="D31:F31" si="1">D32+D33</f>
        <v>0</v>
      </c>
      <c r="E31" s="74">
        <f t="shared" si="1"/>
        <v>0</v>
      </c>
      <c r="F31" s="74">
        <f t="shared" si="1"/>
        <v>0</v>
      </c>
      <c r="G31" s="73">
        <f>C31+D31+E31+F31</f>
        <v>2</v>
      </c>
    </row>
    <row r="32" spans="1:7" s="23" customFormat="1" ht="12.75" x14ac:dyDescent="0.2">
      <c r="A32" s="8" t="s">
        <v>61</v>
      </c>
      <c r="B32" s="5" t="s">
        <v>62</v>
      </c>
      <c r="C32" s="72">
        <v>2</v>
      </c>
      <c r="D32" s="93">
        <v>0</v>
      </c>
      <c r="E32" s="93">
        <v>0</v>
      </c>
      <c r="F32" s="93">
        <v>0</v>
      </c>
      <c r="G32" s="73">
        <f t="shared" si="0"/>
        <v>2</v>
      </c>
    </row>
    <row r="33" spans="1:7" s="23" customFormat="1" ht="12.75" x14ac:dyDescent="0.2">
      <c r="A33" s="8" t="s">
        <v>63</v>
      </c>
      <c r="B33" s="5" t="s">
        <v>64</v>
      </c>
      <c r="C33" s="72">
        <v>0</v>
      </c>
      <c r="D33" s="93">
        <v>0</v>
      </c>
      <c r="E33" s="93">
        <v>0</v>
      </c>
      <c r="F33" s="93">
        <v>0</v>
      </c>
      <c r="G33" s="73">
        <f t="shared" si="0"/>
        <v>0</v>
      </c>
    </row>
    <row r="34" spans="1:7" s="23" customFormat="1" ht="12.75" x14ac:dyDescent="0.2">
      <c r="A34" s="26" t="s">
        <v>65</v>
      </c>
      <c r="B34" s="28" t="s">
        <v>66</v>
      </c>
      <c r="C34" s="74">
        <f>SUM(C35:C38)</f>
        <v>2</v>
      </c>
      <c r="D34" s="74">
        <f>SUM(D35:D38)</f>
        <v>0</v>
      </c>
      <c r="E34" s="74">
        <f>SUM(E35:E38)</f>
        <v>0</v>
      </c>
      <c r="F34" s="74">
        <f>SUM(F35:F38)</f>
        <v>0</v>
      </c>
      <c r="G34" s="73">
        <f t="shared" si="0"/>
        <v>2</v>
      </c>
    </row>
    <row r="35" spans="1:7" s="23" customFormat="1" ht="12.75" x14ac:dyDescent="0.2">
      <c r="A35" s="8" t="s">
        <v>67</v>
      </c>
      <c r="B35" s="5" t="s">
        <v>68</v>
      </c>
      <c r="C35" s="72">
        <v>2</v>
      </c>
      <c r="D35" s="93">
        <v>0</v>
      </c>
      <c r="E35" s="93">
        <v>0</v>
      </c>
      <c r="F35" s="93">
        <v>0</v>
      </c>
      <c r="G35" s="73">
        <f t="shared" si="0"/>
        <v>2</v>
      </c>
    </row>
    <row r="36" spans="1:7" s="23" customFormat="1" ht="12.75" x14ac:dyDescent="0.2">
      <c r="A36" s="8" t="s">
        <v>69</v>
      </c>
      <c r="B36" s="5" t="s">
        <v>70</v>
      </c>
      <c r="C36" s="72">
        <v>0</v>
      </c>
      <c r="D36" s="93">
        <v>0</v>
      </c>
      <c r="E36" s="93">
        <v>0</v>
      </c>
      <c r="F36" s="93">
        <v>0</v>
      </c>
      <c r="G36" s="73">
        <f t="shared" si="0"/>
        <v>0</v>
      </c>
    </row>
    <row r="37" spans="1:7" s="23" customFormat="1" ht="12.75" x14ac:dyDescent="0.2">
      <c r="A37" s="8" t="s">
        <v>71</v>
      </c>
      <c r="B37" s="5" t="s">
        <v>72</v>
      </c>
      <c r="C37" s="72">
        <v>0</v>
      </c>
      <c r="D37" s="93">
        <v>0</v>
      </c>
      <c r="E37" s="93">
        <v>0</v>
      </c>
      <c r="F37" s="93">
        <v>0</v>
      </c>
      <c r="G37" s="73">
        <f t="shared" si="0"/>
        <v>0</v>
      </c>
    </row>
    <row r="38" spans="1:7" s="23" customFormat="1" ht="12.75" x14ac:dyDescent="0.2">
      <c r="A38" s="8" t="s">
        <v>73</v>
      </c>
      <c r="B38" s="5" t="s">
        <v>74</v>
      </c>
      <c r="C38" s="72">
        <v>0</v>
      </c>
      <c r="D38" s="93">
        <v>0</v>
      </c>
      <c r="E38" s="93">
        <v>0</v>
      </c>
      <c r="F38" s="93">
        <v>0</v>
      </c>
      <c r="G38" s="73">
        <f t="shared" si="0"/>
        <v>0</v>
      </c>
    </row>
    <row r="39" spans="1:7" s="53" customFormat="1" ht="25.5" x14ac:dyDescent="0.2">
      <c r="A39" s="26" t="s">
        <v>75</v>
      </c>
      <c r="B39" s="28" t="s">
        <v>76</v>
      </c>
      <c r="C39" s="72">
        <v>0</v>
      </c>
      <c r="D39" s="133">
        <f t="shared" ref="D39:F39" si="2">D40</f>
        <v>0</v>
      </c>
      <c r="E39" s="133">
        <f t="shared" si="2"/>
        <v>0</v>
      </c>
      <c r="F39" s="133">
        <f t="shared" si="2"/>
        <v>0</v>
      </c>
      <c r="G39" s="73">
        <f t="shared" si="0"/>
        <v>0</v>
      </c>
    </row>
    <row r="40" spans="1:7" s="23" customFormat="1" ht="12.75" x14ac:dyDescent="0.2">
      <c r="A40" s="8" t="s">
        <v>77</v>
      </c>
      <c r="B40" s="5" t="s">
        <v>78</v>
      </c>
      <c r="C40" s="72">
        <v>0</v>
      </c>
      <c r="D40" s="93">
        <v>0</v>
      </c>
      <c r="E40" s="93">
        <v>0</v>
      </c>
      <c r="F40" s="93">
        <v>0</v>
      </c>
      <c r="G40" s="73">
        <f t="shared" si="0"/>
        <v>0</v>
      </c>
    </row>
    <row r="41" spans="1:7" s="23" customFormat="1" ht="20.100000000000001" customHeight="1" x14ac:dyDescent="0.2">
      <c r="A41" s="161" t="s">
        <v>79</v>
      </c>
      <c r="B41" s="162"/>
      <c r="C41" s="162"/>
      <c r="D41" s="162"/>
      <c r="E41" s="162"/>
      <c r="F41" s="162"/>
      <c r="G41" s="162"/>
    </row>
    <row r="42" spans="1:7" s="38" customFormat="1" ht="14.25" customHeight="1" x14ac:dyDescent="0.2">
      <c r="A42" s="36" t="s">
        <v>80</v>
      </c>
      <c r="B42" s="50" t="s">
        <v>81</v>
      </c>
      <c r="C42" s="72">
        <v>1</v>
      </c>
      <c r="D42" s="93">
        <v>0</v>
      </c>
      <c r="E42" s="93">
        <v>0</v>
      </c>
      <c r="F42" s="93">
        <v>0</v>
      </c>
      <c r="G42" s="74">
        <f t="shared" ref="G42:G47" si="3">C42+D42+E42+F42</f>
        <v>1</v>
      </c>
    </row>
    <row r="43" spans="1:7" s="38" customFormat="1" ht="12.75" x14ac:dyDescent="0.2">
      <c r="A43" s="36" t="s">
        <v>82</v>
      </c>
      <c r="B43" s="50" t="s">
        <v>83</v>
      </c>
      <c r="C43" s="72">
        <v>1</v>
      </c>
      <c r="D43" s="93">
        <v>0</v>
      </c>
      <c r="E43" s="93">
        <v>0</v>
      </c>
      <c r="F43" s="93">
        <v>0</v>
      </c>
      <c r="G43" s="74">
        <f t="shared" si="3"/>
        <v>1</v>
      </c>
    </row>
    <row r="44" spans="1:7" s="23" customFormat="1" ht="12.75" x14ac:dyDescent="0.2">
      <c r="A44" s="26" t="s">
        <v>84</v>
      </c>
      <c r="B44" s="28" t="s">
        <v>85</v>
      </c>
      <c r="C44" s="76">
        <f>C45+C46</f>
        <v>17437.099999999999</v>
      </c>
      <c r="D44" s="76">
        <f t="shared" ref="D44:F44" si="4">D45+D46</f>
        <v>0</v>
      </c>
      <c r="E44" s="76">
        <f t="shared" si="4"/>
        <v>0</v>
      </c>
      <c r="F44" s="76">
        <f t="shared" si="4"/>
        <v>0</v>
      </c>
      <c r="G44" s="108">
        <f>C44+D44+E44+F44</f>
        <v>17437.099999999999</v>
      </c>
    </row>
    <row r="45" spans="1:7" s="23" customFormat="1" ht="12.75" x14ac:dyDescent="0.2">
      <c r="A45" s="8" t="s">
        <v>86</v>
      </c>
      <c r="B45" s="5" t="s">
        <v>87</v>
      </c>
      <c r="C45" s="86">
        <v>17437.099999999999</v>
      </c>
      <c r="D45" s="95">
        <v>0</v>
      </c>
      <c r="E45" s="95">
        <v>0</v>
      </c>
      <c r="F45" s="95">
        <v>0</v>
      </c>
      <c r="G45" s="108">
        <f t="shared" si="3"/>
        <v>17437.099999999999</v>
      </c>
    </row>
    <row r="46" spans="1:7" s="24" customFormat="1" ht="12.75" x14ac:dyDescent="0.2">
      <c r="A46" s="18" t="s">
        <v>88</v>
      </c>
      <c r="B46" s="39" t="s">
        <v>89</v>
      </c>
      <c r="C46" s="86">
        <v>0</v>
      </c>
      <c r="D46" s="95">
        <v>0</v>
      </c>
      <c r="E46" s="95">
        <v>0</v>
      </c>
      <c r="F46" s="95">
        <v>0</v>
      </c>
      <c r="G46" s="108">
        <f t="shared" si="3"/>
        <v>0</v>
      </c>
    </row>
    <row r="47" spans="1:7" s="38" customFormat="1" ht="12.75" x14ac:dyDescent="0.2">
      <c r="A47" s="36" t="s">
        <v>90</v>
      </c>
      <c r="B47" s="50" t="s">
        <v>91</v>
      </c>
      <c r="C47" s="72">
        <v>1</v>
      </c>
      <c r="D47" s="93">
        <v>0</v>
      </c>
      <c r="E47" s="93">
        <v>0</v>
      </c>
      <c r="F47" s="93">
        <v>0</v>
      </c>
      <c r="G47" s="74">
        <f t="shared" si="3"/>
        <v>1</v>
      </c>
    </row>
    <row r="48" spans="1:7" s="23" customFormat="1" ht="12.75" x14ac:dyDescent="0.2">
      <c r="A48" s="26" t="s">
        <v>92</v>
      </c>
      <c r="B48" s="28" t="s">
        <v>93</v>
      </c>
      <c r="C48" s="34"/>
      <c r="D48" s="68"/>
      <c r="E48" s="67"/>
      <c r="F48" s="61"/>
      <c r="G48" s="61"/>
    </row>
    <row r="49" spans="1:7" s="38" customFormat="1" ht="12.75" x14ac:dyDescent="0.2">
      <c r="A49" s="16"/>
      <c r="B49" s="37" t="s">
        <v>94</v>
      </c>
      <c r="C49" s="74">
        <f>C53+C56+C59+C62+C65+C68+C71+C74</f>
        <v>13</v>
      </c>
      <c r="D49" s="74">
        <f t="shared" ref="C49:F50" si="5">D53+D56+D59+D62+D65+D68+D71+D74</f>
        <v>0</v>
      </c>
      <c r="E49" s="74">
        <f t="shared" si="5"/>
        <v>0</v>
      </c>
      <c r="F49" s="74">
        <f t="shared" si="5"/>
        <v>0</v>
      </c>
      <c r="G49" s="74">
        <f>C49+D49+E49+F49</f>
        <v>13</v>
      </c>
    </row>
    <row r="50" spans="1:7" s="24" customFormat="1" ht="12.75" x14ac:dyDescent="0.2">
      <c r="A50" s="18"/>
      <c r="B50" s="39" t="s">
        <v>95</v>
      </c>
      <c r="C50" s="76">
        <f t="shared" si="5"/>
        <v>7736.6</v>
      </c>
      <c r="D50" s="76">
        <f t="shared" si="5"/>
        <v>0</v>
      </c>
      <c r="E50" s="76">
        <f t="shared" si="5"/>
        <v>0</v>
      </c>
      <c r="F50" s="76">
        <f t="shared" si="5"/>
        <v>0</v>
      </c>
      <c r="G50" s="76">
        <f>C50+D50+E50+F50</f>
        <v>7736.6</v>
      </c>
    </row>
    <row r="51" spans="1:7" s="23" customFormat="1" ht="12.75" x14ac:dyDescent="0.2">
      <c r="A51" s="8"/>
      <c r="B51" s="5" t="s">
        <v>96</v>
      </c>
      <c r="C51" s="34"/>
      <c r="D51" s="67"/>
      <c r="E51" s="67"/>
      <c r="F51" s="61"/>
      <c r="G51" s="61"/>
    </row>
    <row r="52" spans="1:7" s="23" customFormat="1" ht="13.5" x14ac:dyDescent="0.2">
      <c r="A52" s="8" t="s">
        <v>97</v>
      </c>
      <c r="B52" s="32" t="s">
        <v>98</v>
      </c>
      <c r="C52" s="34"/>
      <c r="D52" s="61"/>
      <c r="E52" s="67"/>
      <c r="F52" s="61"/>
      <c r="G52" s="61"/>
    </row>
    <row r="53" spans="1:7" s="23" customFormat="1" ht="12.75" x14ac:dyDescent="0.2">
      <c r="A53" s="8"/>
      <c r="B53" s="41" t="s">
        <v>94</v>
      </c>
      <c r="C53" s="87">
        <v>0</v>
      </c>
      <c r="D53" s="96">
        <v>0</v>
      </c>
      <c r="E53" s="96">
        <v>0</v>
      </c>
      <c r="F53" s="96">
        <v>0</v>
      </c>
      <c r="G53" s="77">
        <f>C53+D53+E53+F53</f>
        <v>0</v>
      </c>
    </row>
    <row r="54" spans="1:7" s="23" customFormat="1" ht="12.75" x14ac:dyDescent="0.2">
      <c r="A54" s="8"/>
      <c r="B54" s="33" t="s">
        <v>95</v>
      </c>
      <c r="C54" s="86">
        <v>0</v>
      </c>
      <c r="D54" s="95">
        <v>0</v>
      </c>
      <c r="E54" s="95">
        <v>0</v>
      </c>
      <c r="F54" s="95">
        <v>0</v>
      </c>
      <c r="G54" s="76">
        <f>C54+D54+E54+F54</f>
        <v>0</v>
      </c>
    </row>
    <row r="55" spans="1:7" s="23" customFormat="1" ht="13.5" x14ac:dyDescent="0.2">
      <c r="A55" s="8" t="s">
        <v>99</v>
      </c>
      <c r="B55" s="52" t="s">
        <v>100</v>
      </c>
      <c r="C55" s="34"/>
      <c r="D55" s="61"/>
      <c r="E55" s="67"/>
      <c r="F55" s="61"/>
      <c r="G55" s="61"/>
    </row>
    <row r="56" spans="1:7" s="23" customFormat="1" ht="12.75" x14ac:dyDescent="0.2">
      <c r="A56" s="8"/>
      <c r="B56" s="33" t="s">
        <v>94</v>
      </c>
      <c r="C56" s="87">
        <v>0</v>
      </c>
      <c r="D56" s="94">
        <v>0</v>
      </c>
      <c r="E56" s="97">
        <v>0</v>
      </c>
      <c r="F56" s="94">
        <v>0</v>
      </c>
      <c r="G56" s="75">
        <f>C56+D56+E56+F56</f>
        <v>0</v>
      </c>
    </row>
    <row r="57" spans="1:7" s="23" customFormat="1" ht="12.75" x14ac:dyDescent="0.2">
      <c r="A57" s="8"/>
      <c r="B57" s="33" t="s">
        <v>95</v>
      </c>
      <c r="C57" s="89">
        <v>0</v>
      </c>
      <c r="D57" s="112">
        <v>0</v>
      </c>
      <c r="E57" s="112">
        <v>0</v>
      </c>
      <c r="F57" s="112">
        <v>0</v>
      </c>
      <c r="G57" s="109">
        <f>C57+D57+E57+F57</f>
        <v>0</v>
      </c>
    </row>
    <row r="58" spans="1:7" s="23" customFormat="1" ht="13.5" x14ac:dyDescent="0.2">
      <c r="A58" s="12" t="s">
        <v>101</v>
      </c>
      <c r="B58" s="11" t="s">
        <v>102</v>
      </c>
      <c r="C58" s="34"/>
      <c r="D58" s="61"/>
      <c r="E58" s="67"/>
      <c r="F58" s="61"/>
      <c r="G58" s="61"/>
    </row>
    <row r="59" spans="1:7" s="38" customFormat="1" ht="12.75" x14ac:dyDescent="0.2">
      <c r="A59" s="16"/>
      <c r="B59" s="37" t="s">
        <v>94</v>
      </c>
      <c r="C59" s="72">
        <v>0</v>
      </c>
      <c r="D59" s="98">
        <v>0</v>
      </c>
      <c r="E59" s="98">
        <v>0</v>
      </c>
      <c r="F59" s="98">
        <v>0</v>
      </c>
      <c r="G59" s="78">
        <f>C59+D59+E59+F59</f>
        <v>0</v>
      </c>
    </row>
    <row r="60" spans="1:7" s="24" customFormat="1" ht="12.75" x14ac:dyDescent="0.2">
      <c r="A60" s="18"/>
      <c r="B60" s="39" t="s">
        <v>95</v>
      </c>
      <c r="C60" s="86">
        <v>0</v>
      </c>
      <c r="D60" s="99">
        <v>0</v>
      </c>
      <c r="E60" s="99">
        <v>0</v>
      </c>
      <c r="F60" s="99">
        <v>0</v>
      </c>
      <c r="G60" s="79">
        <f>C60+D60+E60+F60</f>
        <v>0</v>
      </c>
    </row>
    <row r="61" spans="1:7" s="23" customFormat="1" ht="13.5" x14ac:dyDescent="0.2">
      <c r="A61" s="12" t="s">
        <v>103</v>
      </c>
      <c r="B61" s="11" t="s">
        <v>104</v>
      </c>
      <c r="C61" s="34"/>
      <c r="D61" s="61"/>
      <c r="E61" s="67"/>
      <c r="F61" s="61"/>
      <c r="G61" s="61"/>
    </row>
    <row r="62" spans="1:7" s="38" customFormat="1" ht="12.75" x14ac:dyDescent="0.2">
      <c r="A62" s="16"/>
      <c r="B62" s="37" t="s">
        <v>94</v>
      </c>
      <c r="C62" s="72">
        <v>0</v>
      </c>
      <c r="D62" s="98">
        <v>0</v>
      </c>
      <c r="E62" s="98">
        <v>0</v>
      </c>
      <c r="F62" s="98">
        <v>0</v>
      </c>
      <c r="G62" s="78">
        <f>C62+D62+E62+F62</f>
        <v>0</v>
      </c>
    </row>
    <row r="63" spans="1:7" s="24" customFormat="1" ht="12.75" x14ac:dyDescent="0.2">
      <c r="A63" s="18"/>
      <c r="B63" s="39" t="s">
        <v>95</v>
      </c>
      <c r="C63" s="86">
        <v>0</v>
      </c>
      <c r="D63" s="99">
        <v>0</v>
      </c>
      <c r="E63" s="99">
        <v>0</v>
      </c>
      <c r="F63" s="99">
        <v>0</v>
      </c>
      <c r="G63" s="79">
        <f>C63+D63+E63+F63</f>
        <v>0</v>
      </c>
    </row>
    <row r="64" spans="1:7" s="23" customFormat="1" ht="13.5" x14ac:dyDescent="0.2">
      <c r="A64" s="12" t="s">
        <v>105</v>
      </c>
      <c r="B64" s="11" t="s">
        <v>106</v>
      </c>
      <c r="C64" s="34"/>
      <c r="D64" s="61"/>
      <c r="E64" s="61"/>
      <c r="F64" s="61"/>
      <c r="G64" s="61"/>
    </row>
    <row r="65" spans="1:7" s="38" customFormat="1" ht="12.75" x14ac:dyDescent="0.2">
      <c r="A65" s="16"/>
      <c r="B65" s="37" t="s">
        <v>94</v>
      </c>
      <c r="C65" s="72">
        <v>4</v>
      </c>
      <c r="D65" s="98">
        <v>0</v>
      </c>
      <c r="E65" s="98">
        <v>0</v>
      </c>
      <c r="F65" s="98">
        <v>0</v>
      </c>
      <c r="G65" s="78">
        <f>C65+D65+E65+F65</f>
        <v>4</v>
      </c>
    </row>
    <row r="66" spans="1:7" s="24" customFormat="1" ht="12.75" x14ac:dyDescent="0.2">
      <c r="A66" s="18"/>
      <c r="B66" s="39" t="s">
        <v>95</v>
      </c>
      <c r="C66" s="86">
        <v>0</v>
      </c>
      <c r="D66" s="99">
        <v>0</v>
      </c>
      <c r="E66" s="99">
        <v>0</v>
      </c>
      <c r="F66" s="99">
        <v>0</v>
      </c>
      <c r="G66" s="79">
        <f>C66+D66+E66+F66</f>
        <v>0</v>
      </c>
    </row>
    <row r="67" spans="1:7" s="23" customFormat="1" ht="27" x14ac:dyDescent="0.2">
      <c r="A67" s="12" t="s">
        <v>107</v>
      </c>
      <c r="B67" s="11" t="s">
        <v>108</v>
      </c>
      <c r="C67" s="34"/>
      <c r="D67" s="61"/>
      <c r="E67" s="61"/>
      <c r="F67" s="61"/>
      <c r="G67" s="61"/>
    </row>
    <row r="68" spans="1:7" s="38" customFormat="1" ht="12.75" x14ac:dyDescent="0.2">
      <c r="A68" s="16"/>
      <c r="B68" s="37" t="s">
        <v>94</v>
      </c>
      <c r="C68" s="72">
        <v>0</v>
      </c>
      <c r="D68" s="98">
        <v>0</v>
      </c>
      <c r="E68" s="98">
        <v>0</v>
      </c>
      <c r="F68" s="98">
        <v>0</v>
      </c>
      <c r="G68" s="78">
        <f>C68+D68+E68+F68</f>
        <v>0</v>
      </c>
    </row>
    <row r="69" spans="1:7" s="24" customFormat="1" ht="12.75" x14ac:dyDescent="0.2">
      <c r="A69" s="18"/>
      <c r="B69" s="39" t="s">
        <v>95</v>
      </c>
      <c r="C69" s="86">
        <v>0</v>
      </c>
      <c r="D69" s="99">
        <v>0</v>
      </c>
      <c r="E69" s="99">
        <v>0</v>
      </c>
      <c r="F69" s="99">
        <v>0</v>
      </c>
      <c r="G69" s="79">
        <f>C69+D69+E69+F69</f>
        <v>0</v>
      </c>
    </row>
    <row r="70" spans="1:7" s="23" customFormat="1" ht="13.5" x14ac:dyDescent="0.2">
      <c r="A70" s="12" t="s">
        <v>109</v>
      </c>
      <c r="B70" s="11" t="s">
        <v>110</v>
      </c>
      <c r="C70" s="34"/>
      <c r="D70" s="61"/>
      <c r="E70" s="61"/>
      <c r="F70" s="61"/>
      <c r="G70" s="61"/>
    </row>
    <row r="71" spans="1:7" s="38" customFormat="1" ht="12.75" x14ac:dyDescent="0.2">
      <c r="A71" s="16"/>
      <c r="B71" s="37" t="s">
        <v>94</v>
      </c>
      <c r="C71" s="72">
        <v>9</v>
      </c>
      <c r="D71" s="98">
        <v>0</v>
      </c>
      <c r="E71" s="98">
        <v>0</v>
      </c>
      <c r="F71" s="98">
        <v>0</v>
      </c>
      <c r="G71" s="78">
        <f>C71+D71+E71+F71</f>
        <v>9</v>
      </c>
    </row>
    <row r="72" spans="1:7" s="24" customFormat="1" ht="12.75" x14ac:dyDescent="0.2">
      <c r="A72" s="18"/>
      <c r="B72" s="40" t="s">
        <v>95</v>
      </c>
      <c r="C72" s="86">
        <v>7736.6</v>
      </c>
      <c r="D72" s="99">
        <v>0</v>
      </c>
      <c r="E72" s="99">
        <v>0</v>
      </c>
      <c r="F72" s="99">
        <v>0</v>
      </c>
      <c r="G72" s="79">
        <f>C72+D72+E72+F72</f>
        <v>7736.6</v>
      </c>
    </row>
    <row r="73" spans="1:7" s="23" customFormat="1" ht="12.75" customHeight="1" x14ac:dyDescent="0.2">
      <c r="A73" s="12" t="s">
        <v>111</v>
      </c>
      <c r="B73" s="32" t="s">
        <v>112</v>
      </c>
      <c r="C73" s="34"/>
      <c r="D73" s="61"/>
      <c r="E73" s="61"/>
      <c r="F73" s="61"/>
      <c r="G73" s="61"/>
    </row>
    <row r="74" spans="1:7" s="38" customFormat="1" ht="12.75" customHeight="1" x14ac:dyDescent="0.2">
      <c r="A74" s="41"/>
      <c r="B74" s="41" t="s">
        <v>94</v>
      </c>
      <c r="C74" s="72">
        <v>0</v>
      </c>
      <c r="D74" s="98">
        <v>0</v>
      </c>
      <c r="E74" s="98">
        <v>0</v>
      </c>
      <c r="F74" s="98">
        <v>0</v>
      </c>
      <c r="G74" s="78">
        <f>C74+D74+E74+F74</f>
        <v>0</v>
      </c>
    </row>
    <row r="75" spans="1:7" s="24" customFormat="1" ht="12.75" customHeight="1" x14ac:dyDescent="0.2">
      <c r="A75" s="33"/>
      <c r="B75" s="33" t="s">
        <v>95</v>
      </c>
      <c r="C75" s="86">
        <v>0</v>
      </c>
      <c r="D75" s="99">
        <v>0</v>
      </c>
      <c r="E75" s="99">
        <v>0</v>
      </c>
      <c r="F75" s="99">
        <v>0</v>
      </c>
      <c r="G75" s="79">
        <f>C75+D75+E75+F75</f>
        <v>0</v>
      </c>
    </row>
    <row r="76" spans="1:7" s="23" customFormat="1" ht="20.100000000000001" customHeight="1" x14ac:dyDescent="0.2">
      <c r="A76" s="161" t="s">
        <v>113</v>
      </c>
      <c r="B76" s="162"/>
      <c r="C76" s="162"/>
      <c r="D76" s="162"/>
      <c r="E76" s="162"/>
      <c r="F76" s="162"/>
      <c r="G76" s="162"/>
    </row>
    <row r="77" spans="1:7" s="20" customFormat="1" ht="38.25" x14ac:dyDescent="0.2">
      <c r="A77" s="26" t="s">
        <v>114</v>
      </c>
      <c r="B77" s="27" t="s">
        <v>115</v>
      </c>
      <c r="C77" s="74">
        <f>SUM(C78:C81)</f>
        <v>8</v>
      </c>
      <c r="D77" s="74">
        <f>SUM(D78:D81)</f>
        <v>0</v>
      </c>
      <c r="E77" s="74">
        <f>SUM(E78:E81)</f>
        <v>0</v>
      </c>
      <c r="F77" s="74">
        <f>SUM(F78:F81)</f>
        <v>0</v>
      </c>
      <c r="G77" s="74">
        <f t="shared" ref="G77:G97" si="6">C77+D77+E77+F77</f>
        <v>8</v>
      </c>
    </row>
    <row r="78" spans="1:7" s="20" customFormat="1" ht="25.5" x14ac:dyDescent="0.2">
      <c r="A78" s="8" t="s">
        <v>116</v>
      </c>
      <c r="B78" s="9" t="s">
        <v>117</v>
      </c>
      <c r="C78" s="72">
        <v>8</v>
      </c>
      <c r="D78" s="93">
        <v>0</v>
      </c>
      <c r="E78" s="93">
        <v>0</v>
      </c>
      <c r="F78" s="93">
        <v>0</v>
      </c>
      <c r="G78" s="74">
        <f t="shared" si="6"/>
        <v>8</v>
      </c>
    </row>
    <row r="79" spans="1:7" s="20" customFormat="1" ht="12.75" x14ac:dyDescent="0.2">
      <c r="A79" s="8" t="s">
        <v>118</v>
      </c>
      <c r="B79" s="9" t="s">
        <v>119</v>
      </c>
      <c r="C79" s="72">
        <v>0</v>
      </c>
      <c r="D79" s="93">
        <v>0</v>
      </c>
      <c r="E79" s="93">
        <v>0</v>
      </c>
      <c r="F79" s="93">
        <v>0</v>
      </c>
      <c r="G79" s="74">
        <f t="shared" si="6"/>
        <v>0</v>
      </c>
    </row>
    <row r="80" spans="1:7" s="20" customFormat="1" ht="12.75" hidden="1" customHeight="1" x14ac:dyDescent="0.2">
      <c r="A80" s="8" t="s">
        <v>118</v>
      </c>
      <c r="B80" s="9" t="s">
        <v>120</v>
      </c>
      <c r="C80" s="72">
        <v>0</v>
      </c>
      <c r="D80" s="93">
        <v>0</v>
      </c>
      <c r="E80" s="93">
        <v>0</v>
      </c>
      <c r="F80" s="93">
        <v>0</v>
      </c>
      <c r="G80" s="74">
        <f t="shared" si="6"/>
        <v>0</v>
      </c>
    </row>
    <row r="81" spans="1:7" s="20" customFormat="1" ht="12.75" x14ac:dyDescent="0.2">
      <c r="A81" s="8" t="s">
        <v>121</v>
      </c>
      <c r="B81" s="9" t="s">
        <v>122</v>
      </c>
      <c r="C81" s="72">
        <v>0</v>
      </c>
      <c r="D81" s="93">
        <v>0</v>
      </c>
      <c r="E81" s="93">
        <v>0</v>
      </c>
      <c r="F81" s="93">
        <v>0</v>
      </c>
      <c r="G81" s="74">
        <f t="shared" si="6"/>
        <v>0</v>
      </c>
    </row>
    <row r="82" spans="1:7" s="20" customFormat="1" ht="12.75" x14ac:dyDescent="0.2">
      <c r="A82" s="26" t="s">
        <v>123</v>
      </c>
      <c r="B82" s="27" t="s">
        <v>124</v>
      </c>
      <c r="C82" s="72">
        <v>8</v>
      </c>
      <c r="D82" s="115">
        <v>0</v>
      </c>
      <c r="E82" s="115">
        <v>0</v>
      </c>
      <c r="F82" s="115">
        <v>0</v>
      </c>
      <c r="G82" s="81">
        <f t="shared" si="6"/>
        <v>8</v>
      </c>
    </row>
    <row r="83" spans="1:7" s="43" customFormat="1" ht="25.5" x14ac:dyDescent="0.2">
      <c r="A83" s="35" t="s">
        <v>125</v>
      </c>
      <c r="B83" s="42" t="s">
        <v>126</v>
      </c>
      <c r="C83" s="86">
        <v>29.3</v>
      </c>
      <c r="D83" s="134">
        <v>0</v>
      </c>
      <c r="E83" s="134">
        <v>0</v>
      </c>
      <c r="F83" s="134">
        <v>0</v>
      </c>
      <c r="G83" s="82">
        <f t="shared" si="6"/>
        <v>29.3</v>
      </c>
    </row>
    <row r="84" spans="1:7" s="20" customFormat="1" ht="25.5" x14ac:dyDescent="0.2">
      <c r="A84" s="26" t="s">
        <v>127</v>
      </c>
      <c r="B84" s="29" t="s">
        <v>128</v>
      </c>
      <c r="C84" s="74">
        <f>SUM(C85:C87)</f>
        <v>3</v>
      </c>
      <c r="D84" s="74">
        <f>SUM(D85:D87)</f>
        <v>0</v>
      </c>
      <c r="E84" s="74">
        <f>SUM(E85:E87)</f>
        <v>0</v>
      </c>
      <c r="F84" s="74">
        <f>SUM(F85:F87)</f>
        <v>0</v>
      </c>
      <c r="G84" s="74">
        <f t="shared" si="6"/>
        <v>3</v>
      </c>
    </row>
    <row r="85" spans="1:7" s="20" customFormat="1" ht="12.75" x14ac:dyDescent="0.2">
      <c r="A85" s="8" t="s">
        <v>129</v>
      </c>
      <c r="B85" s="9" t="s">
        <v>130</v>
      </c>
      <c r="C85" s="72">
        <v>1</v>
      </c>
      <c r="D85" s="93">
        <v>0</v>
      </c>
      <c r="E85" s="93">
        <v>0</v>
      </c>
      <c r="F85" s="93">
        <v>0</v>
      </c>
      <c r="G85" s="74">
        <f t="shared" si="6"/>
        <v>1</v>
      </c>
    </row>
    <row r="86" spans="1:7" s="20" customFormat="1" ht="12.75" x14ac:dyDescent="0.2">
      <c r="A86" s="8" t="s">
        <v>131</v>
      </c>
      <c r="B86" s="9" t="s">
        <v>132</v>
      </c>
      <c r="C86" s="72">
        <v>2</v>
      </c>
      <c r="D86" s="93">
        <v>0</v>
      </c>
      <c r="E86" s="93">
        <v>0</v>
      </c>
      <c r="F86" s="93">
        <v>0</v>
      </c>
      <c r="G86" s="74">
        <f t="shared" si="6"/>
        <v>2</v>
      </c>
    </row>
    <row r="87" spans="1:7" s="20" customFormat="1" ht="12.75" x14ac:dyDescent="0.2">
      <c r="A87" s="8" t="s">
        <v>133</v>
      </c>
      <c r="B87" s="9" t="s">
        <v>134</v>
      </c>
      <c r="C87" s="72">
        <v>0</v>
      </c>
      <c r="D87" s="93">
        <v>0</v>
      </c>
      <c r="E87" s="93">
        <v>0</v>
      </c>
      <c r="F87" s="93">
        <v>0</v>
      </c>
      <c r="G87" s="74">
        <f t="shared" si="6"/>
        <v>0</v>
      </c>
    </row>
    <row r="88" spans="1:7" s="21" customFormat="1" ht="25.5" customHeight="1" x14ac:dyDescent="0.2">
      <c r="A88" s="26" t="s">
        <v>18</v>
      </c>
      <c r="B88" s="28" t="s">
        <v>135</v>
      </c>
      <c r="C88" s="74">
        <f>SUM(C89:C92)</f>
        <v>0</v>
      </c>
      <c r="D88" s="74">
        <f>SUM(D89:D92)</f>
        <v>0</v>
      </c>
      <c r="E88" s="74">
        <f>SUM(E89:E92)</f>
        <v>0</v>
      </c>
      <c r="F88" s="74">
        <f>SUM(F89:F92)</f>
        <v>0</v>
      </c>
      <c r="G88" s="74">
        <f t="shared" si="6"/>
        <v>0</v>
      </c>
    </row>
    <row r="89" spans="1:7" s="20" customFormat="1" ht="12.75" x14ac:dyDescent="0.2">
      <c r="A89" s="8" t="s">
        <v>136</v>
      </c>
      <c r="B89" s="9" t="s">
        <v>137</v>
      </c>
      <c r="C89" s="72">
        <v>0</v>
      </c>
      <c r="D89" s="93">
        <v>0</v>
      </c>
      <c r="E89" s="93">
        <v>0</v>
      </c>
      <c r="F89" s="93">
        <v>0</v>
      </c>
      <c r="G89" s="74">
        <f t="shared" si="6"/>
        <v>0</v>
      </c>
    </row>
    <row r="90" spans="1:7" s="20" customFormat="1" ht="12.75" x14ac:dyDescent="0.2">
      <c r="A90" s="8" t="s">
        <v>138</v>
      </c>
      <c r="B90" s="9" t="s">
        <v>139</v>
      </c>
      <c r="C90" s="72">
        <v>0</v>
      </c>
      <c r="D90" s="93">
        <v>0</v>
      </c>
      <c r="E90" s="93">
        <v>0</v>
      </c>
      <c r="F90" s="93">
        <v>0</v>
      </c>
      <c r="G90" s="74">
        <f t="shared" si="6"/>
        <v>0</v>
      </c>
    </row>
    <row r="91" spans="1:7" s="20" customFormat="1" ht="12.75" x14ac:dyDescent="0.2">
      <c r="A91" s="8" t="s">
        <v>140</v>
      </c>
      <c r="B91" s="9" t="s">
        <v>141</v>
      </c>
      <c r="C91" s="72">
        <v>0</v>
      </c>
      <c r="D91" s="93">
        <v>0</v>
      </c>
      <c r="E91" s="93">
        <v>0</v>
      </c>
      <c r="F91" s="93">
        <v>0</v>
      </c>
      <c r="G91" s="74">
        <f t="shared" si="6"/>
        <v>0</v>
      </c>
    </row>
    <row r="92" spans="1:7" s="20" customFormat="1" ht="12.75" x14ac:dyDescent="0.2">
      <c r="A92" s="8" t="s">
        <v>142</v>
      </c>
      <c r="B92" s="9" t="s">
        <v>143</v>
      </c>
      <c r="C92" s="72">
        <v>0</v>
      </c>
      <c r="D92" s="93">
        <v>0</v>
      </c>
      <c r="E92" s="93">
        <v>0</v>
      </c>
      <c r="F92" s="93">
        <v>0</v>
      </c>
      <c r="G92" s="74">
        <f t="shared" si="6"/>
        <v>0</v>
      </c>
    </row>
    <row r="93" spans="1:7" s="21" customFormat="1" ht="27.75" customHeight="1" x14ac:dyDescent="0.2">
      <c r="A93" s="26" t="s">
        <v>144</v>
      </c>
      <c r="B93" s="28" t="s">
        <v>145</v>
      </c>
      <c r="C93" s="74">
        <f>SUM(C94:C97)</f>
        <v>0</v>
      </c>
      <c r="D93" s="74">
        <f>SUM(D94:D97)</f>
        <v>0</v>
      </c>
      <c r="E93" s="74">
        <f>SUM(E94:E97)</f>
        <v>0</v>
      </c>
      <c r="F93" s="74">
        <f>SUM(F94:F97)</f>
        <v>0</v>
      </c>
      <c r="G93" s="74">
        <f t="shared" si="6"/>
        <v>0</v>
      </c>
    </row>
    <row r="94" spans="1:7" s="20" customFormat="1" ht="12.75" x14ac:dyDescent="0.2">
      <c r="A94" s="8" t="s">
        <v>146</v>
      </c>
      <c r="B94" s="9" t="s">
        <v>147</v>
      </c>
      <c r="C94" s="72">
        <v>0</v>
      </c>
      <c r="D94" s="93">
        <v>0</v>
      </c>
      <c r="E94" s="93">
        <v>0</v>
      </c>
      <c r="F94" s="93">
        <v>0</v>
      </c>
      <c r="G94" s="74">
        <f t="shared" si="6"/>
        <v>0</v>
      </c>
    </row>
    <row r="95" spans="1:7" s="20" customFormat="1" ht="12.75" x14ac:dyDescent="0.2">
      <c r="A95" s="8" t="s">
        <v>148</v>
      </c>
      <c r="B95" s="9" t="s">
        <v>149</v>
      </c>
      <c r="C95" s="72">
        <v>0</v>
      </c>
      <c r="D95" s="93">
        <v>0</v>
      </c>
      <c r="E95" s="93">
        <v>0</v>
      </c>
      <c r="F95" s="93">
        <v>0</v>
      </c>
      <c r="G95" s="74">
        <f t="shared" si="6"/>
        <v>0</v>
      </c>
    </row>
    <row r="96" spans="1:7" s="20" customFormat="1" ht="12.75" x14ac:dyDescent="0.2">
      <c r="A96" s="8" t="s">
        <v>150</v>
      </c>
      <c r="B96" s="9" t="s">
        <v>151</v>
      </c>
      <c r="C96" s="72">
        <v>0</v>
      </c>
      <c r="D96" s="93">
        <v>0</v>
      </c>
      <c r="E96" s="93">
        <v>0</v>
      </c>
      <c r="F96" s="93">
        <v>0</v>
      </c>
      <c r="G96" s="74">
        <f t="shared" si="6"/>
        <v>0</v>
      </c>
    </row>
    <row r="97" spans="1:7" s="20" customFormat="1" ht="12.75" x14ac:dyDescent="0.2">
      <c r="A97" s="8" t="s">
        <v>152</v>
      </c>
      <c r="B97" s="9" t="s">
        <v>153</v>
      </c>
      <c r="C97" s="72">
        <v>0</v>
      </c>
      <c r="D97" s="93">
        <v>0</v>
      </c>
      <c r="E97" s="93">
        <v>0</v>
      </c>
      <c r="F97" s="93">
        <v>0</v>
      </c>
      <c r="G97" s="74">
        <f t="shared" si="6"/>
        <v>0</v>
      </c>
    </row>
    <row r="98" spans="1:7" s="20" customFormat="1" ht="20.100000000000001" customHeight="1" x14ac:dyDescent="0.2">
      <c r="A98" s="161" t="s">
        <v>154</v>
      </c>
      <c r="B98" s="162"/>
      <c r="C98" s="162"/>
      <c r="D98" s="162"/>
      <c r="E98" s="162"/>
      <c r="F98" s="162"/>
      <c r="G98" s="162"/>
    </row>
    <row r="99" spans="1:7" s="43" customFormat="1" ht="14.25" customHeight="1" x14ac:dyDescent="0.2">
      <c r="A99" s="46" t="s">
        <v>155</v>
      </c>
      <c r="B99" s="47" t="s">
        <v>156</v>
      </c>
      <c r="C99" s="71"/>
      <c r="D99" s="70"/>
      <c r="E99" s="70"/>
      <c r="F99" s="70"/>
      <c r="G99" s="70"/>
    </row>
    <row r="100" spans="1:7" s="43" customFormat="1" ht="14.25" customHeight="1" x14ac:dyDescent="0.2">
      <c r="A100" s="49"/>
      <c r="B100" s="48" t="s">
        <v>157</v>
      </c>
      <c r="C100" s="77">
        <f t="shared" ref="C100:F101" si="7">C103+C106+C109+C112</f>
        <v>2</v>
      </c>
      <c r="D100" s="77">
        <f t="shared" si="7"/>
        <v>0</v>
      </c>
      <c r="E100" s="77">
        <f t="shared" si="7"/>
        <v>0</v>
      </c>
      <c r="F100" s="77">
        <f t="shared" si="7"/>
        <v>0</v>
      </c>
      <c r="G100" s="77">
        <f>C100+D100+E100+F100</f>
        <v>2</v>
      </c>
    </row>
    <row r="101" spans="1:7" s="43" customFormat="1" ht="14.25" customHeight="1" x14ac:dyDescent="0.2">
      <c r="A101" s="49"/>
      <c r="B101" s="48" t="s">
        <v>158</v>
      </c>
      <c r="C101" s="76">
        <f t="shared" si="7"/>
        <v>396.8</v>
      </c>
      <c r="D101" s="76">
        <f t="shared" si="7"/>
        <v>0</v>
      </c>
      <c r="E101" s="76">
        <f t="shared" si="7"/>
        <v>0</v>
      </c>
      <c r="F101" s="76">
        <f t="shared" si="7"/>
        <v>0</v>
      </c>
      <c r="G101" s="76">
        <f>C101+D101+E101+F101</f>
        <v>396.8</v>
      </c>
    </row>
    <row r="102" spans="1:7" s="43" customFormat="1" ht="14.25" customHeight="1" x14ac:dyDescent="0.25">
      <c r="A102" s="49" t="s">
        <v>159</v>
      </c>
      <c r="B102" s="58" t="s">
        <v>160</v>
      </c>
      <c r="C102" s="35"/>
      <c r="D102" s="44"/>
      <c r="E102" s="44"/>
      <c r="F102" s="44"/>
      <c r="G102" s="44"/>
    </row>
    <row r="103" spans="1:7" s="43" customFormat="1" ht="14.25" customHeight="1" x14ac:dyDescent="0.2">
      <c r="A103" s="49"/>
      <c r="B103" s="51" t="s">
        <v>157</v>
      </c>
      <c r="C103" s="87">
        <v>2</v>
      </c>
      <c r="D103" s="96">
        <v>0</v>
      </c>
      <c r="E103" s="96">
        <v>0</v>
      </c>
      <c r="F103" s="96">
        <v>0</v>
      </c>
      <c r="G103" s="77">
        <f>C103+D103+E103+F103</f>
        <v>2</v>
      </c>
    </row>
    <row r="104" spans="1:7" s="43" customFormat="1" ht="14.25" customHeight="1" x14ac:dyDescent="0.2">
      <c r="A104" s="49"/>
      <c r="B104" s="51" t="s">
        <v>158</v>
      </c>
      <c r="C104" s="86">
        <v>396.8</v>
      </c>
      <c r="D104" s="95">
        <v>0</v>
      </c>
      <c r="E104" s="95">
        <v>0</v>
      </c>
      <c r="F104" s="95">
        <v>0</v>
      </c>
      <c r="G104" s="76">
        <f>C104+D104+E104+F104</f>
        <v>396.8</v>
      </c>
    </row>
    <row r="105" spans="1:7" s="20" customFormat="1" ht="14.25" customHeight="1" x14ac:dyDescent="0.25">
      <c r="A105" s="1" t="s">
        <v>161</v>
      </c>
      <c r="B105" s="56" t="s">
        <v>162</v>
      </c>
      <c r="C105" s="17"/>
      <c r="D105" s="7"/>
      <c r="E105" s="7"/>
      <c r="F105" s="7"/>
      <c r="G105" s="7"/>
    </row>
    <row r="106" spans="1:7" s="20" customFormat="1" ht="14.25" customHeight="1" x14ac:dyDescent="0.2">
      <c r="A106" s="1"/>
      <c r="B106" s="14" t="s">
        <v>163</v>
      </c>
      <c r="C106" s="88">
        <v>0</v>
      </c>
      <c r="D106" s="100">
        <v>0</v>
      </c>
      <c r="E106" s="100">
        <v>0</v>
      </c>
      <c r="F106" s="100">
        <v>0</v>
      </c>
      <c r="G106" s="77">
        <f>C106+D106+E106+F106</f>
        <v>0</v>
      </c>
    </row>
    <row r="107" spans="1:7" s="20" customFormat="1" ht="14.25" customHeight="1" x14ac:dyDescent="0.2">
      <c r="A107" s="1"/>
      <c r="B107" s="14" t="s">
        <v>164</v>
      </c>
      <c r="C107" s="89">
        <v>0</v>
      </c>
      <c r="D107" s="101">
        <v>0</v>
      </c>
      <c r="E107" s="101">
        <v>0</v>
      </c>
      <c r="F107" s="101">
        <v>0</v>
      </c>
      <c r="G107" s="76">
        <f>C107+D107+E107+F107</f>
        <v>0</v>
      </c>
    </row>
    <row r="108" spans="1:7" s="20" customFormat="1" ht="24.75" customHeight="1" x14ac:dyDescent="0.25">
      <c r="A108" s="1" t="s">
        <v>165</v>
      </c>
      <c r="B108" s="57" t="s">
        <v>166</v>
      </c>
      <c r="C108" s="17"/>
      <c r="D108" s="7"/>
      <c r="E108" s="7"/>
      <c r="F108" s="7"/>
      <c r="G108" s="7"/>
    </row>
    <row r="109" spans="1:7" s="20" customFormat="1" ht="15.75" customHeight="1" x14ac:dyDescent="0.2">
      <c r="A109" s="1"/>
      <c r="B109" s="10" t="s">
        <v>167</v>
      </c>
      <c r="C109" s="88">
        <v>0</v>
      </c>
      <c r="D109" s="100">
        <v>0</v>
      </c>
      <c r="E109" s="100">
        <v>0</v>
      </c>
      <c r="F109" s="100">
        <v>0</v>
      </c>
      <c r="G109" s="77">
        <f>C109+D109+E109+F109</f>
        <v>0</v>
      </c>
    </row>
    <row r="110" spans="1:7" s="20" customFormat="1" ht="17.25" customHeight="1" x14ac:dyDescent="0.2">
      <c r="A110" s="1"/>
      <c r="B110" s="10" t="s">
        <v>164</v>
      </c>
      <c r="C110" s="89">
        <v>0</v>
      </c>
      <c r="D110" s="101">
        <v>0</v>
      </c>
      <c r="E110" s="101">
        <v>0</v>
      </c>
      <c r="F110" s="101">
        <v>0</v>
      </c>
      <c r="G110" s="76">
        <f>C110+D110+E110+F110</f>
        <v>0</v>
      </c>
    </row>
    <row r="111" spans="1:7" s="43" customFormat="1" ht="13.5" customHeight="1" x14ac:dyDescent="0.2">
      <c r="A111" s="49" t="s">
        <v>168</v>
      </c>
      <c r="B111" s="59" t="s">
        <v>74</v>
      </c>
      <c r="C111" s="35"/>
      <c r="D111" s="44"/>
      <c r="E111" s="44"/>
      <c r="F111" s="44"/>
      <c r="G111" s="44"/>
    </row>
    <row r="112" spans="1:7" s="43" customFormat="1" ht="13.5" customHeight="1" x14ac:dyDescent="0.2">
      <c r="A112" s="49"/>
      <c r="B112" s="39" t="s">
        <v>163</v>
      </c>
      <c r="C112" s="87">
        <v>0</v>
      </c>
      <c r="D112" s="102">
        <v>0</v>
      </c>
      <c r="E112" s="102">
        <v>0</v>
      </c>
      <c r="F112" s="102">
        <v>0</v>
      </c>
      <c r="G112" s="77">
        <f>C112+D112+E112+F112</f>
        <v>0</v>
      </c>
    </row>
    <row r="113" spans="1:7" s="43" customFormat="1" ht="13.5" customHeight="1" x14ac:dyDescent="0.2">
      <c r="A113" s="49"/>
      <c r="B113" s="39" t="s">
        <v>164</v>
      </c>
      <c r="C113" s="86">
        <v>0</v>
      </c>
      <c r="D113" s="103">
        <v>0</v>
      </c>
      <c r="E113" s="103">
        <v>0</v>
      </c>
      <c r="F113" s="103">
        <v>0</v>
      </c>
      <c r="G113" s="82">
        <f>C113+D113+E113+F113</f>
        <v>0</v>
      </c>
    </row>
    <row r="114" spans="1:7" s="20" customFormat="1" ht="12.75" x14ac:dyDescent="0.2">
      <c r="A114" s="26" t="s">
        <v>169</v>
      </c>
      <c r="B114" s="30" t="s">
        <v>170</v>
      </c>
      <c r="C114" s="84">
        <f>SUM(C115:C117)</f>
        <v>2</v>
      </c>
      <c r="D114" s="84">
        <f>SUM(D115:D117)</f>
        <v>0</v>
      </c>
      <c r="E114" s="84">
        <f>SUM(E115:E117)</f>
        <v>0</v>
      </c>
      <c r="F114" s="84">
        <f>SUM(F115:F117)</f>
        <v>0</v>
      </c>
      <c r="G114" s="84">
        <f>C114+D114+E114+F114</f>
        <v>2</v>
      </c>
    </row>
    <row r="115" spans="1:7" s="20" customFormat="1" ht="12.75" x14ac:dyDescent="0.2">
      <c r="A115" s="8" t="s">
        <v>171</v>
      </c>
      <c r="B115" s="10" t="s">
        <v>172</v>
      </c>
      <c r="C115" s="88">
        <v>0</v>
      </c>
      <c r="D115" s="83">
        <v>0</v>
      </c>
      <c r="E115" s="83">
        <v>0</v>
      </c>
      <c r="F115" s="83">
        <v>0</v>
      </c>
      <c r="G115" s="84">
        <f>C115+D115+E115+F115</f>
        <v>0</v>
      </c>
    </row>
    <row r="116" spans="1:7" s="20" customFormat="1" ht="12.75" x14ac:dyDescent="0.2">
      <c r="A116" s="8" t="s">
        <v>173</v>
      </c>
      <c r="B116" s="10" t="s">
        <v>174</v>
      </c>
      <c r="C116" s="88">
        <v>2</v>
      </c>
      <c r="D116" s="83">
        <v>0</v>
      </c>
      <c r="E116" s="83">
        <v>0</v>
      </c>
      <c r="F116" s="83">
        <v>0</v>
      </c>
      <c r="G116" s="84">
        <f t="shared" ref="G116:G121" si="8">C116+D116+E116+F116</f>
        <v>2</v>
      </c>
    </row>
    <row r="117" spans="1:7" s="20" customFormat="1" ht="12.75" x14ac:dyDescent="0.2">
      <c r="A117" s="8" t="s">
        <v>175</v>
      </c>
      <c r="B117" s="13" t="s">
        <v>176</v>
      </c>
      <c r="C117" s="88">
        <v>0</v>
      </c>
      <c r="D117" s="83">
        <v>0</v>
      </c>
      <c r="E117" s="83">
        <v>0</v>
      </c>
      <c r="F117" s="83">
        <v>0</v>
      </c>
      <c r="G117" s="84">
        <f t="shared" si="8"/>
        <v>0</v>
      </c>
    </row>
    <row r="118" spans="1:7" s="20" customFormat="1" ht="12.75" x14ac:dyDescent="0.2">
      <c r="A118" s="26" t="s">
        <v>177</v>
      </c>
      <c r="B118" s="30" t="s">
        <v>178</v>
      </c>
      <c r="C118" s="84">
        <f>SUM(C119:C121)</f>
        <v>0</v>
      </c>
      <c r="D118" s="84">
        <f>SUM(D119:D121)</f>
        <v>0</v>
      </c>
      <c r="E118" s="84">
        <f>SUM(E119:E121)</f>
        <v>0</v>
      </c>
      <c r="F118" s="84">
        <f>SUM(F119:F121)</f>
        <v>0</v>
      </c>
      <c r="G118" s="84">
        <f>C118+D118+E118+F118</f>
        <v>0</v>
      </c>
    </row>
    <row r="119" spans="1:7" s="20" customFormat="1" ht="12.75" x14ac:dyDescent="0.2">
      <c r="A119" s="8" t="s">
        <v>179</v>
      </c>
      <c r="B119" s="10" t="s">
        <v>180</v>
      </c>
      <c r="C119" s="88">
        <v>0</v>
      </c>
      <c r="D119" s="83">
        <v>0</v>
      </c>
      <c r="E119" s="83">
        <v>0</v>
      </c>
      <c r="F119" s="83">
        <v>0</v>
      </c>
      <c r="G119" s="84">
        <f t="shared" si="8"/>
        <v>0</v>
      </c>
    </row>
    <row r="120" spans="1:7" s="20" customFormat="1" ht="12.75" x14ac:dyDescent="0.2">
      <c r="A120" s="8" t="s">
        <v>181</v>
      </c>
      <c r="B120" s="10" t="s">
        <v>182</v>
      </c>
      <c r="C120" s="88">
        <v>0</v>
      </c>
      <c r="D120" s="83">
        <v>0</v>
      </c>
      <c r="E120" s="83">
        <v>0</v>
      </c>
      <c r="F120" s="83">
        <v>0</v>
      </c>
      <c r="G120" s="84">
        <f t="shared" si="8"/>
        <v>0</v>
      </c>
    </row>
    <row r="121" spans="1:7" s="20" customFormat="1" ht="12.75" x14ac:dyDescent="0.2">
      <c r="A121" s="8" t="s">
        <v>183</v>
      </c>
      <c r="B121" s="10" t="s">
        <v>184</v>
      </c>
      <c r="C121" s="88">
        <v>0</v>
      </c>
      <c r="D121" s="83">
        <v>0</v>
      </c>
      <c r="E121" s="83">
        <v>0</v>
      </c>
      <c r="F121" s="83">
        <v>0</v>
      </c>
      <c r="G121" s="84">
        <f t="shared" si="8"/>
        <v>0</v>
      </c>
    </row>
    <row r="122" spans="1:7" s="20" customFormat="1" ht="15" customHeight="1" x14ac:dyDescent="0.2">
      <c r="A122" s="26" t="s">
        <v>185</v>
      </c>
      <c r="B122" s="30" t="s">
        <v>186</v>
      </c>
      <c r="C122" s="88">
        <v>0</v>
      </c>
      <c r="D122" s="100">
        <v>0</v>
      </c>
      <c r="E122" s="100">
        <v>0</v>
      </c>
      <c r="F122" s="100">
        <v>0</v>
      </c>
      <c r="G122" s="84">
        <f t="shared" ref="G122:G129" si="9">C122+D122+E122+F122</f>
        <v>0</v>
      </c>
    </row>
    <row r="123" spans="1:7" s="20" customFormat="1" ht="39" customHeight="1" x14ac:dyDescent="0.2">
      <c r="A123" s="26" t="s">
        <v>187</v>
      </c>
      <c r="B123" s="30" t="s">
        <v>188</v>
      </c>
      <c r="C123" s="89">
        <v>0</v>
      </c>
      <c r="D123" s="101">
        <v>0</v>
      </c>
      <c r="E123" s="101">
        <v>0</v>
      </c>
      <c r="F123" s="101">
        <v>0</v>
      </c>
      <c r="G123" s="108">
        <f t="shared" si="9"/>
        <v>0</v>
      </c>
    </row>
    <row r="124" spans="1:7" s="20" customFormat="1" ht="25.5" x14ac:dyDescent="0.2">
      <c r="A124" s="26" t="s">
        <v>189</v>
      </c>
      <c r="B124" s="30" t="s">
        <v>190</v>
      </c>
      <c r="C124" s="84">
        <f>SUM(C125:C127)</f>
        <v>0</v>
      </c>
      <c r="D124" s="84">
        <f>SUM(D125:D127)</f>
        <v>0</v>
      </c>
      <c r="E124" s="84">
        <f>SUM(E125:E127)</f>
        <v>0</v>
      </c>
      <c r="F124" s="84">
        <f>SUM(F125:F127)</f>
        <v>0</v>
      </c>
      <c r="G124" s="84">
        <f t="shared" si="9"/>
        <v>0</v>
      </c>
    </row>
    <row r="125" spans="1:7" s="20" customFormat="1" ht="12.75" x14ac:dyDescent="0.2">
      <c r="A125" s="8" t="s">
        <v>191</v>
      </c>
      <c r="B125" s="10" t="s">
        <v>192</v>
      </c>
      <c r="C125" s="88">
        <v>0</v>
      </c>
      <c r="D125" s="100">
        <v>0</v>
      </c>
      <c r="E125" s="100">
        <v>0</v>
      </c>
      <c r="F125" s="100">
        <v>0</v>
      </c>
      <c r="G125" s="84">
        <f t="shared" si="9"/>
        <v>0</v>
      </c>
    </row>
    <row r="126" spans="1:7" s="20" customFormat="1" ht="12.75" x14ac:dyDescent="0.2">
      <c r="A126" s="8" t="s">
        <v>193</v>
      </c>
      <c r="B126" s="10" t="s">
        <v>194</v>
      </c>
      <c r="C126" s="88">
        <v>0</v>
      </c>
      <c r="D126" s="100">
        <v>0</v>
      </c>
      <c r="E126" s="100">
        <v>0</v>
      </c>
      <c r="F126" s="100">
        <v>0</v>
      </c>
      <c r="G126" s="84">
        <f t="shared" si="9"/>
        <v>0</v>
      </c>
    </row>
    <row r="127" spans="1:7" s="20" customFormat="1" ht="12.75" x14ac:dyDescent="0.2">
      <c r="A127" s="8" t="s">
        <v>195</v>
      </c>
      <c r="B127" s="10" t="s">
        <v>196</v>
      </c>
      <c r="C127" s="88">
        <v>0</v>
      </c>
      <c r="D127" s="100">
        <v>0</v>
      </c>
      <c r="E127" s="100">
        <v>0</v>
      </c>
      <c r="F127" s="100">
        <v>0</v>
      </c>
      <c r="G127" s="84">
        <f t="shared" si="9"/>
        <v>0</v>
      </c>
    </row>
    <row r="128" spans="1:7" s="20" customFormat="1" ht="12.75" customHeight="1" x14ac:dyDescent="0.2">
      <c r="A128" s="26" t="s">
        <v>197</v>
      </c>
      <c r="B128" s="30" t="s">
        <v>198</v>
      </c>
      <c r="C128" s="84">
        <f>SUM(C129:C133)</f>
        <v>0</v>
      </c>
      <c r="D128" s="84">
        <f>SUM(D129:D133)</f>
        <v>0</v>
      </c>
      <c r="E128" s="84">
        <f>SUM(E129:E133)</f>
        <v>0</v>
      </c>
      <c r="F128" s="84">
        <f>SUM(F129:F133)</f>
        <v>0</v>
      </c>
      <c r="G128" s="84">
        <f t="shared" si="9"/>
        <v>0</v>
      </c>
    </row>
    <row r="129" spans="1:7" s="20" customFormat="1" ht="12.75" customHeight="1" x14ac:dyDescent="0.2">
      <c r="A129" s="8" t="s">
        <v>199</v>
      </c>
      <c r="B129" s="10" t="s">
        <v>200</v>
      </c>
      <c r="C129" s="88">
        <v>0</v>
      </c>
      <c r="D129" s="100">
        <v>0</v>
      </c>
      <c r="E129" s="100">
        <v>0</v>
      </c>
      <c r="F129" s="100">
        <v>0</v>
      </c>
      <c r="G129" s="84">
        <f t="shared" si="9"/>
        <v>0</v>
      </c>
    </row>
    <row r="130" spans="1:7" s="20" customFormat="1" ht="12.75" x14ac:dyDescent="0.2">
      <c r="A130" s="8" t="s">
        <v>201</v>
      </c>
      <c r="B130" s="10" t="s">
        <v>202</v>
      </c>
      <c r="C130" s="88">
        <v>0</v>
      </c>
      <c r="D130" s="100">
        <v>0</v>
      </c>
      <c r="E130" s="100">
        <v>0</v>
      </c>
      <c r="F130" s="100">
        <v>0</v>
      </c>
      <c r="G130" s="84">
        <f t="shared" ref="G130:G135" si="10">C130+D130+E130+F130</f>
        <v>0</v>
      </c>
    </row>
    <row r="131" spans="1:7" s="20" customFormat="1" ht="12.75" x14ac:dyDescent="0.2">
      <c r="A131" s="8" t="s">
        <v>203</v>
      </c>
      <c r="B131" s="10" t="s">
        <v>204</v>
      </c>
      <c r="C131" s="88">
        <v>0</v>
      </c>
      <c r="D131" s="100">
        <v>0</v>
      </c>
      <c r="E131" s="100">
        <v>0</v>
      </c>
      <c r="F131" s="100">
        <v>0</v>
      </c>
      <c r="G131" s="84">
        <f t="shared" si="10"/>
        <v>0</v>
      </c>
    </row>
    <row r="132" spans="1:7" s="20" customFormat="1" ht="12.75" x14ac:dyDescent="0.2">
      <c r="A132" s="8" t="s">
        <v>205</v>
      </c>
      <c r="B132" s="14" t="s">
        <v>206</v>
      </c>
      <c r="C132" s="88">
        <v>0</v>
      </c>
      <c r="D132" s="100">
        <v>0</v>
      </c>
      <c r="E132" s="100">
        <v>0</v>
      </c>
      <c r="F132" s="100">
        <v>0</v>
      </c>
      <c r="G132" s="84">
        <f t="shared" si="10"/>
        <v>0</v>
      </c>
    </row>
    <row r="133" spans="1:7" s="20" customFormat="1" ht="24" customHeight="1" x14ac:dyDescent="0.2">
      <c r="A133" s="8" t="s">
        <v>207</v>
      </c>
      <c r="B133" s="10" t="s">
        <v>208</v>
      </c>
      <c r="C133" s="88">
        <v>0</v>
      </c>
      <c r="D133" s="100">
        <v>0</v>
      </c>
      <c r="E133" s="100">
        <v>0</v>
      </c>
      <c r="F133" s="100">
        <v>0</v>
      </c>
      <c r="G133" s="84">
        <f t="shared" si="10"/>
        <v>0</v>
      </c>
    </row>
    <row r="134" spans="1:7" s="20" customFormat="1" ht="25.5" customHeight="1" x14ac:dyDescent="0.2">
      <c r="A134" s="26" t="s">
        <v>209</v>
      </c>
      <c r="B134" s="30" t="s">
        <v>210</v>
      </c>
      <c r="C134" s="17"/>
      <c r="D134" s="17"/>
      <c r="E134" s="17"/>
      <c r="F134" s="17"/>
      <c r="G134" s="17"/>
    </row>
    <row r="135" spans="1:7" s="20" customFormat="1" ht="24" customHeight="1" x14ac:dyDescent="0.2">
      <c r="A135" s="8" t="s">
        <v>211</v>
      </c>
      <c r="B135" s="10" t="s">
        <v>212</v>
      </c>
      <c r="C135" s="88">
        <v>0</v>
      </c>
      <c r="D135" s="104">
        <v>0</v>
      </c>
      <c r="E135" s="104">
        <v>0</v>
      </c>
      <c r="F135" s="104">
        <v>0</v>
      </c>
      <c r="G135" s="84">
        <f t="shared" si="10"/>
        <v>0</v>
      </c>
    </row>
    <row r="136" spans="1:7" s="43" customFormat="1" ht="13.5" customHeight="1" x14ac:dyDescent="0.2">
      <c r="A136" s="8" t="s">
        <v>213</v>
      </c>
      <c r="B136" s="48" t="s">
        <v>214</v>
      </c>
      <c r="C136" s="89">
        <v>0</v>
      </c>
      <c r="D136" s="111">
        <v>0</v>
      </c>
      <c r="E136" s="111">
        <v>0</v>
      </c>
      <c r="F136" s="111">
        <v>0</v>
      </c>
      <c r="G136" s="110">
        <f t="shared" ref="G136:G144" si="11">C136+D136+E136+F136</f>
        <v>0</v>
      </c>
    </row>
    <row r="137" spans="1:7" s="20" customFormat="1" ht="24.75" customHeight="1" x14ac:dyDescent="0.2">
      <c r="A137" s="26" t="s">
        <v>215</v>
      </c>
      <c r="B137" s="30" t="s">
        <v>216</v>
      </c>
      <c r="C137" s="88">
        <v>0</v>
      </c>
      <c r="D137" s="104">
        <v>0</v>
      </c>
      <c r="E137" s="104">
        <v>0</v>
      </c>
      <c r="F137" s="104">
        <v>0</v>
      </c>
      <c r="G137" s="80">
        <f t="shared" si="11"/>
        <v>0</v>
      </c>
    </row>
    <row r="138" spans="1:7" s="20" customFormat="1" ht="25.5" customHeight="1" x14ac:dyDescent="0.2">
      <c r="A138" s="26" t="s">
        <v>217</v>
      </c>
      <c r="B138" s="30" t="s">
        <v>218</v>
      </c>
      <c r="C138" s="84">
        <f>SUM(C139:C140)</f>
        <v>0</v>
      </c>
      <c r="D138" s="84">
        <f>SUM(D139:D140)</f>
        <v>0</v>
      </c>
      <c r="E138" s="84">
        <f>SUM(E139:E140)</f>
        <v>0</v>
      </c>
      <c r="F138" s="84">
        <f>SUM(F139:F140)</f>
        <v>0</v>
      </c>
      <c r="G138" s="80">
        <f t="shared" si="11"/>
        <v>0</v>
      </c>
    </row>
    <row r="139" spans="1:7" s="20" customFormat="1" ht="14.25" customHeight="1" x14ac:dyDescent="0.2">
      <c r="A139" s="8" t="s">
        <v>219</v>
      </c>
      <c r="B139" s="10" t="s">
        <v>220</v>
      </c>
      <c r="C139" s="88">
        <v>0</v>
      </c>
      <c r="D139" s="104">
        <v>0</v>
      </c>
      <c r="E139" s="104">
        <v>0</v>
      </c>
      <c r="F139" s="104">
        <v>0</v>
      </c>
      <c r="G139" s="80">
        <f t="shared" si="11"/>
        <v>0</v>
      </c>
    </row>
    <row r="140" spans="1:7" s="20" customFormat="1" ht="15" customHeight="1" x14ac:dyDescent="0.2">
      <c r="A140" s="8" t="s">
        <v>221</v>
      </c>
      <c r="B140" s="10" t="s">
        <v>222</v>
      </c>
      <c r="C140" s="88">
        <v>0</v>
      </c>
      <c r="D140" s="104">
        <v>0</v>
      </c>
      <c r="E140" s="104">
        <v>0</v>
      </c>
      <c r="F140" s="104">
        <v>0</v>
      </c>
      <c r="G140" s="80">
        <f t="shared" si="11"/>
        <v>0</v>
      </c>
    </row>
    <row r="141" spans="1:7" s="20" customFormat="1" ht="15" customHeight="1" x14ac:dyDescent="0.2">
      <c r="A141" s="26" t="s">
        <v>223</v>
      </c>
      <c r="B141" s="30" t="s">
        <v>224</v>
      </c>
      <c r="C141" s="88">
        <v>0</v>
      </c>
      <c r="D141" s="104">
        <v>0</v>
      </c>
      <c r="E141" s="104">
        <v>0</v>
      </c>
      <c r="F141" s="104">
        <v>0</v>
      </c>
      <c r="G141" s="80">
        <f t="shared" si="11"/>
        <v>0</v>
      </c>
    </row>
    <row r="142" spans="1:7" s="20" customFormat="1" ht="25.5" x14ac:dyDescent="0.2">
      <c r="A142" s="26" t="s">
        <v>225</v>
      </c>
      <c r="B142" s="60" t="s">
        <v>226</v>
      </c>
      <c r="C142" s="88">
        <v>0</v>
      </c>
      <c r="D142" s="104">
        <v>0</v>
      </c>
      <c r="E142" s="104">
        <v>0</v>
      </c>
      <c r="F142" s="104">
        <v>0</v>
      </c>
      <c r="G142" s="80">
        <f t="shared" si="11"/>
        <v>0</v>
      </c>
    </row>
    <row r="143" spans="1:7" s="20" customFormat="1" ht="12.75" x14ac:dyDescent="0.2">
      <c r="A143" s="26" t="s">
        <v>227</v>
      </c>
      <c r="B143" s="60" t="s">
        <v>228</v>
      </c>
      <c r="C143" s="88">
        <v>0</v>
      </c>
      <c r="D143" s="104">
        <v>0</v>
      </c>
      <c r="E143" s="104">
        <v>0</v>
      </c>
      <c r="F143" s="104">
        <v>0</v>
      </c>
      <c r="G143" s="80">
        <f t="shared" si="11"/>
        <v>0</v>
      </c>
    </row>
    <row r="144" spans="1:7" s="20" customFormat="1" ht="25.5" x14ac:dyDescent="0.2">
      <c r="A144" s="26" t="s">
        <v>229</v>
      </c>
      <c r="B144" s="60" t="s">
        <v>230</v>
      </c>
      <c r="C144" s="88">
        <v>0</v>
      </c>
      <c r="D144" s="104">
        <v>0</v>
      </c>
      <c r="E144" s="104">
        <v>0</v>
      </c>
      <c r="F144" s="104">
        <v>0</v>
      </c>
      <c r="G144" s="80">
        <f t="shared" si="11"/>
        <v>0</v>
      </c>
    </row>
    <row r="145" spans="1:7" s="20" customFormat="1" ht="20.100000000000001" customHeight="1" x14ac:dyDescent="0.2">
      <c r="A145" s="161" t="s">
        <v>231</v>
      </c>
      <c r="B145" s="162"/>
      <c r="C145" s="162"/>
      <c r="D145" s="162"/>
      <c r="E145" s="162"/>
      <c r="F145" s="162"/>
      <c r="G145" s="162"/>
    </row>
    <row r="146" spans="1:7" s="20" customFormat="1" ht="12.75" x14ac:dyDescent="0.2">
      <c r="A146" s="8" t="s">
        <v>232</v>
      </c>
      <c r="B146" s="10" t="s">
        <v>233</v>
      </c>
      <c r="C146" s="88">
        <v>0</v>
      </c>
      <c r="D146" s="104">
        <v>0</v>
      </c>
      <c r="E146" s="104">
        <v>0</v>
      </c>
      <c r="F146" s="104">
        <v>0</v>
      </c>
      <c r="G146" s="80">
        <f>C146+D146+E146+F146</f>
        <v>0</v>
      </c>
    </row>
    <row r="147" spans="1:7" s="20" customFormat="1" ht="12.75" x14ac:dyDescent="0.2">
      <c r="A147" s="8" t="s">
        <v>234</v>
      </c>
      <c r="B147" s="10" t="s">
        <v>235</v>
      </c>
      <c r="C147" s="92">
        <v>0</v>
      </c>
      <c r="D147" s="105">
        <v>0</v>
      </c>
      <c r="E147" s="105">
        <v>0</v>
      </c>
      <c r="F147" s="105">
        <v>0</v>
      </c>
      <c r="G147" s="106">
        <f>C147+D147+E147+F147</f>
        <v>0</v>
      </c>
    </row>
    <row r="148" spans="1:7" s="25" customFormat="1" ht="30" customHeight="1" x14ac:dyDescent="0.2">
      <c r="A148" s="31" t="s">
        <v>236</v>
      </c>
      <c r="B148" s="27" t="s">
        <v>237</v>
      </c>
      <c r="C148" s="91">
        <v>0</v>
      </c>
      <c r="D148" s="104">
        <v>0</v>
      </c>
      <c r="E148" s="104">
        <v>0</v>
      </c>
      <c r="F148" s="104">
        <v>0</v>
      </c>
      <c r="G148" s="85">
        <f>C148+D148+E148+F148</f>
        <v>0</v>
      </c>
    </row>
    <row r="149" spans="1:7" s="20" customFormat="1" ht="12.75" customHeight="1" x14ac:dyDescent="0.25">
      <c r="A149" s="69" t="s">
        <v>238</v>
      </c>
      <c r="B149" s="69"/>
      <c r="C149" s="19"/>
      <c r="D149" s="19"/>
      <c r="E149" s="19"/>
      <c r="F149" s="19"/>
      <c r="G149" s="19"/>
    </row>
    <row r="150" spans="1:7" s="43" customFormat="1" ht="25.5" x14ac:dyDescent="0.2">
      <c r="A150" s="15" t="s">
        <v>239</v>
      </c>
      <c r="B150" s="39" t="s">
        <v>240</v>
      </c>
      <c r="C150" s="90">
        <v>1784064</v>
      </c>
      <c r="D150" s="103">
        <v>0</v>
      </c>
      <c r="E150" s="103">
        <v>0</v>
      </c>
      <c r="F150" s="103">
        <v>0</v>
      </c>
      <c r="G150" s="82">
        <f>C150+D150+E150+F150</f>
        <v>1784064</v>
      </c>
    </row>
    <row r="151" spans="1:7" s="20" customFormat="1" ht="12.75" x14ac:dyDescent="0.2">
      <c r="A151" s="15" t="s">
        <v>241</v>
      </c>
      <c r="B151" s="6" t="s">
        <v>242</v>
      </c>
      <c r="C151" s="91">
        <v>0</v>
      </c>
      <c r="D151" s="104">
        <v>0</v>
      </c>
      <c r="E151" s="104">
        <v>0</v>
      </c>
      <c r="F151" s="104">
        <v>0</v>
      </c>
      <c r="G151" s="80">
        <f>C151+D151+E151+F151</f>
        <v>0</v>
      </c>
    </row>
    <row r="152" spans="1:7" s="20" customFormat="1" ht="12.75" x14ac:dyDescent="0.2">
      <c r="A152" s="15" t="s">
        <v>243</v>
      </c>
      <c r="B152" s="6" t="s">
        <v>244</v>
      </c>
      <c r="C152" s="91">
        <v>0</v>
      </c>
      <c r="D152" s="104">
        <v>0</v>
      </c>
      <c r="E152" s="104">
        <v>0</v>
      </c>
      <c r="F152" s="104">
        <v>0</v>
      </c>
      <c r="G152" s="80">
        <f>C152+D152+E152+F152</f>
        <v>0</v>
      </c>
    </row>
    <row r="153" spans="1:7" s="20" customFormat="1" ht="25.5" x14ac:dyDescent="0.2">
      <c r="A153" s="15" t="s">
        <v>245</v>
      </c>
      <c r="B153" s="10" t="s">
        <v>246</v>
      </c>
      <c r="C153" s="91">
        <v>0</v>
      </c>
      <c r="D153" s="104">
        <v>0</v>
      </c>
      <c r="E153" s="104">
        <v>0</v>
      </c>
      <c r="F153" s="104">
        <v>0</v>
      </c>
      <c r="G153" s="80">
        <f>C153+D153+E153+F153</f>
        <v>0</v>
      </c>
    </row>
    <row r="154" spans="1:7" s="43" customFormat="1" ht="13.5" customHeight="1" x14ac:dyDescent="0.2">
      <c r="A154" s="15" t="s">
        <v>247</v>
      </c>
      <c r="B154" s="45" t="s">
        <v>248</v>
      </c>
      <c r="C154" s="90">
        <v>3080.8</v>
      </c>
      <c r="D154" s="103">
        <v>0</v>
      </c>
      <c r="E154" s="103">
        <v>0</v>
      </c>
      <c r="F154" s="103">
        <v>0</v>
      </c>
      <c r="G154" s="82">
        <f>C154+D154+E154+F154</f>
        <v>3080.8</v>
      </c>
    </row>
    <row r="155" spans="1:7" s="43" customFormat="1" ht="42" customHeight="1" x14ac:dyDescent="0.2">
      <c r="A155" s="159" t="s">
        <v>249</v>
      </c>
      <c r="B155" s="160"/>
      <c r="C155" s="163"/>
      <c r="D155" s="163"/>
      <c r="E155" s="163"/>
      <c r="F155" s="163"/>
      <c r="G155" s="163"/>
    </row>
  </sheetData>
  <sheetProtection algorithmName="SHA-512" hashValue="v8Ia2PdYCtNf4t/0fbHP4vBkpGNDPvqXQtRf0ZuBYSg1IfXMfYjtWICv5exmT05cWCpL8AZiPET/uXTtV4FQ0g==" saltValue="rFi+9LYmhU6BX9eux5iDeg==" spinCount="100000" sheet="1" objects="1" scenarios="1" selectLockedCells="1"/>
  <protectedRanges>
    <protectedRange password="CF7A" sqref="C7:G7" name="Диапазон1"/>
  </protectedRanges>
  <dataConsolidate/>
  <mergeCells count="10">
    <mergeCell ref="A1:G1"/>
    <mergeCell ref="A3:F3"/>
    <mergeCell ref="A41:G41"/>
    <mergeCell ref="A6:G6"/>
    <mergeCell ref="A2:G2"/>
    <mergeCell ref="A155:B155"/>
    <mergeCell ref="A145:G145"/>
    <mergeCell ref="A98:G98"/>
    <mergeCell ref="A76:G76"/>
    <mergeCell ref="C155:G155"/>
  </mergeCells>
  <phoneticPr fontId="11" type="noConversion"/>
  <dataValidations count="2">
    <dataValidation showInputMessage="1" showErrorMessage="1" sqref="C148:F148"/>
    <dataValidation allowBlank="1" showInputMessage="1" showErrorMessage="1" errorTitle="Цифры!!!" promptTitle="Только цифры" sqref="C9:C11"/>
  </dataValidations>
  <pageMargins left="0.39370078740157483" right="0.39370078740157483" top="0.78740157480314965" bottom="0.39370078740157483" header="0.51181102362204722" footer="0.11811023622047245"/>
  <pageSetup paperSize="9" scale="57" fitToHeight="0" orientation="portrait" r:id="rId1"/>
  <headerFooter alignWithMargins="0">
    <oddFooter>Страница &amp;P</oddFooter>
  </headerFooter>
  <ignoredErrors>
    <ignoredError sqref="C34:F34 C77:F77 C118:F118 C138:F138" formulaRange="1"/>
    <ignoredError sqref="A8 A18 A20 A24 A30 A32:A38 A40 A45:A46 A52 A55 A58 A61 A64 A67 A70 A73 A78:A81 A85:A87 A102 A105 A108 A111 A115:A117 A119:A121 A125:A133 A135:A144 A146:A147 A12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Справочник!$B$3:$B$37</xm:f>
          </x14:formula1>
          <xm:sqref>A2:G2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E41"/>
  <sheetViews>
    <sheetView workbookViewId="0">
      <selection activeCell="C25" sqref="C25"/>
    </sheetView>
  </sheetViews>
  <sheetFormatPr defaultRowHeight="12.75" x14ac:dyDescent="0.2"/>
  <cols>
    <col min="2" max="2" width="99.85546875" customWidth="1"/>
    <col min="3" max="3" width="65.42578125" style="66" customWidth="1"/>
  </cols>
  <sheetData>
    <row r="3" spans="1:5" x14ac:dyDescent="0.2">
      <c r="A3">
        <v>1</v>
      </c>
      <c r="B3" s="113" t="s">
        <v>250</v>
      </c>
      <c r="D3" t="s">
        <v>251</v>
      </c>
      <c r="E3">
        <v>1</v>
      </c>
    </row>
    <row r="4" spans="1:5" x14ac:dyDescent="0.2">
      <c r="A4">
        <v>2</v>
      </c>
      <c r="B4" s="113" t="s">
        <v>252</v>
      </c>
      <c r="C4" s="66" t="s">
        <v>253</v>
      </c>
      <c r="D4" t="s">
        <v>254</v>
      </c>
      <c r="E4">
        <v>0</v>
      </c>
    </row>
    <row r="5" spans="1:5" x14ac:dyDescent="0.2">
      <c r="A5">
        <v>3</v>
      </c>
      <c r="B5" s="113" t="s">
        <v>255</v>
      </c>
      <c r="C5" s="66" t="s">
        <v>256</v>
      </c>
      <c r="E5" t="s">
        <v>257</v>
      </c>
    </row>
    <row r="6" spans="1:5" x14ac:dyDescent="0.2">
      <c r="A6">
        <v>4</v>
      </c>
      <c r="B6" s="113" t="s">
        <v>258</v>
      </c>
      <c r="C6" s="66" t="s">
        <v>259</v>
      </c>
    </row>
    <row r="7" spans="1:5" x14ac:dyDescent="0.2">
      <c r="A7">
        <v>5</v>
      </c>
      <c r="B7" s="113" t="s">
        <v>260</v>
      </c>
      <c r="C7" s="66" t="s">
        <v>261</v>
      </c>
    </row>
    <row r="8" spans="1:5" x14ac:dyDescent="0.2">
      <c r="A8">
        <v>6</v>
      </c>
      <c r="B8" s="113" t="s">
        <v>262</v>
      </c>
    </row>
    <row r="9" spans="1:5" x14ac:dyDescent="0.2">
      <c r="A9">
        <v>7</v>
      </c>
      <c r="B9" s="113" t="s">
        <v>263</v>
      </c>
    </row>
    <row r="10" spans="1:5" x14ac:dyDescent="0.2">
      <c r="A10">
        <v>8</v>
      </c>
      <c r="B10" s="113" t="s">
        <v>264</v>
      </c>
    </row>
    <row r="11" spans="1:5" x14ac:dyDescent="0.2">
      <c r="A11">
        <v>9</v>
      </c>
      <c r="B11" s="113" t="s">
        <v>265</v>
      </c>
    </row>
    <row r="12" spans="1:5" x14ac:dyDescent="0.2">
      <c r="A12">
        <v>10</v>
      </c>
      <c r="B12" s="113" t="s">
        <v>266</v>
      </c>
    </row>
    <row r="13" spans="1:5" x14ac:dyDescent="0.2">
      <c r="A13">
        <v>11</v>
      </c>
      <c r="B13" s="113" t="s">
        <v>267</v>
      </c>
    </row>
    <row r="14" spans="1:5" x14ac:dyDescent="0.2">
      <c r="A14">
        <v>12</v>
      </c>
      <c r="B14" s="113" t="s">
        <v>268</v>
      </c>
    </row>
    <row r="15" spans="1:5" x14ac:dyDescent="0.2">
      <c r="A15">
        <v>13</v>
      </c>
      <c r="B15" s="113" t="s">
        <v>269</v>
      </c>
    </row>
    <row r="16" spans="1:5" x14ac:dyDescent="0.2">
      <c r="A16">
        <v>14</v>
      </c>
      <c r="B16" s="113" t="s">
        <v>270</v>
      </c>
    </row>
    <row r="17" spans="1:2" x14ac:dyDescent="0.2">
      <c r="A17">
        <v>15</v>
      </c>
      <c r="B17" s="113" t="s">
        <v>271</v>
      </c>
    </row>
    <row r="18" spans="1:2" x14ac:dyDescent="0.2">
      <c r="A18">
        <v>16</v>
      </c>
      <c r="B18" s="113" t="s">
        <v>272</v>
      </c>
    </row>
    <row r="19" spans="1:2" x14ac:dyDescent="0.2">
      <c r="A19">
        <v>17</v>
      </c>
      <c r="B19" s="113" t="s">
        <v>273</v>
      </c>
    </row>
    <row r="20" spans="1:2" x14ac:dyDescent="0.2">
      <c r="A20">
        <v>18</v>
      </c>
      <c r="B20" s="113" t="s">
        <v>274</v>
      </c>
    </row>
    <row r="21" spans="1:2" x14ac:dyDescent="0.2">
      <c r="A21">
        <v>19</v>
      </c>
      <c r="B21" s="113" t="s">
        <v>275</v>
      </c>
    </row>
    <row r="22" spans="1:2" x14ac:dyDescent="0.2">
      <c r="A22">
        <v>20</v>
      </c>
      <c r="B22" s="113" t="s">
        <v>276</v>
      </c>
    </row>
    <row r="23" spans="1:2" x14ac:dyDescent="0.2">
      <c r="A23">
        <v>21</v>
      </c>
      <c r="B23" s="113" t="s">
        <v>277</v>
      </c>
    </row>
    <row r="24" spans="1:2" x14ac:dyDescent="0.2">
      <c r="A24">
        <v>22</v>
      </c>
      <c r="B24" s="113" t="s">
        <v>278</v>
      </c>
    </row>
    <row r="25" spans="1:2" x14ac:dyDescent="0.2">
      <c r="A25">
        <v>23</v>
      </c>
      <c r="B25" s="113" t="s">
        <v>279</v>
      </c>
    </row>
    <row r="26" spans="1:2" x14ac:dyDescent="0.2">
      <c r="A26">
        <v>24</v>
      </c>
      <c r="B26" s="113" t="s">
        <v>280</v>
      </c>
    </row>
    <row r="27" spans="1:2" x14ac:dyDescent="0.2">
      <c r="A27">
        <v>25</v>
      </c>
      <c r="B27" s="113" t="s">
        <v>281</v>
      </c>
    </row>
    <row r="28" spans="1:2" x14ac:dyDescent="0.2">
      <c r="A28">
        <v>26</v>
      </c>
      <c r="B28" s="113" t="s">
        <v>282</v>
      </c>
    </row>
    <row r="29" spans="1:2" x14ac:dyDescent="0.2">
      <c r="A29">
        <v>27</v>
      </c>
      <c r="B29" s="113" t="s">
        <v>283</v>
      </c>
    </row>
    <row r="30" spans="1:2" x14ac:dyDescent="0.2">
      <c r="A30">
        <v>28</v>
      </c>
      <c r="B30" s="113" t="s">
        <v>284</v>
      </c>
    </row>
    <row r="31" spans="1:2" x14ac:dyDescent="0.2">
      <c r="A31">
        <v>29</v>
      </c>
      <c r="B31" s="113" t="s">
        <v>285</v>
      </c>
    </row>
    <row r="32" spans="1:2" x14ac:dyDescent="0.2">
      <c r="A32">
        <v>30</v>
      </c>
      <c r="B32" s="113" t="s">
        <v>286</v>
      </c>
    </row>
    <row r="33" spans="1:2" x14ac:dyDescent="0.2">
      <c r="A33">
        <v>31</v>
      </c>
      <c r="B33" s="113" t="s">
        <v>287</v>
      </c>
    </row>
    <row r="34" spans="1:2" ht="25.5" x14ac:dyDescent="0.2">
      <c r="A34">
        <v>32</v>
      </c>
      <c r="B34" s="114" t="s">
        <v>288</v>
      </c>
    </row>
    <row r="35" spans="1:2" x14ac:dyDescent="0.2">
      <c r="A35">
        <v>33</v>
      </c>
      <c r="B35" s="113" t="s">
        <v>289</v>
      </c>
    </row>
    <row r="36" spans="1:2" x14ac:dyDescent="0.2">
      <c r="A36">
        <v>34</v>
      </c>
      <c r="B36" s="113" t="s">
        <v>290</v>
      </c>
    </row>
    <row r="37" spans="1:2" x14ac:dyDescent="0.2">
      <c r="A37">
        <v>35</v>
      </c>
      <c r="B37" s="65" t="s">
        <v>35</v>
      </c>
    </row>
    <row r="38" spans="1:2" x14ac:dyDescent="0.2">
      <c r="B38" s="66"/>
    </row>
    <row r="39" spans="1:2" x14ac:dyDescent="0.2">
      <c r="B39" s="66"/>
    </row>
    <row r="40" spans="1:2" x14ac:dyDescent="0.2">
      <c r="B40" s="66"/>
    </row>
    <row r="41" spans="1:2" x14ac:dyDescent="0.2">
      <c r="B41" s="66"/>
    </row>
  </sheetData>
  <sheetProtection algorithmName="SHA-512" hashValue="7MmWXpluwwBEcSdlEMO77eq6sjsgtBo78R55HNk8WBrjZ22Sm8fOA5c0qOqdbhPG8yghInHg/YNFs3/q2tOUxw==" saltValue="JhWIEDf/MjS8UYQD+Thnx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I квартал</vt:lpstr>
      <vt:lpstr>Справочник</vt:lpstr>
    </vt:vector>
  </TitlesOfParts>
  <Manager/>
  <Company>COMPTEX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tev</dc:creator>
  <cp:keywords/>
  <dc:description/>
  <cp:lastModifiedBy>1</cp:lastModifiedBy>
  <cp:revision/>
  <dcterms:created xsi:type="dcterms:W3CDTF">2010-07-20T06:25:29Z</dcterms:created>
  <dcterms:modified xsi:type="dcterms:W3CDTF">2026-04-14T04:22:58Z</dcterms:modified>
  <cp:category/>
  <cp:contentStatus/>
</cp:coreProperties>
</file>