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25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<sst xmlns="http://schemas.openxmlformats.org/spreadsheetml/2006/main" count="50" uniqueCount="41">
  <si>
    <t>№п/п</t>
  </si>
  <si>
    <t>мероприятия комплексной программы социально- экономического развития</t>
  </si>
  <si>
    <t>сумма фактически затраченная на мероприятие</t>
  </si>
  <si>
    <t>сумма неисполнения</t>
  </si>
  <si>
    <t>причины невыполнения мероприятий ПСЭРП</t>
  </si>
  <si>
    <t xml:space="preserve">сумма утвержденная в ПСЭРП на мероприятие </t>
  </si>
  <si>
    <t>Реформирование и поддержка жилищно-коммунального хозяйства</t>
  </si>
  <si>
    <t>ЖИЛИЩНОЕ ХОЗЯЙСТВО</t>
  </si>
  <si>
    <t>Всего по разделу:</t>
  </si>
  <si>
    <t>КОММУНАЛЬНОЕ ХОЗЯЙСТВО</t>
  </si>
  <si>
    <t>БЛАГОУСТРОЙСТВО</t>
  </si>
  <si>
    <t>Содержание и строитель­ство автодорог  и мостов общего пользования</t>
  </si>
  <si>
    <t>Содержание мест захоронения</t>
  </si>
  <si>
    <t>ОБЩЕГОСУДАРСТВЕННЫЕ ВОПРОСЫ</t>
  </si>
  <si>
    <t>Изготовление генерального плана поселения</t>
  </si>
  <si>
    <t>МОБИЛИЗАЦИОННАЯ И ВНЕВОЙСКОВАЯ ПОДГОТОВКА</t>
  </si>
  <si>
    <t>Осуществление полномочий по первичному воинскому учету на территориях где отсутствуют военные комиссариаты</t>
  </si>
  <si>
    <t>НАЦИОНАЛЬНАЯ БЕЗОПАСНОСТЬ И ПРАВООХРАНИТЕЛЬНАЯ ДЕЯТЕЛЬНОСТЬ</t>
  </si>
  <si>
    <t>Создание добровольной народной дружины</t>
  </si>
  <si>
    <t>Мероприятия по предупреждению ЧС</t>
  </si>
  <si>
    <t>Всего по разделу</t>
  </si>
  <si>
    <t>РАЗВИТИЕ КУЛЬТУРЫ И ИСКУССТВА</t>
  </si>
  <si>
    <t xml:space="preserve">Субсидия  на выполнение мун. задания </t>
  </si>
  <si>
    <t>СОЦИАЛЬНАЯ ПОЛИТИКА</t>
  </si>
  <si>
    <t>Поддержка пенсионеров сектором государственного управления</t>
  </si>
  <si>
    <t>РАЗВИТИЕ ФИЗИЧЕСКОЙ КУЛЬТУРЫ И СПОРТА,  МОЛОДЕЖНАЯ ПОЛИТИКА</t>
  </si>
  <si>
    <t>Проведение мероприятий для детей и молодежи</t>
  </si>
  <si>
    <t>РАЗВИТИЕ МАЛОГО И СРЕДНЕГО ПРЕДПРИНИМАТЕЛЬСТВА</t>
  </si>
  <si>
    <t>РАЗВИТИЕ ПРЕДПРИЯТИЙ ПРОМЫШЛЕННОСТИ</t>
  </si>
  <si>
    <t>вывоз и содержание свалки, складирование мусора и др работы)</t>
  </si>
  <si>
    <t>Пожарная безопасность</t>
  </si>
  <si>
    <t xml:space="preserve"> скважины</t>
  </si>
  <si>
    <t>Строительство открытой ,споортивной площадки на территории средней школы № 18</t>
  </si>
  <si>
    <t>Введение в эксплуатацию завода по переработке древесных отходов  - ООО "Лидер"</t>
  </si>
  <si>
    <t xml:space="preserve">          ОТЧЕТ об исполнении программы социально- экономического развития сельского поселения "Харагунское" по состоянию                       на  1 января 2024 года</t>
  </si>
  <si>
    <t>Проведено уличное освещение по улице ул.  Мира ул. Советская ул. Дорожная  ул Заводская</t>
  </si>
  <si>
    <t>Приобретение и установка дорожных знаков</t>
  </si>
  <si>
    <t xml:space="preserve">Благоустройство дворовой територии ул. Энергетиков </t>
  </si>
  <si>
    <t xml:space="preserve">Освещение  придомовой  территории мдк ул Энергетиков </t>
  </si>
  <si>
    <t>Постановка на учет мун  жилья  Ул Вокзальная 11</t>
  </si>
  <si>
    <t xml:space="preserve">Снятие  с учета  мун жилья (снос) ул. Строительная , ул Степная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</si>
</sst>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4" fillId="0" borderId="2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  <xf numFmtId="172" fontId="5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25"/>
          <c:w val="0.9172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Лист1!$E$1:$E$51</c:f>
              <c:numCache>
                <c:ptCount val="49"/>
                <c:pt idx="3">
                  <c:v>0</c:v>
                </c:pt>
                <c:pt idx="6">
                  <c:v>3</c:v>
                </c:pt>
                <c:pt idx="8">
                  <c:v>0</c:v>
                </c:pt>
                <c:pt idx="10">
                  <c:v>704</c:v>
                </c:pt>
                <c:pt idx="11">
                  <c:v>1183.4</c:v>
                </c:pt>
                <c:pt idx="12">
                  <c:v>508.4</c:v>
                </c:pt>
                <c:pt idx="13">
                  <c:v>0</c:v>
                </c:pt>
                <c:pt idx="14">
                  <c:v>25</c:v>
                </c:pt>
                <c:pt idx="15">
                  <c:v>3000</c:v>
                </c:pt>
                <c:pt idx="16">
                  <c:v>400</c:v>
                </c:pt>
                <c:pt idx="17">
                  <c:v>5820.8</c:v>
                </c:pt>
                <c:pt idx="19">
                  <c:v>8</c:v>
                </c:pt>
                <c:pt idx="20">
                  <c:v>10</c:v>
                </c:pt>
                <c:pt idx="21">
                  <c:v>0</c:v>
                </c:pt>
                <c:pt idx="22">
                  <c:v>18</c:v>
                </c:pt>
                <c:pt idx="24">
                  <c:v>457.4</c:v>
                </c:pt>
                <c:pt idx="25">
                  <c:v>457.4</c:v>
                </c:pt>
                <c:pt idx="28">
                  <c:v>75</c:v>
                </c:pt>
                <c:pt idx="29">
                  <c:v>380.3</c:v>
                </c:pt>
                <c:pt idx="30">
                  <c:v>921.4</c:v>
                </c:pt>
                <c:pt idx="31">
                  <c:v>1376.7</c:v>
                </c:pt>
                <c:pt idx="33">
                  <c:v>0</c:v>
                </c:pt>
                <c:pt idx="34">
                  <c:v>0</c:v>
                </c:pt>
                <c:pt idx="36">
                  <c:v>399.9</c:v>
                </c:pt>
                <c:pt idx="37">
                  <c:v>399.9</c:v>
                </c:pt>
                <c:pt idx="40">
                  <c:v>0</c:v>
                </c:pt>
                <c:pt idx="42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Лист1!$F$1:$F$51</c:f>
              <c:numCache>
                <c:ptCount val="49"/>
                <c:pt idx="3">
                  <c:v>0</c:v>
                </c:pt>
                <c:pt idx="6">
                  <c:v>3</c:v>
                </c:pt>
                <c:pt idx="8">
                  <c:v>0</c:v>
                </c:pt>
                <c:pt idx="10">
                  <c:v>704</c:v>
                </c:pt>
                <c:pt idx="11">
                  <c:v>1183.4</c:v>
                </c:pt>
                <c:pt idx="12">
                  <c:v>508.4</c:v>
                </c:pt>
                <c:pt idx="13">
                  <c:v>0</c:v>
                </c:pt>
                <c:pt idx="14">
                  <c:v>25</c:v>
                </c:pt>
                <c:pt idx="15">
                  <c:v>3000</c:v>
                </c:pt>
                <c:pt idx="16">
                  <c:v>400</c:v>
                </c:pt>
                <c:pt idx="17">
                  <c:v>5820.8</c:v>
                </c:pt>
                <c:pt idx="19">
                  <c:v>8</c:v>
                </c:pt>
                <c:pt idx="20">
                  <c:v>10</c:v>
                </c:pt>
                <c:pt idx="21">
                  <c:v>0</c:v>
                </c:pt>
                <c:pt idx="22">
                  <c:v>18</c:v>
                </c:pt>
                <c:pt idx="24">
                  <c:v>457.4</c:v>
                </c:pt>
                <c:pt idx="25">
                  <c:v>457.4</c:v>
                </c:pt>
                <c:pt idx="28">
                  <c:v>75</c:v>
                </c:pt>
                <c:pt idx="29">
                  <c:v>380.3</c:v>
                </c:pt>
                <c:pt idx="30">
                  <c:v>921.4</c:v>
                </c:pt>
                <c:pt idx="31">
                  <c:v>1376.7</c:v>
                </c:pt>
                <c:pt idx="33">
                  <c:v>0</c:v>
                </c:pt>
                <c:pt idx="34">
                  <c:v>0</c:v>
                </c:pt>
                <c:pt idx="36">
                  <c:v>399.9</c:v>
                </c:pt>
                <c:pt idx="37">
                  <c:v>399.9</c:v>
                </c:pt>
                <c:pt idx="40">
                  <c:v>0</c:v>
                </c:pt>
                <c:pt idx="42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Лист1!$G$1:$G$51</c:f>
              <c:numCache>
                <c:ptCount val="49"/>
                <c:pt idx="3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Лист1!$H$1:$H$51</c:f>
              <c:numCache>
                <c:ptCount val="49"/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Лист1!$I$1:$I$49</c:f>
              <c:numCache>
                <c:ptCount val="47"/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Лист1!$J$1:$J$49</c:f>
              <c:numCache>
                <c:ptCount val="47"/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Лист1!$C$1:$D$51</c:f>
              <c:multiLvlStrCache>
                <c:ptCount val="49"/>
                <c:lvl>
                  <c:pt idx="0">
                    <c:v>          ОТЧЕТ об исполнении программы социально- экономического развития сельского поселения "Харагунское" по состоянию                       на  1 января 2024 года</c:v>
                  </c:pt>
                  <c:pt idx="1">
                    <c:v>0</c:v>
                  </c:pt>
                  <c:pt idx="2">
                    <c:v>0</c:v>
                  </c:pt>
                  <c:pt idx="3">
                    <c:v>мероприятия комплексной программы социально- экономического развития</c:v>
                  </c:pt>
                  <c:pt idx="4">
                    <c:v>Реформирование и поддержка жилищно-коммунального хозяйства</c:v>
                  </c:pt>
                  <c:pt idx="5">
                    <c:v>ЖИЛИЩНОЕ ХОЗЯЙСТВО</c:v>
                  </c:pt>
                  <c:pt idx="6">
                    <c:v>Всего по разделу:</c:v>
                  </c:pt>
                  <c:pt idx="7">
                    <c:v>КОММУНАЛЬНОЕ ХОЗЯЙСТВО</c:v>
                  </c:pt>
                  <c:pt idx="8">
                    <c:v>Всего по разделу:</c:v>
                  </c:pt>
                  <c:pt idx="9">
                    <c:v>БЛАГОУСТРОЙСТВО</c:v>
                  </c:pt>
                  <c:pt idx="10">
                    <c:v>Проведено уличное освещение по улице ул.  Мира ул. Советская ул. Дорожная  ул Заводская</c:v>
                  </c:pt>
                  <c:pt idx="11">
                    <c:v>Содержание и строитель­ство автодорог  и мостов общего пользования</c:v>
                  </c:pt>
                  <c:pt idx="12">
                    <c:v>Приобретение и установка дорожных знаков</c:v>
                  </c:pt>
                  <c:pt idx="13">
                    <c:v>Содержание мест захоронения</c:v>
                  </c:pt>
                  <c:pt idx="14">
                    <c:v>вывоз и содержание свалки, складирование мусора и др работы)</c:v>
                  </c:pt>
                  <c:pt idx="15">
                    <c:v>Благоустройство дворовой територии ул. Энергетиков </c:v>
                  </c:pt>
                  <c:pt idx="16">
                    <c:v>Освещение  придомовой  территории мдк ул Энергетиков </c:v>
                  </c:pt>
                  <c:pt idx="17">
                    <c:v>Всего по разделу:</c:v>
                  </c:pt>
                  <c:pt idx="18">
                    <c:v>ОБЩЕГОСУДАРСТВЕННЫЕ ВОПРОСЫ</c:v>
                  </c:pt>
                  <c:pt idx="19">
                    <c:v>Постановка на учет мун  жилья  Ул Вокзальная 11</c:v>
                  </c:pt>
                  <c:pt idx="20">
                    <c:v>Снятие  с учета  мун жилья (снос) ул. Строительная , ул Степная </c:v>
                  </c:pt>
                  <c:pt idx="21">
                    <c:v>Изготовление генерального плана поселения</c:v>
                  </c:pt>
                  <c:pt idx="22">
                    <c:v>Всего по разделу:</c:v>
                  </c:pt>
                  <c:pt idx="23">
                    <c:v>МОБИЛИЗАЦИОННАЯ И ВНЕВОЙСКОВАЯ ПОДГОТОВКА</c:v>
                  </c:pt>
                  <c:pt idx="24">
                    <c:v>Осуществление полномочий по первичному воинскому учету на территориях где отсутствуют военные комиссариаты</c:v>
                  </c:pt>
                  <c:pt idx="25">
                    <c:v>Всего по разделу:</c:v>
                  </c:pt>
                  <c:pt idx="26">
                    <c:v>НАЦИОНАЛЬНАЯ БЕЗОПАСНОСТЬ И ПРАВООХРАНИТЕЛЬНАЯ ДЕЯТЕЛЬНОСТЬ</c:v>
                  </c:pt>
                  <c:pt idx="27">
                    <c:v>Создание добровольной народной дружины</c:v>
                  </c:pt>
                  <c:pt idx="28">
                    <c:v>Мероприятия по предупреждению ЧС</c:v>
                  </c:pt>
                  <c:pt idx="29">
                    <c:v>Пожарная безопасность</c:v>
                  </c:pt>
                  <c:pt idx="30">
                    <c:v> скважины</c:v>
                  </c:pt>
                  <c:pt idx="31">
                    <c:v>Всего по разделу</c:v>
                  </c:pt>
                  <c:pt idx="32">
                    <c:v>РАЗВИТИЕ КУЛЬТУРЫ И ИСКУССТВА</c:v>
                  </c:pt>
                  <c:pt idx="33">
                    <c:v>Субсидия  на выполнение мун. задания </c:v>
                  </c:pt>
                  <c:pt idx="34">
                    <c:v>Всего по разделу:</c:v>
                  </c:pt>
                  <c:pt idx="35">
                    <c:v>СОЦИАЛЬНАЯ ПОЛИТИКА</c:v>
                  </c:pt>
                  <c:pt idx="36">
                    <c:v>Поддержка пенсионеров сектором государственного управления</c:v>
                  </c:pt>
                  <c:pt idx="37">
                    <c:v>Всего по разделу:</c:v>
                  </c:pt>
                  <c:pt idx="38">
                    <c:v>РАЗВИТИЕ ФИЗИЧЕСКОЙ КУЛЬТУРЫ И СПОРТА,  МОЛОДЕЖНАЯ ПОЛИТИКА</c:v>
                  </c:pt>
                  <c:pt idx="39">
                    <c:v>Строительство открытой ,споортивной площадки на территории средней школы № 18</c:v>
                  </c:pt>
                  <c:pt idx="40">
                    <c:v>Проведение мероприятий для детей и молодежи</c:v>
                  </c:pt>
                  <c:pt idx="41">
                    <c:v>3</c:v>
                  </c:pt>
                  <c:pt idx="42">
                    <c:v>Всего по разделу:</c:v>
                  </c:pt>
                  <c:pt idx="43">
                    <c:v>РАЗВИТИЕ МАЛОГО И СРЕДНЕГО ПРЕДПРИНИМАТЕЛЬСТВА</c:v>
                  </c:pt>
                  <c:pt idx="44">
                    <c:v>1</c:v>
                  </c:pt>
                  <c:pt idx="45">
                    <c:v>Всего по разделу:</c:v>
                  </c:pt>
                  <c:pt idx="46">
                    <c:v>РАЗВИТИЕ ПРЕДПРИЯТИЙ ПРОМЫШЛЕННОСТИ</c:v>
                  </c:pt>
                  <c:pt idx="47">
                    <c:v>Введение в эксплуатацию завода по переработке древесных отходов  - ООО "Лидер"</c:v>
                  </c:pt>
                  <c:pt idx="48">
                    <c:v>Всего по разделу:</c:v>
                  </c:pt>
                </c:lvl>
                <c:lvl>
                  <c:pt idx="3">
                    <c:v>№п/п</c:v>
                  </c:pt>
                  <c:pt idx="6">
                    <c:v>3</c:v>
                  </c:pt>
                  <c:pt idx="8">
                    <c:v>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4">
                    <c:v>1</c:v>
                  </c:pt>
                  <c:pt idx="25">
                    <c:v>2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3">
                    <c:v>1</c:v>
                  </c:pt>
                  <c:pt idx="34">
                    <c:v>4</c:v>
                  </c:pt>
                  <c:pt idx="36">
                    <c:v>1</c:v>
                  </c:pt>
                  <c:pt idx="37">
                    <c:v>2</c:v>
                  </c:pt>
                  <c:pt idx="39">
                    <c:v>1</c:v>
                  </c:pt>
                  <c:pt idx="40">
                    <c:v>2</c:v>
                  </c:pt>
                  <c:pt idx="42">
                    <c:v>4</c:v>
                  </c:pt>
                  <c:pt idx="45">
                    <c:v>2</c:v>
                  </c:pt>
                  <c:pt idx="47">
                    <c:v>1</c:v>
                  </c:pt>
                  <c:pt idx="48">
                    <c:v>2</c:v>
                  </c:pt>
                </c:lvl>
              </c:multiLvlStrCache>
            </c:multiLvlStrRef>
          </c:cat>
          <c:val>
            <c:numRef>
              <c:f>Лист1!$K$1:$K$49</c:f>
            </c:numRef>
          </c:val>
        </c:ser>
        <c:axId val="8628400"/>
        <c:axId val="10546737"/>
      </c:barChart>
      <c:catAx>
        <c:axId val="862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 val="autoZero"/>
        <c:auto val="1"/>
        <c:lblOffset val="100"/>
        <c:tickLblSkip val="1"/>
        <c:noMultiLvlLbl val="0"/>
      </c:catAx>
      <c:valAx>
        <c:axId val="105467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8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25"/>
          <c:y val="0.46025"/>
          <c:w val="0.05175"/>
          <c:h val="0.2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Chart 1"/>
        <xdr:cNvGraphicFramePr/>
      </xdr:nvGraphicFramePr>
      <xdr:xfrm>
        <a:off x="0" y="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81"/>
  <sheetViews>
    <sheetView tabSelected="1" zoomScalePageLayoutView="0" workbookViewId="0" topLeftCell="B1">
      <selection activeCell="F23" sqref="F23"/>
    </sheetView>
  </sheetViews>
  <sheetFormatPr defaultColWidth="9.00390625" defaultRowHeight="12.75"/>
  <cols>
    <col min="4" max="4" width="42.25390625" style="0" customWidth="1"/>
    <col min="5" max="5" width="21.375" style="0" customWidth="1"/>
    <col min="6" max="6" width="19.375" style="0" customWidth="1"/>
    <col min="7" max="7" width="16.875" style="0" customWidth="1"/>
    <col min="8" max="8" width="19.125" style="0" customWidth="1"/>
    <col min="9" max="9" width="0.12890625" style="0" customWidth="1"/>
    <col min="10" max="10" width="9.625" style="0" customWidth="1"/>
    <col min="11" max="11" width="9.125" style="0" hidden="1" customWidth="1"/>
  </cols>
  <sheetData>
    <row r="1" spans="3:11" ht="12.75">
      <c r="C1" s="27" t="s">
        <v>34</v>
      </c>
      <c r="D1" s="28"/>
      <c r="E1" s="28"/>
      <c r="F1" s="28"/>
      <c r="G1" s="28"/>
      <c r="H1" s="28"/>
      <c r="I1" s="28"/>
      <c r="J1" s="28"/>
      <c r="K1" s="29"/>
    </row>
    <row r="2" spans="3:11" ht="12" customHeight="1">
      <c r="C2" s="30"/>
      <c r="D2" s="31"/>
      <c r="E2" s="31"/>
      <c r="F2" s="31"/>
      <c r="G2" s="31"/>
      <c r="H2" s="31"/>
      <c r="I2" s="31"/>
      <c r="J2" s="31"/>
      <c r="K2" s="32"/>
    </row>
    <row r="3" spans="3:11" ht="12.75" customHeight="1" hidden="1">
      <c r="C3" s="30"/>
      <c r="D3" s="31"/>
      <c r="E3" s="31"/>
      <c r="F3" s="31"/>
      <c r="G3" s="31"/>
      <c r="H3" s="31"/>
      <c r="I3" s="31"/>
      <c r="J3" s="31"/>
      <c r="K3" s="32"/>
    </row>
    <row r="4" spans="3:11" ht="12.75" customHeight="1" hidden="1">
      <c r="C4" s="30"/>
      <c r="D4" s="31"/>
      <c r="E4" s="31"/>
      <c r="F4" s="31"/>
      <c r="G4" s="31"/>
      <c r="H4" s="31"/>
      <c r="I4" s="31"/>
      <c r="J4" s="31"/>
      <c r="K4" s="32"/>
    </row>
    <row r="5" spans="3:11" ht="43.5" customHeight="1">
      <c r="C5" s="33"/>
      <c r="D5" s="34"/>
      <c r="E5" s="34"/>
      <c r="F5" s="34"/>
      <c r="G5" s="34"/>
      <c r="H5" s="34"/>
      <c r="I5" s="34"/>
      <c r="J5" s="34"/>
      <c r="K5" s="35"/>
    </row>
    <row r="6" spans="3:11" ht="75" customHeight="1">
      <c r="C6" s="2" t="s">
        <v>0</v>
      </c>
      <c r="D6" s="2" t="s">
        <v>1</v>
      </c>
      <c r="E6" s="2" t="s">
        <v>5</v>
      </c>
      <c r="F6" s="2" t="s">
        <v>2</v>
      </c>
      <c r="G6" s="2" t="s">
        <v>3</v>
      </c>
      <c r="H6" s="2" t="s">
        <v>4</v>
      </c>
      <c r="I6" s="3"/>
      <c r="J6" s="3"/>
      <c r="K6" s="3"/>
    </row>
    <row r="7" spans="3:11" ht="18.75" customHeight="1">
      <c r="C7" s="36" t="s">
        <v>6</v>
      </c>
      <c r="D7" s="37"/>
      <c r="E7" s="37"/>
      <c r="F7" s="37"/>
      <c r="G7" s="37"/>
      <c r="H7" s="38"/>
      <c r="I7" s="3"/>
      <c r="J7" s="3"/>
      <c r="K7" s="3"/>
    </row>
    <row r="8" spans="3:11" ht="41.25" customHeight="1">
      <c r="C8" s="4"/>
      <c r="D8" s="39" t="s">
        <v>7</v>
      </c>
      <c r="E8" s="40"/>
      <c r="F8" s="40"/>
      <c r="G8" s="41"/>
      <c r="H8" s="5"/>
      <c r="I8" s="3"/>
      <c r="J8" s="3"/>
      <c r="K8" s="3"/>
    </row>
    <row r="9" spans="3:11" ht="24.75" customHeight="1">
      <c r="C9" s="7">
        <v>3</v>
      </c>
      <c r="D9" s="26" t="s">
        <v>8</v>
      </c>
      <c r="E9" s="9">
        <v>3</v>
      </c>
      <c r="F9" s="9">
        <v>3</v>
      </c>
      <c r="G9" s="9">
        <v>0</v>
      </c>
      <c r="H9" s="5"/>
      <c r="I9" s="3"/>
      <c r="J9" s="3"/>
      <c r="K9" s="3"/>
    </row>
    <row r="10" spans="3:11" ht="36" customHeight="1">
      <c r="C10" s="7"/>
      <c r="D10" s="42" t="s">
        <v>9</v>
      </c>
      <c r="E10" s="43"/>
      <c r="F10" s="43"/>
      <c r="G10" s="44"/>
      <c r="H10" s="5"/>
      <c r="I10" s="3"/>
      <c r="J10" s="3"/>
      <c r="K10" s="3"/>
    </row>
    <row r="11" spans="3:11" ht="16.5">
      <c r="C11" s="10">
        <v>2</v>
      </c>
      <c r="D11" s="8" t="s">
        <v>8</v>
      </c>
      <c r="E11" s="12">
        <v>0</v>
      </c>
      <c r="F11" s="13">
        <v>0</v>
      </c>
      <c r="G11" s="13">
        <v>0</v>
      </c>
      <c r="H11" s="5"/>
      <c r="I11" s="3"/>
      <c r="J11" s="3"/>
      <c r="K11" s="3"/>
    </row>
    <row r="12" spans="3:11" ht="36.75" customHeight="1">
      <c r="C12" s="10"/>
      <c r="D12" s="42" t="s">
        <v>10</v>
      </c>
      <c r="E12" s="43"/>
      <c r="F12" s="43"/>
      <c r="G12" s="44"/>
      <c r="H12" s="5"/>
      <c r="I12" s="3"/>
      <c r="J12" s="3"/>
      <c r="K12" s="3"/>
    </row>
    <row r="13" spans="3:11" ht="49.5">
      <c r="C13" s="7">
        <v>1</v>
      </c>
      <c r="D13" s="14" t="s">
        <v>35</v>
      </c>
      <c r="E13" s="15">
        <v>704</v>
      </c>
      <c r="F13" s="13">
        <v>704</v>
      </c>
      <c r="G13" s="13">
        <f>+E13-F13</f>
        <v>0</v>
      </c>
      <c r="H13" s="5"/>
      <c r="I13" s="3"/>
      <c r="J13" s="3"/>
      <c r="K13" s="3"/>
    </row>
    <row r="14" spans="3:11" ht="33.75" customHeight="1">
      <c r="C14" s="7">
        <v>2</v>
      </c>
      <c r="D14" s="14" t="s">
        <v>11</v>
      </c>
      <c r="E14" s="15">
        <v>1183.4</v>
      </c>
      <c r="F14" s="13">
        <v>1183.4</v>
      </c>
      <c r="G14" s="13">
        <f>+E14-F14</f>
        <v>0</v>
      </c>
      <c r="H14" s="5"/>
      <c r="I14" s="3"/>
      <c r="J14" s="3"/>
      <c r="K14" s="3"/>
    </row>
    <row r="15" spans="3:11" ht="33">
      <c r="C15" s="7">
        <v>3</v>
      </c>
      <c r="D15" s="14" t="s">
        <v>36</v>
      </c>
      <c r="E15" s="11">
        <v>508.4</v>
      </c>
      <c r="F15" s="13">
        <v>508.4</v>
      </c>
      <c r="G15" s="13">
        <f>+E15-F15</f>
        <v>0</v>
      </c>
      <c r="H15" s="5"/>
      <c r="I15" s="3"/>
      <c r="J15" s="3"/>
      <c r="K15" s="3"/>
    </row>
    <row r="16" spans="3:11" ht="16.5">
      <c r="C16" s="7">
        <v>4</v>
      </c>
      <c r="D16" s="14" t="s">
        <v>12</v>
      </c>
      <c r="E16" s="11">
        <v>0</v>
      </c>
      <c r="F16" s="13">
        <v>0</v>
      </c>
      <c r="G16" s="13">
        <f>+E16-F16</f>
        <v>0</v>
      </c>
      <c r="H16" s="5"/>
      <c r="I16" s="3"/>
      <c r="J16" s="3"/>
      <c r="K16" s="3"/>
    </row>
    <row r="17" spans="3:11" ht="33">
      <c r="C17" s="7">
        <v>5</v>
      </c>
      <c r="D17" s="14" t="s">
        <v>29</v>
      </c>
      <c r="E17" s="11">
        <v>25</v>
      </c>
      <c r="F17" s="13">
        <v>25</v>
      </c>
      <c r="G17" s="13">
        <f>+E17-F17</f>
        <v>0</v>
      </c>
      <c r="H17" s="5"/>
      <c r="I17" s="3"/>
      <c r="J17" s="3"/>
      <c r="K17" s="3"/>
    </row>
    <row r="18" spans="3:11" ht="33">
      <c r="C18" s="7">
        <v>6</v>
      </c>
      <c r="D18" s="51" t="s">
        <v>37</v>
      </c>
      <c r="E18" s="11">
        <v>3000</v>
      </c>
      <c r="F18" s="13">
        <v>3000</v>
      </c>
      <c r="G18" s="13">
        <f>+E18-F18</f>
        <v>0</v>
      </c>
      <c r="H18" s="5"/>
      <c r="I18" s="3"/>
      <c r="J18" s="3"/>
      <c r="K18" s="3"/>
    </row>
    <row r="19" spans="3:11" ht="30.75" customHeight="1">
      <c r="C19" s="7">
        <v>7</v>
      </c>
      <c r="D19" s="51" t="s">
        <v>38</v>
      </c>
      <c r="E19" s="11">
        <v>400</v>
      </c>
      <c r="F19" s="13">
        <v>400</v>
      </c>
      <c r="G19" s="13">
        <f>+E19-F19</f>
        <v>0</v>
      </c>
      <c r="H19" s="5"/>
      <c r="I19" s="3"/>
      <c r="J19" s="3"/>
      <c r="K19" s="3"/>
    </row>
    <row r="20" spans="3:11" ht="16.5">
      <c r="C20" s="7">
        <v>8</v>
      </c>
      <c r="D20" s="1" t="s">
        <v>8</v>
      </c>
      <c r="E20" s="12">
        <f>E17+E16+E15+E14+E13+E18+E19</f>
        <v>5820.8</v>
      </c>
      <c r="F20" s="12">
        <f>F17+F16+F15+F14+F13+F18+F19</f>
        <v>5820.8</v>
      </c>
      <c r="G20" s="13">
        <f>G17+G16+G15+G14+G13</f>
        <v>0</v>
      </c>
      <c r="H20" s="5"/>
      <c r="I20" s="3"/>
      <c r="J20" s="3"/>
      <c r="K20" s="3"/>
    </row>
    <row r="21" spans="3:11" ht="15.75">
      <c r="C21" s="7"/>
      <c r="D21" s="45" t="s">
        <v>13</v>
      </c>
      <c r="E21" s="46"/>
      <c r="F21" s="46"/>
      <c r="G21" s="47"/>
      <c r="H21" s="5"/>
      <c r="I21" s="3"/>
      <c r="J21" s="3"/>
      <c r="K21" s="3"/>
    </row>
    <row r="22" spans="3:11" ht="33">
      <c r="C22" s="7">
        <v>1</v>
      </c>
      <c r="D22" s="17" t="s">
        <v>39</v>
      </c>
      <c r="E22" s="11">
        <v>8</v>
      </c>
      <c r="F22" s="13">
        <v>8</v>
      </c>
      <c r="G22" s="13">
        <f>+E22-F22</f>
        <v>0</v>
      </c>
      <c r="H22" s="5"/>
      <c r="I22" s="3"/>
      <c r="J22" s="3"/>
      <c r="K22" s="3"/>
    </row>
    <row r="23" spans="3:11" ht="33">
      <c r="C23" s="7">
        <v>2</v>
      </c>
      <c r="D23" s="17" t="s">
        <v>40</v>
      </c>
      <c r="E23" s="11">
        <v>10</v>
      </c>
      <c r="F23" s="13">
        <v>10</v>
      </c>
      <c r="G23" s="13"/>
      <c r="H23" s="5"/>
      <c r="I23" s="3"/>
      <c r="J23" s="3"/>
      <c r="K23" s="3"/>
    </row>
    <row r="24" spans="3:11" ht="34.5" customHeight="1">
      <c r="C24" s="7">
        <v>3</v>
      </c>
      <c r="D24" s="17" t="s">
        <v>14</v>
      </c>
      <c r="E24" s="11">
        <v>0</v>
      </c>
      <c r="F24" s="13">
        <v>0</v>
      </c>
      <c r="G24" s="13">
        <f>+E24-F24</f>
        <v>0</v>
      </c>
      <c r="H24" s="5"/>
      <c r="I24" s="3"/>
      <c r="J24" s="3"/>
      <c r="K24" s="3"/>
    </row>
    <row r="25" spans="3:11" ht="16.5">
      <c r="C25" s="7">
        <v>4</v>
      </c>
      <c r="D25" s="17" t="s">
        <v>8</v>
      </c>
      <c r="E25" s="12">
        <f>E24+E23+E22</f>
        <v>18</v>
      </c>
      <c r="F25" s="13">
        <f>+F24+F23+F22</f>
        <v>18</v>
      </c>
      <c r="G25" s="13">
        <f>+G24+G23+G22</f>
        <v>0</v>
      </c>
      <c r="H25" s="5"/>
      <c r="I25" s="3"/>
      <c r="J25" s="3"/>
      <c r="K25" s="3"/>
    </row>
    <row r="26" spans="3:11" ht="15.75">
      <c r="C26" s="10"/>
      <c r="D26" s="45" t="s">
        <v>15</v>
      </c>
      <c r="E26" s="46"/>
      <c r="F26" s="46"/>
      <c r="G26" s="47"/>
      <c r="H26" s="5"/>
      <c r="I26" s="3"/>
      <c r="J26" s="3"/>
      <c r="K26" s="3"/>
    </row>
    <row r="27" spans="3:11" ht="33" customHeight="1">
      <c r="C27" s="7">
        <v>1</v>
      </c>
      <c r="D27" s="18" t="s">
        <v>16</v>
      </c>
      <c r="E27" s="16">
        <v>457.4</v>
      </c>
      <c r="F27" s="13">
        <v>457.4</v>
      </c>
      <c r="G27" s="13">
        <f>+E27-F27</f>
        <v>0</v>
      </c>
      <c r="H27" s="5"/>
      <c r="I27" s="3"/>
      <c r="J27" s="3"/>
      <c r="K27" s="3"/>
    </row>
    <row r="28" spans="3:11" ht="16.5">
      <c r="C28" s="7">
        <v>2</v>
      </c>
      <c r="D28" s="18" t="s">
        <v>8</v>
      </c>
      <c r="E28" s="16">
        <f>+E27</f>
        <v>457.4</v>
      </c>
      <c r="F28" s="13">
        <f>+F27</f>
        <v>457.4</v>
      </c>
      <c r="G28" s="13">
        <f>+G27</f>
        <v>0</v>
      </c>
      <c r="H28" s="5"/>
      <c r="I28" s="3"/>
      <c r="J28" s="3"/>
      <c r="K28" s="3"/>
    </row>
    <row r="29" spans="3:11" ht="16.5">
      <c r="C29" s="7"/>
      <c r="D29" s="48" t="s">
        <v>17</v>
      </c>
      <c r="E29" s="49"/>
      <c r="F29" s="49"/>
      <c r="G29" s="50"/>
      <c r="H29" s="5"/>
      <c r="I29" s="3"/>
      <c r="J29" s="3"/>
      <c r="K29" s="3"/>
    </row>
    <row r="30" spans="3:11" ht="33">
      <c r="C30" s="7">
        <v>1</v>
      </c>
      <c r="D30" s="18" t="s">
        <v>18</v>
      </c>
      <c r="E30" s="12"/>
      <c r="F30" s="13"/>
      <c r="G30" s="13">
        <f>+E30-F30</f>
        <v>0</v>
      </c>
      <c r="H30" s="5"/>
      <c r="I30" s="3"/>
      <c r="J30" s="3"/>
      <c r="K30" s="3"/>
    </row>
    <row r="31" spans="3:11" ht="16.5">
      <c r="C31" s="7">
        <v>2</v>
      </c>
      <c r="D31" s="18" t="s">
        <v>19</v>
      </c>
      <c r="E31" s="12">
        <v>75</v>
      </c>
      <c r="F31" s="13">
        <v>75</v>
      </c>
      <c r="G31" s="13">
        <f>+E31-F31</f>
        <v>0</v>
      </c>
      <c r="H31" s="5"/>
      <c r="I31" s="3"/>
      <c r="J31" s="3"/>
      <c r="K31" s="3"/>
    </row>
    <row r="32" spans="3:11" ht="16.5">
      <c r="C32" s="7">
        <v>3</v>
      </c>
      <c r="D32" s="18" t="s">
        <v>30</v>
      </c>
      <c r="E32" s="12">
        <v>380.3</v>
      </c>
      <c r="F32" s="13">
        <v>380.3</v>
      </c>
      <c r="G32" s="13">
        <f>+E32-F32</f>
        <v>0</v>
      </c>
      <c r="H32" s="5"/>
      <c r="I32" s="3"/>
      <c r="J32" s="3"/>
      <c r="K32" s="3"/>
    </row>
    <row r="33" spans="3:11" ht="33" customHeight="1">
      <c r="C33" s="7">
        <v>4</v>
      </c>
      <c r="D33" s="18" t="s">
        <v>31</v>
      </c>
      <c r="E33" s="12">
        <v>921.4</v>
      </c>
      <c r="F33" s="13">
        <v>921.4</v>
      </c>
      <c r="G33" s="13">
        <f>+E33-F33</f>
        <v>0</v>
      </c>
      <c r="H33" s="5"/>
      <c r="I33" s="3"/>
      <c r="J33" s="3"/>
      <c r="K33" s="3"/>
    </row>
    <row r="34" spans="3:11" ht="16.5">
      <c r="C34" s="7">
        <v>5</v>
      </c>
      <c r="D34" s="18" t="s">
        <v>20</v>
      </c>
      <c r="E34" s="12">
        <f>+E33+E32+E31+E30</f>
        <v>1376.7</v>
      </c>
      <c r="F34" s="12">
        <f>+F33+F32+F31+F30</f>
        <v>1376.7</v>
      </c>
      <c r="G34" s="12">
        <f>+G33+G32+G31+G30</f>
        <v>0</v>
      </c>
      <c r="H34" s="5"/>
      <c r="I34" s="3"/>
      <c r="J34" s="3"/>
      <c r="K34" s="3"/>
    </row>
    <row r="35" spans="3:11" ht="15.75">
      <c r="C35" s="10"/>
      <c r="D35" s="45" t="s">
        <v>21</v>
      </c>
      <c r="E35" s="46"/>
      <c r="F35" s="46"/>
      <c r="G35" s="47"/>
      <c r="H35" s="5"/>
      <c r="I35" s="3"/>
      <c r="J35" s="3"/>
      <c r="K35" s="3"/>
    </row>
    <row r="36" spans="3:11" ht="30" customHeight="1">
      <c r="C36" s="10">
        <v>1</v>
      </c>
      <c r="D36" s="8" t="s">
        <v>22</v>
      </c>
      <c r="E36" s="11">
        <v>0</v>
      </c>
      <c r="F36" s="13">
        <v>0</v>
      </c>
      <c r="G36" s="13">
        <f>+E36-F36</f>
        <v>0</v>
      </c>
      <c r="H36" s="5"/>
      <c r="I36" s="3"/>
      <c r="J36" s="3"/>
      <c r="K36" s="3"/>
    </row>
    <row r="37" spans="3:11" ht="16.5">
      <c r="C37" s="10">
        <v>4</v>
      </c>
      <c r="D37" s="8" t="s">
        <v>8</v>
      </c>
      <c r="E37" s="12">
        <v>0</v>
      </c>
      <c r="F37" s="12">
        <v>0</v>
      </c>
      <c r="G37" s="12">
        <v>0</v>
      </c>
      <c r="H37" s="5"/>
      <c r="I37" s="3"/>
      <c r="J37" s="3"/>
      <c r="K37" s="3"/>
    </row>
    <row r="38" spans="3:11" ht="15.75">
      <c r="C38" s="10"/>
      <c r="D38" s="45" t="s">
        <v>23</v>
      </c>
      <c r="E38" s="46"/>
      <c r="F38" s="46"/>
      <c r="G38" s="47"/>
      <c r="H38" s="5"/>
      <c r="I38" s="3"/>
      <c r="J38" s="3"/>
      <c r="K38" s="3"/>
    </row>
    <row r="39" spans="3:11" ht="28.5" customHeight="1">
      <c r="C39" s="7">
        <v>1</v>
      </c>
      <c r="D39" s="19" t="s">
        <v>24</v>
      </c>
      <c r="E39" s="11">
        <v>399.9</v>
      </c>
      <c r="F39" s="13">
        <v>399.9</v>
      </c>
      <c r="G39" s="13">
        <f>+E39-F39</f>
        <v>0</v>
      </c>
      <c r="H39" s="5"/>
      <c r="I39" s="3"/>
      <c r="J39" s="3"/>
      <c r="K39" s="3"/>
    </row>
    <row r="40" spans="3:11" ht="16.5">
      <c r="C40" s="7">
        <v>2</v>
      </c>
      <c r="D40" s="19" t="s">
        <v>8</v>
      </c>
      <c r="E40" s="12">
        <f>+E39</f>
        <v>399.9</v>
      </c>
      <c r="F40" s="13">
        <f>+F39</f>
        <v>399.9</v>
      </c>
      <c r="G40" s="13">
        <f>+G39</f>
        <v>0</v>
      </c>
      <c r="H40" s="5"/>
      <c r="I40" s="3"/>
      <c r="J40" s="3"/>
      <c r="K40" s="3"/>
    </row>
    <row r="41" spans="3:11" ht="15.75">
      <c r="C41" s="10"/>
      <c r="D41" s="45" t="s">
        <v>25</v>
      </c>
      <c r="E41" s="46"/>
      <c r="F41" s="46"/>
      <c r="G41" s="47"/>
      <c r="H41" s="6"/>
      <c r="I41" s="3"/>
      <c r="J41" s="3"/>
      <c r="K41" s="3"/>
    </row>
    <row r="42" spans="3:11" ht="49.5">
      <c r="C42" s="7">
        <v>1</v>
      </c>
      <c r="D42" s="18" t="s">
        <v>32</v>
      </c>
      <c r="E42" s="11"/>
      <c r="F42" s="13"/>
      <c r="G42" s="13"/>
      <c r="H42" s="5"/>
      <c r="I42" s="3"/>
      <c r="J42" s="3"/>
      <c r="K42" s="3"/>
    </row>
    <row r="43" spans="3:11" ht="33">
      <c r="C43" s="7">
        <v>2</v>
      </c>
      <c r="D43" s="18" t="s">
        <v>26</v>
      </c>
      <c r="E43" s="11">
        <v>0</v>
      </c>
      <c r="F43" s="13">
        <v>0</v>
      </c>
      <c r="G43" s="13">
        <f>+E43-F43</f>
        <v>0</v>
      </c>
      <c r="H43" s="5"/>
      <c r="I43" s="3"/>
      <c r="J43" s="3"/>
      <c r="K43" s="3"/>
    </row>
    <row r="44" spans="3:11" ht="36.75" customHeight="1">
      <c r="C44" s="7">
        <v>3</v>
      </c>
      <c r="D44" s="18"/>
      <c r="E44" s="11"/>
      <c r="F44" s="13"/>
      <c r="G44" s="13">
        <f>+E44-F44</f>
        <v>0</v>
      </c>
      <c r="H44" s="5"/>
      <c r="I44" s="3"/>
      <c r="J44" s="3"/>
      <c r="K44" s="3"/>
    </row>
    <row r="45" spans="3:11" ht="16.5">
      <c r="C45" s="7">
        <v>4</v>
      </c>
      <c r="D45" s="18" t="s">
        <v>8</v>
      </c>
      <c r="E45" s="12">
        <f>+E44+E43+E42</f>
        <v>0</v>
      </c>
      <c r="F45" s="13">
        <f>+F44+F43+F42</f>
        <v>0</v>
      </c>
      <c r="G45" s="13">
        <f>+G44+G43+G42</f>
        <v>0</v>
      </c>
      <c r="H45" s="5"/>
      <c r="I45" s="3"/>
      <c r="J45" s="3"/>
      <c r="K45" s="3"/>
    </row>
    <row r="46" spans="3:11" ht="15.75">
      <c r="C46" s="10"/>
      <c r="D46" s="45" t="s">
        <v>27</v>
      </c>
      <c r="E46" s="46"/>
      <c r="F46" s="46"/>
      <c r="G46" s="47"/>
      <c r="H46" s="5"/>
      <c r="I46" s="3"/>
      <c r="J46" s="3"/>
      <c r="K46" s="3"/>
    </row>
    <row r="47" spans="3:11" ht="27" customHeight="1">
      <c r="C47" s="7">
        <v>1</v>
      </c>
      <c r="D47" s="18"/>
      <c r="E47" s="11"/>
      <c r="F47" s="13"/>
      <c r="G47" s="13"/>
      <c r="H47" s="5"/>
      <c r="I47" s="3"/>
      <c r="J47" s="3"/>
      <c r="K47" s="3"/>
    </row>
    <row r="48" spans="3:11" ht="16.5">
      <c r="C48" s="7">
        <v>2</v>
      </c>
      <c r="D48" s="18" t="s">
        <v>8</v>
      </c>
      <c r="E48" s="12">
        <f>+E47</f>
        <v>0</v>
      </c>
      <c r="F48" s="13">
        <f>+F47</f>
        <v>0</v>
      </c>
      <c r="G48" s="13">
        <f>+G47</f>
        <v>0</v>
      </c>
      <c r="H48" s="5"/>
      <c r="I48" s="3"/>
      <c r="J48" s="3"/>
      <c r="K48" s="3"/>
    </row>
    <row r="49" spans="3:11" ht="15.75">
      <c r="C49" s="10"/>
      <c r="D49" s="45" t="s">
        <v>28</v>
      </c>
      <c r="E49" s="46"/>
      <c r="F49" s="46"/>
      <c r="G49" s="47"/>
      <c r="H49" s="5"/>
      <c r="I49" s="3"/>
      <c r="J49" s="3"/>
      <c r="K49" s="3"/>
    </row>
    <row r="50" spans="3:11" ht="49.5">
      <c r="C50" s="7">
        <v>1</v>
      </c>
      <c r="D50" s="18" t="s">
        <v>33</v>
      </c>
      <c r="E50" s="11">
        <v>0</v>
      </c>
      <c r="F50" s="13">
        <v>0</v>
      </c>
      <c r="G50" s="13">
        <f>+E50-F50</f>
        <v>0</v>
      </c>
      <c r="H50" s="5"/>
      <c r="I50" s="3"/>
      <c r="J50" s="3"/>
      <c r="K50" s="3"/>
    </row>
    <row r="51" spans="3:11" ht="16.5">
      <c r="C51" s="7">
        <v>2</v>
      </c>
      <c r="D51" s="18" t="s">
        <v>8</v>
      </c>
      <c r="E51" s="12">
        <v>0</v>
      </c>
      <c r="F51" s="13">
        <f>+F50</f>
        <v>0</v>
      </c>
      <c r="G51" s="13">
        <f>+G50</f>
        <v>0</v>
      </c>
      <c r="H51" s="5"/>
      <c r="I51" s="3"/>
      <c r="J51" s="3"/>
      <c r="K51" s="3"/>
    </row>
    <row r="52" spans="3:11" ht="15.75">
      <c r="C52" s="20"/>
      <c r="D52" s="21"/>
      <c r="E52" s="22"/>
      <c r="F52" s="23"/>
      <c r="G52" s="23"/>
      <c r="H52" s="23"/>
      <c r="I52" s="3"/>
      <c r="J52" s="3"/>
      <c r="K52" s="3"/>
    </row>
    <row r="53" spans="3:11" ht="15.75">
      <c r="C53" s="20"/>
      <c r="D53" s="21"/>
      <c r="E53" s="22"/>
      <c r="F53" s="23"/>
      <c r="G53" s="23"/>
      <c r="H53" s="23"/>
      <c r="I53" s="3"/>
      <c r="J53" s="3"/>
      <c r="K53" s="3"/>
    </row>
    <row r="54" spans="3:11" ht="15.75">
      <c r="C54" s="20"/>
      <c r="D54" s="21"/>
      <c r="E54" s="22"/>
      <c r="F54" s="23"/>
      <c r="G54" s="23"/>
      <c r="H54" s="23"/>
      <c r="I54" s="3"/>
      <c r="J54" s="3"/>
      <c r="K54" s="3"/>
    </row>
    <row r="55" spans="3:11" ht="15.75">
      <c r="C55" s="20"/>
      <c r="D55" s="21"/>
      <c r="E55" s="22"/>
      <c r="F55" s="23"/>
      <c r="G55" s="23"/>
      <c r="H55" s="23"/>
      <c r="I55" s="3"/>
      <c r="J55" s="3"/>
      <c r="K55" s="3"/>
    </row>
    <row r="56" spans="3:11" ht="15.75">
      <c r="C56" s="20"/>
      <c r="D56" s="21"/>
      <c r="E56" s="22"/>
      <c r="F56" s="23"/>
      <c r="G56" s="23"/>
      <c r="H56" s="23"/>
      <c r="I56" s="3"/>
      <c r="J56" s="3"/>
      <c r="K56" s="3"/>
    </row>
    <row r="57" spans="3:11" ht="15.75">
      <c r="C57" s="20"/>
      <c r="D57" s="21"/>
      <c r="E57" s="22"/>
      <c r="F57" s="23"/>
      <c r="G57" s="23"/>
      <c r="H57" s="23"/>
      <c r="I57" s="3"/>
      <c r="J57" s="3"/>
      <c r="K57" s="3"/>
    </row>
    <row r="58" spans="3:11" ht="15.75">
      <c r="C58" s="20"/>
      <c r="D58" s="21"/>
      <c r="E58" s="22"/>
      <c r="F58" s="23"/>
      <c r="G58" s="23"/>
      <c r="H58" s="23"/>
      <c r="I58" s="3"/>
      <c r="J58" s="3"/>
      <c r="K58" s="3"/>
    </row>
    <row r="59" spans="3:11" ht="15.75">
      <c r="C59" s="20"/>
      <c r="D59" s="21"/>
      <c r="E59" s="22"/>
      <c r="F59" s="23"/>
      <c r="G59" s="23"/>
      <c r="H59" s="23"/>
      <c r="I59" s="3"/>
      <c r="J59" s="3"/>
      <c r="K59" s="3"/>
    </row>
    <row r="60" spans="3:11" ht="15.75">
      <c r="C60" s="20"/>
      <c r="D60" s="21"/>
      <c r="E60" s="22"/>
      <c r="F60" s="23"/>
      <c r="G60" s="23"/>
      <c r="H60" s="23"/>
      <c r="I60" s="3"/>
      <c r="J60" s="3"/>
      <c r="K60" s="3"/>
    </row>
    <row r="61" spans="3:11" ht="15.75">
      <c r="C61" s="20"/>
      <c r="D61" s="21"/>
      <c r="E61" s="22"/>
      <c r="F61" s="23"/>
      <c r="G61" s="23"/>
      <c r="H61" s="23"/>
      <c r="I61" s="3"/>
      <c r="J61" s="3"/>
      <c r="K61" s="3"/>
    </row>
    <row r="62" spans="3:11" ht="15.75">
      <c r="C62" s="20"/>
      <c r="D62" s="21"/>
      <c r="E62" s="22"/>
      <c r="F62" s="23"/>
      <c r="G62" s="23"/>
      <c r="H62" s="23"/>
      <c r="I62" s="3"/>
      <c r="J62" s="3"/>
      <c r="K62" s="3"/>
    </row>
    <row r="63" spans="3:11" ht="15.75">
      <c r="C63" s="20"/>
      <c r="D63" s="21"/>
      <c r="E63" s="22"/>
      <c r="F63" s="23"/>
      <c r="G63" s="23"/>
      <c r="H63" s="23"/>
      <c r="I63" s="3"/>
      <c r="J63" s="3"/>
      <c r="K63" s="3"/>
    </row>
    <row r="64" spans="3:11" ht="15.75">
      <c r="C64" s="20"/>
      <c r="D64" s="21"/>
      <c r="E64" s="22"/>
      <c r="F64" s="23"/>
      <c r="G64" s="23"/>
      <c r="H64" s="23"/>
      <c r="I64" s="3"/>
      <c r="J64" s="3"/>
      <c r="K64" s="3"/>
    </row>
    <row r="65" spans="3:11" ht="15.75">
      <c r="C65" s="20"/>
      <c r="D65" s="21"/>
      <c r="E65" s="22"/>
      <c r="F65" s="23"/>
      <c r="G65" s="23"/>
      <c r="H65" s="23"/>
      <c r="I65" s="3"/>
      <c r="J65" s="3"/>
      <c r="K65" s="3"/>
    </row>
    <row r="66" spans="3:11" ht="15.75">
      <c r="C66" s="20"/>
      <c r="D66" s="21"/>
      <c r="E66" s="22"/>
      <c r="F66" s="23"/>
      <c r="G66" s="23"/>
      <c r="H66" s="23"/>
      <c r="I66" s="3"/>
      <c r="J66" s="3"/>
      <c r="K66" s="3"/>
    </row>
    <row r="67" spans="3:11" ht="15.75">
      <c r="C67" s="20"/>
      <c r="D67" s="21"/>
      <c r="E67" s="22"/>
      <c r="F67" s="23"/>
      <c r="G67" s="23"/>
      <c r="H67" s="23"/>
      <c r="I67" s="3"/>
      <c r="J67" s="3"/>
      <c r="K67" s="3"/>
    </row>
    <row r="68" spans="3:11" ht="15.75">
      <c r="C68" s="20"/>
      <c r="D68" s="21"/>
      <c r="E68" s="22"/>
      <c r="F68" s="23"/>
      <c r="G68" s="23"/>
      <c r="H68" s="23"/>
      <c r="I68" s="3"/>
      <c r="J68" s="3"/>
      <c r="K68" s="3"/>
    </row>
    <row r="69" spans="3:11" ht="15.75">
      <c r="C69" s="20"/>
      <c r="D69" s="21"/>
      <c r="E69" s="22"/>
      <c r="F69" s="23"/>
      <c r="G69" s="23"/>
      <c r="H69" s="23"/>
      <c r="I69" s="3"/>
      <c r="J69" s="3"/>
      <c r="K69" s="3"/>
    </row>
    <row r="70" spans="3:11" ht="15.75">
      <c r="C70" s="20"/>
      <c r="D70" s="21"/>
      <c r="E70" s="22"/>
      <c r="F70" s="23"/>
      <c r="G70" s="23"/>
      <c r="H70" s="23"/>
      <c r="I70" s="3"/>
      <c r="J70" s="3"/>
      <c r="K70" s="3"/>
    </row>
    <row r="71" spans="3:11" ht="15.75">
      <c r="C71" s="20"/>
      <c r="D71" s="21"/>
      <c r="E71" s="22"/>
      <c r="F71" s="23"/>
      <c r="G71" s="23"/>
      <c r="H71" s="23"/>
      <c r="I71" s="3"/>
      <c r="J71" s="3"/>
      <c r="K71" s="3"/>
    </row>
    <row r="72" spans="3:11" ht="15.75">
      <c r="C72" s="20"/>
      <c r="D72" s="21"/>
      <c r="E72" s="22"/>
      <c r="F72" s="23"/>
      <c r="G72" s="23"/>
      <c r="H72" s="23"/>
      <c r="I72" s="3"/>
      <c r="J72" s="3"/>
      <c r="K72" s="3"/>
    </row>
    <row r="73" spans="3:11" ht="15.75">
      <c r="C73" s="20"/>
      <c r="D73" s="21"/>
      <c r="E73" s="22"/>
      <c r="F73" s="23"/>
      <c r="G73" s="23"/>
      <c r="H73" s="23"/>
      <c r="I73" s="3"/>
      <c r="J73" s="3"/>
      <c r="K73" s="3"/>
    </row>
    <row r="74" spans="3:11" ht="15.75">
      <c r="C74" s="20"/>
      <c r="D74" s="21"/>
      <c r="E74" s="22"/>
      <c r="F74" s="23"/>
      <c r="G74" s="23"/>
      <c r="H74" s="23"/>
      <c r="I74" s="3"/>
      <c r="J74" s="3"/>
      <c r="K74" s="3"/>
    </row>
    <row r="75" spans="3:11" ht="15.75">
      <c r="C75" s="20"/>
      <c r="D75" s="21"/>
      <c r="E75" s="22"/>
      <c r="F75" s="23"/>
      <c r="G75" s="23"/>
      <c r="H75" s="23"/>
      <c r="I75" s="3"/>
      <c r="J75" s="3"/>
      <c r="K75" s="3"/>
    </row>
    <row r="76" spans="3:11" ht="15.75">
      <c r="C76" s="20"/>
      <c r="D76" s="21"/>
      <c r="E76" s="22"/>
      <c r="F76" s="23"/>
      <c r="G76" s="23"/>
      <c r="H76" s="23"/>
      <c r="I76" s="3"/>
      <c r="J76" s="3"/>
      <c r="K76" s="3"/>
    </row>
    <row r="77" spans="3:11" ht="15.75">
      <c r="C77" s="20"/>
      <c r="D77" s="21"/>
      <c r="E77" s="22"/>
      <c r="F77" s="23"/>
      <c r="G77" s="23"/>
      <c r="H77" s="23"/>
      <c r="I77" s="3"/>
      <c r="J77" s="3"/>
      <c r="K77" s="3"/>
    </row>
    <row r="78" spans="3:11" ht="15.75">
      <c r="C78" s="20"/>
      <c r="D78" s="21"/>
      <c r="E78" s="22"/>
      <c r="F78" s="23"/>
      <c r="G78" s="23"/>
      <c r="H78" s="23"/>
      <c r="I78" s="3"/>
      <c r="J78" s="3"/>
      <c r="K78" s="3"/>
    </row>
    <row r="79" spans="3:11" ht="15.75">
      <c r="C79" s="24"/>
      <c r="D79" s="21"/>
      <c r="E79" s="22"/>
      <c r="F79" s="23"/>
      <c r="G79" s="23"/>
      <c r="H79" s="23"/>
      <c r="I79" s="3"/>
      <c r="J79" s="3"/>
      <c r="K79" s="3"/>
    </row>
    <row r="80" spans="3:8" ht="15.75">
      <c r="C80" s="23"/>
      <c r="D80" s="23"/>
      <c r="E80" s="23"/>
      <c r="F80" s="23"/>
      <c r="G80" s="23"/>
      <c r="H80" s="25"/>
    </row>
    <row r="81" spans="3:8" ht="15.75">
      <c r="C81" s="3"/>
      <c r="D81" s="3"/>
      <c r="E81" s="3"/>
      <c r="F81" s="3"/>
      <c r="G81" s="3"/>
      <c r="H81" s="3"/>
    </row>
  </sheetData>
  <sheetProtection/>
  <mergeCells count="13">
    <mergeCell ref="D49:G49"/>
    <mergeCell ref="D26:G26"/>
    <mergeCell ref="D29:G29"/>
    <mergeCell ref="D35:G35"/>
    <mergeCell ref="D38:G38"/>
    <mergeCell ref="D41:G41"/>
    <mergeCell ref="D46:G46"/>
    <mergeCell ref="C1:K5"/>
    <mergeCell ref="C7:H7"/>
    <mergeCell ref="D8:G8"/>
    <mergeCell ref="D10:G10"/>
    <mergeCell ref="D12:G12"/>
    <mergeCell ref="D21:G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Главный бухгалтер</cp:lastModifiedBy>
  <cp:lastPrinted>2019-03-25T07:31:39Z</cp:lastPrinted>
  <dcterms:created xsi:type="dcterms:W3CDTF">2012-11-19T06:14:57Z</dcterms:created>
  <dcterms:modified xsi:type="dcterms:W3CDTF">2023-11-22T02:54:44Z</dcterms:modified>
  <cp:category/>
  <cp:version/>
  <cp:contentType/>
  <cp:contentStatus/>
</cp:coreProperties>
</file>