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8" windowWidth="15480" windowHeight="8076"/>
  </bookViews>
  <sheets>
    <sheet name="Приложение 6" sheetId="5" r:id="rId1"/>
  </sheets>
  <calcPr calcId="145621"/>
</workbook>
</file>

<file path=xl/calcChain.xml><?xml version="1.0" encoding="utf-8"?>
<calcChain xmlns="http://schemas.openxmlformats.org/spreadsheetml/2006/main">
  <c r="C13" i="5" l="1"/>
  <c r="C50" i="5"/>
  <c r="C45" i="5"/>
  <c r="C30" i="5"/>
  <c r="C39" i="5" l="1"/>
  <c r="C37" i="5"/>
  <c r="C16" i="5" l="1"/>
  <c r="C23" i="5" l="1"/>
  <c r="C41" i="5" l="1"/>
  <c r="C36" i="5" s="1"/>
  <c r="C29" i="5" l="1"/>
  <c r="C49" i="5" l="1"/>
  <c r="C48" i="5" s="1"/>
  <c r="C43" i="5"/>
  <c r="C33" i="5"/>
  <c r="C21" i="5"/>
  <c r="C14" i="5"/>
</calcChain>
</file>

<file path=xl/sharedStrings.xml><?xml version="1.0" encoding="utf-8"?>
<sst xmlns="http://schemas.openxmlformats.org/spreadsheetml/2006/main" count="88" uniqueCount="86">
  <si>
    <t>в том числе:</t>
  </si>
  <si>
    <t>ШТРАФНЫЕ САНКЦИИ, ВОЗМЕЩЕНИЕ УЩЕРБА</t>
  </si>
  <si>
    <t>1 16 00000 00 0000 000</t>
  </si>
  <si>
    <t>1 14 06010 00 0000 430</t>
  </si>
  <si>
    <t>1 14 06000 00 0000 000</t>
  </si>
  <si>
    <t>1 14 00000 00 0000 000</t>
  </si>
  <si>
    <t>Плата за негативное воздействие на окружающую среду</t>
  </si>
  <si>
    <t>1 12 01000 01 0000 120</t>
  </si>
  <si>
    <t>1 12 00000 00 0000 000</t>
  </si>
  <si>
    <t>1 11 09045 05 0000 120</t>
  </si>
  <si>
    <t>1 11 09000 00 0000 120</t>
  </si>
  <si>
    <t>1 11 00000 00 0000 000</t>
  </si>
  <si>
    <t>1 08 03000 01 0000 110</t>
  </si>
  <si>
    <t>ГОСУДАРСТВЕННАЯ ПОШЛИНА, СБОРЫ</t>
  </si>
  <si>
    <t>1 08 00000 00 0000 000</t>
  </si>
  <si>
    <t>1 07 01030 01 0000 110</t>
  </si>
  <si>
    <t>1 07 01020 01 0000 110</t>
  </si>
  <si>
    <t>Налог на добычу полезных ископаемых</t>
  </si>
  <si>
    <t>1 07 01000 01 0000 110</t>
  </si>
  <si>
    <t>1 07 00000 00 0000 000</t>
  </si>
  <si>
    <t>1 05 02000 02 0000 110</t>
  </si>
  <si>
    <t>Единый сельскохозяйственный налог</t>
  </si>
  <si>
    <t xml:space="preserve">1 05 03000 01 0000 110 </t>
  </si>
  <si>
    <t>НАЛОГИ НА СОВОКУПНЫЙ ДОХОД</t>
  </si>
  <si>
    <t xml:space="preserve">1 05 00000 00 0000 000 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</si>
  <si>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</si>
  <si>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</si>
  <si>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</si>
  <si>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</si>
  <si>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ДОХОДЫ, ВСЕГО</t>
  </si>
  <si>
    <t>1 00 00000 00 0000 000</t>
  </si>
  <si>
    <t>Наименование доходов</t>
  </si>
  <si>
    <t>НАЛОГИ НА ТОВАРЫ</t>
  </si>
  <si>
    <t>1 03 00000 00 0000 000</t>
  </si>
  <si>
    <t>1 03 02000 01 0000 000</t>
  </si>
  <si>
    <t>Налог на доходы физических лиц ( с сельских поселений)</t>
  </si>
  <si>
    <t>Налог на доходы физических лиц ( с городских поселений)</t>
  </si>
  <si>
    <t>1 05 04000 02  000 110</t>
  </si>
  <si>
    <t>Налог, взимаемый в связи с применением патентной системы налогоблажения</t>
  </si>
  <si>
    <t>Единый налог на вмененный доход для отдельных видов деятельности</t>
  </si>
  <si>
    <t>НАЛОГИ, СБОРЫ И РЕГУЛЯРНЫЕ ПЛАТЕЖИ ЗА ПОЛЬЗОВАНИЕ ПРИРОДНЫМИ РЕСУРСАМИ</t>
  </si>
  <si>
    <t>ДОХОДЫ ОТ ИСПОЛЬЗОВАНИЯ ИМУЩЕСТВА, НАХОДЯЩЕГОСЯ В ГОСУДАРСТВЕННОЙ ИЛИ МУНИЦИПАЛЬНОЙ СОБСТВЕННОСТИ</t>
  </si>
  <si>
    <t>Прочие доходы от использования имущества и прав, находящихся в государственной и муниципальной собственности</t>
  </si>
  <si>
    <t>Прочие поступления от использования имущества,находящегося в собственности муниципальных районов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</si>
  <si>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</si>
  <si>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</si>
  <si>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</si>
  <si>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Код бюджетной классификации РФ</t>
  </si>
  <si>
    <t>района "Хилокский район"</t>
  </si>
  <si>
    <t>"О бюджете муниципального района</t>
  </si>
  <si>
    <t>Сумма (тыс.руб.)</t>
  </si>
  <si>
    <t>114 06013 05 0000 430</t>
  </si>
  <si>
    <t>Доходы от продажи земельных учаастков, государственная собствееность на которые не разраничена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</si>
  <si>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</t>
  </si>
  <si>
    <t>Доходы от продажи земельныъх участков, государственная собственность на которые не разграничена</t>
  </si>
  <si>
    <t>Упрощенная система налогобложения</t>
  </si>
  <si>
    <t>1 05 05010 11  000 110</t>
  </si>
  <si>
    <t>Налог на добычу полезных ископаемых в виде угля</t>
  </si>
  <si>
    <t xml:space="preserve">Проценты, полученные от предоставления бюджетных кредитов внутри страны  </t>
  </si>
  <si>
    <t xml:space="preserve">Проценты, полученные от предоставления бюджетных кредитов внутри страны за счет средств бюджетов муниципальных районов  </t>
  </si>
  <si>
    <t>1 11 05013 05 0000 120</t>
  </si>
  <si>
    <t xml:space="preserve">1 11 05010 00 0000 120 </t>
  </si>
  <si>
    <t>Доходы, получаемые в виде арендной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</si>
  <si>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1 11 03050 05 0000 120</t>
  </si>
  <si>
    <t>1 11 03000 00 0000 120</t>
  </si>
  <si>
    <t xml:space="preserve">1 14 06313 05 0000 430 </t>
  </si>
  <si>
    <t xml:space="preserve">1 14 06013 13 0000 430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</si>
  <si>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</si>
  <si>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Приложение № 6</t>
  </si>
  <si>
    <t>Налог на добычу общераспространенных полезных ископаемых</t>
  </si>
  <si>
    <t xml:space="preserve">"Хилокский район" на 2024 год </t>
  </si>
  <si>
    <t>и плановый период 2025 и 2026 годов"</t>
  </si>
  <si>
    <t>от ________________2023 г. №_________</t>
  </si>
  <si>
    <t>Объемы поступления доходов районного бюджета на 2024 год</t>
  </si>
  <si>
    <t>1 13 00000 00 0000 000</t>
  </si>
  <si>
    <t>ДОХОДЫ ОТ ОКАЗАНИЯ ПЛАТНЫХ УСЛУГ</t>
  </si>
  <si>
    <t>Доходы от оказания информационных услуг органами местного самоуправления муниципальных районов, казенными учреждениями муниципальных районов</t>
  </si>
  <si>
    <t>Прочие доходы от оказания платных услуг (работ) получателями средств бюджетов муниципальных районов</t>
  </si>
  <si>
    <t>1 13 01075 05 0000 130</t>
  </si>
  <si>
    <t>1 13 01995 05 0000 130</t>
  </si>
  <si>
    <t>Налог на доходы физических лиц,являющихся иностранными гражданами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</si>
  <si>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территориях муниципальных районов, а также средства от продажи права на заключение договоров аренды указанных земельных участков</t>
  </si>
  <si>
    <t>Налог на доходы физических лиц с доходов, полученных физическими лицами в соответствии со статьей 228 НК РФ</t>
  </si>
  <si>
    <t>Акцизы по подакцизным товарам (продукции), производимым на  территории Российской Федерации</t>
  </si>
  <si>
    <t>Государственная пошлина по делам, рассматриваемым в судах общей юрисдикции, мировыми судьями</t>
  </si>
  <si>
    <t xml:space="preserve">к решению Совета муниципального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</si>
</sst>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/>
    </xf>
    <xf numFmtId="0" fontId="4" fillId="0" borderId="0" xfId="1" applyFont="1" applyFill="1"/>
    <xf numFmtId="0" fontId="4" fillId="0" borderId="0" xfId="1" applyFont="1" applyFill="1" applyAlignment="1"/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vertical="center"/>
    </xf>
    <xf numFmtId="0" fontId="7" fillId="0" borderId="0" xfId="1" applyFont="1" applyFill="1"/>
    <xf numFmtId="0" fontId="4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/>
    <xf numFmtId="164" fontId="3" fillId="2" borderId="1" xfId="1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/>
    </xf>
    <xf numFmtId="0" fontId="4" fillId="0" borderId="0" xfId="1" applyFont="1" applyFill="1" applyAlignment="1">
      <alignment horizontal="right"/>
    </xf>
    <xf numFmtId="0" fontId="4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zoomScale="75" zoomScaleNormal="75" workbookViewId="0">
      <selection activeCell="A9" sqref="A9:C9"/>
    </sheetView>
  </sheetViews>
  <sheetFormatPr defaultColWidth="9.109375" defaultRowHeight="18" x14ac:dyDescent="0.35"/>
  <cols>
    <col min="1" max="1" width="39.109375" style="18" customWidth="1"/>
    <col min="2" max="2" width="98.33203125" style="18" customWidth="1"/>
    <col min="3" max="3" width="34.88671875" style="21" customWidth="1"/>
    <col min="4" max="5" width="34.33203125" style="15" customWidth="1"/>
    <col min="6" max="16384" width="9.109375" style="15"/>
  </cols>
  <sheetData>
    <row r="1" spans="1:5" x14ac:dyDescent="0.35">
      <c r="A1" s="27" t="s">
        <v>68</v>
      </c>
      <c r="B1" s="27"/>
      <c r="C1" s="27"/>
    </row>
    <row r="2" spans="1:5" x14ac:dyDescent="0.35">
      <c r="A2" s="28" t="s">
        <v>85</v>
      </c>
      <c r="B2" s="28"/>
      <c r="C2" s="28"/>
    </row>
    <row r="3" spans="1:5" x14ac:dyDescent="0.35">
      <c r="A3" s="28" t="s">
        <v>48</v>
      </c>
      <c r="B3" s="28"/>
      <c r="C3" s="28"/>
    </row>
    <row r="4" spans="1:5" x14ac:dyDescent="0.35">
      <c r="A4" s="28" t="s">
        <v>49</v>
      </c>
      <c r="B4" s="28"/>
      <c r="C4" s="28"/>
    </row>
    <row r="5" spans="1:5" x14ac:dyDescent="0.35">
      <c r="A5" s="28" t="s">
        <v>70</v>
      </c>
      <c r="B5" s="28"/>
      <c r="C5" s="28"/>
      <c r="D5" s="16"/>
      <c r="E5" s="16"/>
    </row>
    <row r="6" spans="1:5" x14ac:dyDescent="0.35">
      <c r="A6" s="28" t="s">
        <v>71</v>
      </c>
      <c r="B6" s="28"/>
      <c r="C6" s="28"/>
      <c r="D6" s="17"/>
      <c r="E6" s="17"/>
    </row>
    <row r="7" spans="1:5" x14ac:dyDescent="0.35">
      <c r="A7" s="28" t="s">
        <v>72</v>
      </c>
      <c r="B7" s="28"/>
      <c r="C7" s="28"/>
    </row>
    <row r="8" spans="1:5" x14ac:dyDescent="0.35">
      <c r="B8" s="29"/>
      <c r="C8" s="29"/>
    </row>
    <row r="9" spans="1:5" x14ac:dyDescent="0.35">
      <c r="A9" s="30" t="s">
        <v>73</v>
      </c>
      <c r="B9" s="30"/>
      <c r="C9" s="30"/>
    </row>
    <row r="10" spans="1:5" x14ac:dyDescent="0.35">
      <c r="A10" s="26"/>
      <c r="B10" s="26"/>
      <c r="C10" s="26"/>
    </row>
    <row r="11" spans="1:5" ht="36" x14ac:dyDescent="0.35">
      <c r="A11" s="1" t="s">
        <v>47</v>
      </c>
      <c r="B11" s="2" t="s">
        <v>31</v>
      </c>
      <c r="C11" s="2" t="s">
        <v>50</v>
      </c>
    </row>
    <row r="12" spans="1:5" x14ac:dyDescent="0.35">
      <c r="A12" s="3">
        <v>1</v>
      </c>
      <c r="B12" s="3">
        <v>2</v>
      </c>
      <c r="C12" s="3">
        <v>3</v>
      </c>
    </row>
    <row r="13" spans="1:5" x14ac:dyDescent="0.35">
      <c r="A13" s="4" t="s">
        <v>30</v>
      </c>
      <c r="B13" s="5" t="s">
        <v>29</v>
      </c>
      <c r="C13" s="23">
        <f>C14+C21+C23+C29+C33+C36+C43+C48+C54+C45</f>
        <v>285206</v>
      </c>
    </row>
    <row r="14" spans="1:5" x14ac:dyDescent="0.35">
      <c r="A14" s="4" t="s">
        <v>28</v>
      </c>
      <c r="B14" s="5" t="s">
        <v>27</v>
      </c>
      <c r="C14" s="23">
        <f>C16</f>
        <v>233263</v>
      </c>
    </row>
    <row r="15" spans="1:5" x14ac:dyDescent="0.35">
      <c r="A15" s="4"/>
      <c r="B15" s="6" t="s">
        <v>0</v>
      </c>
      <c r="C15" s="24"/>
    </row>
    <row r="16" spans="1:5" x14ac:dyDescent="0.35">
      <c r="A16" s="7" t="s">
        <v>26</v>
      </c>
      <c r="B16" s="6" t="s">
        <v>25</v>
      </c>
      <c r="C16" s="23">
        <f>C17+C18+C19+C20</f>
        <v>233263</v>
      </c>
    </row>
    <row r="17" spans="1:3" x14ac:dyDescent="0.35">
      <c r="A17" s="7"/>
      <c r="B17" s="6" t="s">
        <v>35</v>
      </c>
      <c r="C17" s="25">
        <v>65448</v>
      </c>
    </row>
    <row r="18" spans="1:3" x14ac:dyDescent="0.35">
      <c r="A18" s="7"/>
      <c r="B18" s="6" t="s">
        <v>36</v>
      </c>
      <c r="C18" s="25">
        <v>166860</v>
      </c>
    </row>
    <row r="19" spans="1:3" ht="22.5" customHeight="1" x14ac:dyDescent="0.35">
      <c r="A19" s="7"/>
      <c r="B19" s="8" t="s">
        <v>80</v>
      </c>
      <c r="C19" s="25">
        <v>655</v>
      </c>
    </row>
    <row r="20" spans="1:3" ht="35.25" customHeight="1" x14ac:dyDescent="0.35">
      <c r="A20" s="14"/>
      <c r="B20" s="8" t="s">
        <v>82</v>
      </c>
      <c r="C20" s="25">
        <v>300</v>
      </c>
    </row>
    <row r="21" spans="1:3" x14ac:dyDescent="0.35">
      <c r="A21" s="7" t="s">
        <v>33</v>
      </c>
      <c r="B21" s="5" t="s">
        <v>32</v>
      </c>
      <c r="C21" s="23">
        <f>C22</f>
        <v>24388.799999999999</v>
      </c>
    </row>
    <row r="22" spans="1:3" ht="36" x14ac:dyDescent="0.35">
      <c r="A22" s="7" t="s">
        <v>34</v>
      </c>
      <c r="B22" s="8" t="s">
        <v>83</v>
      </c>
      <c r="C22" s="25">
        <v>24388.799999999999</v>
      </c>
    </row>
    <row r="23" spans="1:3" x14ac:dyDescent="0.35">
      <c r="A23" s="4" t="s">
        <v>24</v>
      </c>
      <c r="B23" s="5" t="s">
        <v>23</v>
      </c>
      <c r="C23" s="23">
        <f>C26+C25+C27+C28</f>
        <v>12743.3</v>
      </c>
    </row>
    <row r="24" spans="1:3" x14ac:dyDescent="0.35">
      <c r="A24" s="4"/>
      <c r="B24" s="6" t="s">
        <v>0</v>
      </c>
      <c r="C24" s="23"/>
    </row>
    <row r="25" spans="1:3" x14ac:dyDescent="0.35">
      <c r="A25" s="7" t="s">
        <v>20</v>
      </c>
      <c r="B25" s="8" t="s">
        <v>39</v>
      </c>
      <c r="C25" s="25">
        <v>0</v>
      </c>
    </row>
    <row r="26" spans="1:3" x14ac:dyDescent="0.35">
      <c r="A26" s="7" t="s">
        <v>22</v>
      </c>
      <c r="B26" s="6" t="s">
        <v>21</v>
      </c>
      <c r="C26" s="25">
        <v>77</v>
      </c>
    </row>
    <row r="27" spans="1:3" x14ac:dyDescent="0.35">
      <c r="A27" s="7" t="s">
        <v>37</v>
      </c>
      <c r="B27" s="8" t="s">
        <v>38</v>
      </c>
      <c r="C27" s="25">
        <v>2000</v>
      </c>
    </row>
    <row r="28" spans="1:3" x14ac:dyDescent="0.35">
      <c r="A28" s="7" t="s">
        <v>56</v>
      </c>
      <c r="B28" s="8" t="s">
        <v>55</v>
      </c>
      <c r="C28" s="25">
        <v>10666.3</v>
      </c>
    </row>
    <row r="29" spans="1:3" ht="34.799999999999997" x14ac:dyDescent="0.35">
      <c r="A29" s="4" t="s">
        <v>19</v>
      </c>
      <c r="B29" s="9" t="s">
        <v>40</v>
      </c>
      <c r="C29" s="23">
        <f>C30</f>
        <v>3450.5</v>
      </c>
    </row>
    <row r="30" spans="1:3" x14ac:dyDescent="0.35">
      <c r="A30" s="7" t="s">
        <v>18</v>
      </c>
      <c r="B30" s="6" t="s">
        <v>17</v>
      </c>
      <c r="C30" s="25">
        <f>C31+C32</f>
        <v>3450.5</v>
      </c>
    </row>
    <row r="31" spans="1:3" x14ac:dyDescent="0.35">
      <c r="A31" s="7" t="s">
        <v>16</v>
      </c>
      <c r="B31" s="10" t="s">
        <v>69</v>
      </c>
      <c r="C31" s="25">
        <v>2260.5</v>
      </c>
    </row>
    <row r="32" spans="1:3" x14ac:dyDescent="0.35">
      <c r="A32" s="7" t="s">
        <v>15</v>
      </c>
      <c r="B32" s="10" t="s">
        <v>57</v>
      </c>
      <c r="C32" s="25">
        <v>1190</v>
      </c>
    </row>
    <row r="33" spans="1:3" x14ac:dyDescent="0.35">
      <c r="A33" s="4" t="s">
        <v>14</v>
      </c>
      <c r="B33" s="5" t="s">
        <v>13</v>
      </c>
      <c r="C33" s="23">
        <f>C35</f>
        <v>4400</v>
      </c>
    </row>
    <row r="34" spans="1:3" x14ac:dyDescent="0.35">
      <c r="A34" s="4"/>
      <c r="B34" s="6" t="s">
        <v>0</v>
      </c>
      <c r="C34" s="25"/>
    </row>
    <row r="35" spans="1:3" ht="36" x14ac:dyDescent="0.35">
      <c r="A35" s="7" t="s">
        <v>12</v>
      </c>
      <c r="B35" s="8" t="s">
        <v>84</v>
      </c>
      <c r="C35" s="25">
        <v>4400</v>
      </c>
    </row>
    <row r="36" spans="1:3" ht="34.799999999999997" x14ac:dyDescent="0.35">
      <c r="A36" s="4" t="s">
        <v>11</v>
      </c>
      <c r="B36" s="9" t="s">
        <v>41</v>
      </c>
      <c r="C36" s="23">
        <f>C37+C39+C41</f>
        <v>3106.7</v>
      </c>
    </row>
    <row r="37" spans="1:3" x14ac:dyDescent="0.35">
      <c r="A37" s="14" t="s">
        <v>64</v>
      </c>
      <c r="B37" s="13" t="s">
        <v>58</v>
      </c>
      <c r="C37" s="25">
        <f>C38</f>
        <v>26.7</v>
      </c>
    </row>
    <row r="38" spans="1:3" ht="36" x14ac:dyDescent="0.35">
      <c r="A38" s="14" t="s">
        <v>63</v>
      </c>
      <c r="B38" s="13" t="s">
        <v>59</v>
      </c>
      <c r="C38" s="25">
        <v>26.7</v>
      </c>
    </row>
    <row r="39" spans="1:3" ht="54" x14ac:dyDescent="0.35">
      <c r="A39" s="7" t="s">
        <v>61</v>
      </c>
      <c r="B39" s="13" t="s">
        <v>62</v>
      </c>
      <c r="C39" s="25">
        <f>C40</f>
        <v>2280</v>
      </c>
    </row>
    <row r="40" spans="1:3" ht="90" x14ac:dyDescent="0.35">
      <c r="A40" s="7" t="s">
        <v>60</v>
      </c>
      <c r="B40" s="8" t="s">
        <v>81</v>
      </c>
      <c r="C40" s="25">
        <v>2280</v>
      </c>
    </row>
    <row r="41" spans="1:3" ht="36" x14ac:dyDescent="0.35">
      <c r="A41" s="7" t="s">
        <v>10</v>
      </c>
      <c r="B41" s="8" t="s">
        <v>42</v>
      </c>
      <c r="C41" s="25">
        <f>C42</f>
        <v>800</v>
      </c>
    </row>
    <row r="42" spans="1:3" ht="36" x14ac:dyDescent="0.35">
      <c r="A42" s="7" t="s">
        <v>9</v>
      </c>
      <c r="B42" s="8" t="s">
        <v>43</v>
      </c>
      <c r="C42" s="25">
        <v>800</v>
      </c>
    </row>
    <row r="43" spans="1:3" x14ac:dyDescent="0.35">
      <c r="A43" s="4" t="s">
        <v>8</v>
      </c>
      <c r="B43" s="9" t="s">
        <v>44</v>
      </c>
      <c r="C43" s="23">
        <f>C44</f>
        <v>730</v>
      </c>
    </row>
    <row r="44" spans="1:3" x14ac:dyDescent="0.35">
      <c r="A44" s="7" t="s">
        <v>7</v>
      </c>
      <c r="B44" s="8" t="s">
        <v>6</v>
      </c>
      <c r="C44" s="25">
        <v>730</v>
      </c>
    </row>
    <row r="45" spans="1:3" x14ac:dyDescent="0.35">
      <c r="A45" s="4" t="s">
        <v>74</v>
      </c>
      <c r="B45" s="9" t="s">
        <v>75</v>
      </c>
      <c r="C45" s="23">
        <f>C46+C47</f>
        <v>668.7</v>
      </c>
    </row>
    <row r="46" spans="1:3" ht="39.6" customHeight="1" x14ac:dyDescent="0.35">
      <c r="A46" s="14" t="s">
        <v>78</v>
      </c>
      <c r="B46" s="8" t="s">
        <v>76</v>
      </c>
      <c r="C46" s="25">
        <v>430.7</v>
      </c>
    </row>
    <row r="47" spans="1:3" ht="18.75" customHeight="1" x14ac:dyDescent="0.35">
      <c r="A47" s="14" t="s">
        <v>79</v>
      </c>
      <c r="B47" s="8" t="s">
        <v>77</v>
      </c>
      <c r="C47" s="25">
        <v>238</v>
      </c>
    </row>
    <row r="48" spans="1:3" ht="34.799999999999997" x14ac:dyDescent="0.35">
      <c r="A48" s="4" t="s">
        <v>5</v>
      </c>
      <c r="B48" s="9" t="s">
        <v>45</v>
      </c>
      <c r="C48" s="23">
        <f>C49</f>
        <v>355</v>
      </c>
    </row>
    <row r="49" spans="1:7" ht="54" x14ac:dyDescent="0.35">
      <c r="A49" s="7" t="s">
        <v>4</v>
      </c>
      <c r="B49" s="8" t="s">
        <v>46</v>
      </c>
      <c r="C49" s="25">
        <f>C50</f>
        <v>355</v>
      </c>
    </row>
    <row r="50" spans="1:7" ht="36" x14ac:dyDescent="0.35">
      <c r="A50" s="7" t="s">
        <v>3</v>
      </c>
      <c r="B50" s="8" t="s">
        <v>54</v>
      </c>
      <c r="C50" s="25">
        <f>C51+C52+C53</f>
        <v>355</v>
      </c>
    </row>
    <row r="51" spans="1:7" ht="54" x14ac:dyDescent="0.35">
      <c r="A51" s="7" t="s">
        <v>51</v>
      </c>
      <c r="B51" s="8" t="s">
        <v>52</v>
      </c>
      <c r="C51" s="25">
        <v>130</v>
      </c>
    </row>
    <row r="52" spans="1:7" ht="36" x14ac:dyDescent="0.35">
      <c r="A52" s="7" t="s">
        <v>66</v>
      </c>
      <c r="B52" s="8" t="s">
        <v>67</v>
      </c>
      <c r="C52" s="25">
        <v>205</v>
      </c>
    </row>
    <row r="53" spans="1:7" ht="72" x14ac:dyDescent="0.35">
      <c r="A53" s="7" t="s">
        <v>65</v>
      </c>
      <c r="B53" s="8" t="s">
        <v>53</v>
      </c>
      <c r="C53" s="25">
        <v>20</v>
      </c>
    </row>
    <row r="54" spans="1:7" x14ac:dyDescent="0.35">
      <c r="A54" s="11" t="s">
        <v>2</v>
      </c>
      <c r="B54" s="12" t="s">
        <v>1</v>
      </c>
      <c r="C54" s="23">
        <v>2100</v>
      </c>
      <c r="D54" s="19">
        <v>2500</v>
      </c>
      <c r="E54" s="19"/>
    </row>
    <row r="55" spans="1:7" ht="30" customHeight="1" x14ac:dyDescent="0.35">
      <c r="A55" s="20"/>
    </row>
    <row r="59" spans="1:7" ht="26.25" customHeight="1" x14ac:dyDescent="0.35">
      <c r="D59" s="22"/>
      <c r="E59" s="22"/>
      <c r="F59" s="22"/>
      <c r="G59" s="22"/>
    </row>
  </sheetData>
  <mergeCells count="10">
    <mergeCell ref="A10:C10"/>
    <mergeCell ref="A1:C1"/>
    <mergeCell ref="A2:C2"/>
    <mergeCell ref="A3:C3"/>
    <mergeCell ref="A4:C4"/>
    <mergeCell ref="A5:C5"/>
    <mergeCell ref="A6:C6"/>
    <mergeCell ref="A7:C7"/>
    <mergeCell ref="B8:C8"/>
    <mergeCell ref="A9:C9"/>
  </mergeCells>
  <pageMargins left="1.1023622047244095" right="0.31496062992125984" top="0.55118110236220474" bottom="0.35433070866141736" header="0.31496062992125984" footer="0.31496062992125984"/>
  <pageSetup paperSize="9" scale="5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</dc:creator>
  <cp:lastModifiedBy>Никитенко Татьяна</cp:lastModifiedBy>
  <cp:lastPrinted>2022-11-03T13:57:53Z</cp:lastPrinted>
  <dcterms:created xsi:type="dcterms:W3CDTF">2012-12-19T23:56:06Z</dcterms:created>
  <dcterms:modified xsi:type="dcterms:W3CDTF">2023-11-29T12:53:22Z</dcterms:modified>
</cp:coreProperties>
</file>