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15" windowWidth="15480" windowHeight="8130"/>
  </bookViews>
  <sheets>
    <sheet name="приложение 15" sheetId="5" r:id="rId1"/>
  </sheets>
  <calcPr calcId="145621"/>
</workbook>
</file>

<file path=xl/calcChain.xml><?xml version="1.0" encoding="utf-8"?>
<calcChain xmlns="http://schemas.openxmlformats.org/spreadsheetml/2006/main">
  <c r="E21" i="5" l="1"/>
  <c r="D35" i="5"/>
  <c r="D44" i="5"/>
  <c r="D51" i="5" l="1"/>
  <c r="E51" i="5"/>
  <c r="F51" i="5" s="1"/>
  <c r="E44" i="5"/>
  <c r="F44" i="5" s="1"/>
  <c r="E35" i="5"/>
  <c r="F35" i="5" s="1"/>
  <c r="D26" i="5"/>
  <c r="E26" i="5"/>
  <c r="D21" i="5"/>
  <c r="F21" i="5"/>
  <c r="G23" i="5"/>
  <c r="G24" i="5"/>
  <c r="G25" i="5"/>
  <c r="G27" i="5"/>
  <c r="G28" i="5"/>
  <c r="G29" i="5"/>
  <c r="G30" i="5"/>
  <c r="G31" i="5"/>
  <c r="G40" i="5"/>
  <c r="G42" i="5"/>
  <c r="F23" i="5"/>
  <c r="F24" i="5"/>
  <c r="F25" i="5"/>
  <c r="F27" i="5"/>
  <c r="F28" i="5"/>
  <c r="F29" i="5"/>
  <c r="F30" i="5"/>
  <c r="F31" i="5"/>
  <c r="F32" i="5"/>
  <c r="F36" i="5"/>
  <c r="F37" i="5"/>
  <c r="F38" i="5"/>
  <c r="F39" i="5"/>
  <c r="F40" i="5"/>
  <c r="F42" i="5"/>
  <c r="F43" i="5"/>
  <c r="F45" i="5"/>
  <c r="F46" i="5"/>
  <c r="F47" i="5"/>
  <c r="F48" i="5"/>
  <c r="F49" i="5"/>
  <c r="F50" i="5"/>
  <c r="F52" i="5"/>
  <c r="F53" i="5"/>
  <c r="F54" i="5"/>
  <c r="F55" i="5"/>
  <c r="F56" i="5"/>
  <c r="F57" i="5"/>
  <c r="F58" i="5"/>
  <c r="F59" i="5"/>
  <c r="F60" i="5"/>
  <c r="G20" i="5"/>
  <c r="F20" i="5"/>
  <c r="G26" i="5" l="1"/>
  <c r="F26" i="5"/>
  <c r="G21" i="5"/>
  <c r="E61" i="5"/>
  <c r="F61" i="5" s="1"/>
  <c r="D61" i="5"/>
  <c r="C61" i="5"/>
  <c r="G61" i="5" l="1"/>
  <c r="C51" i="5"/>
  <c r="C44" i="5"/>
  <c r="C35" i="5"/>
  <c r="C26" i="5"/>
  <c r="C25" i="5"/>
  <c r="C21" i="5"/>
</calcChain>
</file>

<file path=xl/sharedStrings.xml><?xml version="1.0" encoding="utf-8"?>
<sst xmlns="http://schemas.openxmlformats.org/spreadsheetml/2006/main" count="98" uniqueCount="98">
  <si>
    <t>№ п/п</t>
  </si>
  <si>
    <t>тыс.руб.</t>
  </si>
  <si>
    <t>Наименование муниципальной программы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</si>
  <si>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</si>
  <si>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</si>
  <si>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Перечень муниципальных программ муниципального района "Хилокский район",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</si>
  <si>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</si>
  <si>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</si>
  <si>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</si>
  <si>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</si>
  <si>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</si>
  <si>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</si>
  <si>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</si>
  <si>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</si>
  <si>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</si>
  <si>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</si>
  <si>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</si>
  <si>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</si>
  <si>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</si>
  <si>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</si>
  <si>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</si>
  <si>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</si>
  <si>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</si>
  <si>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</si>
  <si>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</si>
  <si>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</si>
  <si>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</si>
  <si>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</si>
  <si>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</si>
  <si>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</si>
  <si>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</si>
  <si>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</si>
  <si>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</si>
  <si>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</si>
  <si>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</si>
  <si>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</si>
  <si>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</si>
  <si>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</si>
  <si>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</si>
  <si>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</si>
  <si>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</si>
  <si>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</si>
  <si>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</si>
  <si>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</si>
  <si>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</si>
  <si>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</si>
  <si>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</si>
  <si>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</si>
  <si>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</si>
  <si>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</si>
  <si>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</si>
  <si>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</si>
  <si>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</si>
  <si>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</si>
  <si>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</si>
  <si>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</si>
  <si>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</si>
  <si>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</si>
  <si>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</si>
  <si>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</si>
  <si>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</si>
  <si>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</si>
  <si>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</si>
  <si>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</si>
  <si>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</si>
  <si>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</si>
  <si>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</si>
  <si>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</si>
  <si>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</si>
  <si>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</si>
  <si>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</si>
  <si>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</si>
  <si>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</si>
  <si>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</si>
  <si>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</si>
  <si>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</si>
  <si>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</si>
  <si>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</si>
  <si>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</si>
  <si>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</si>
  <si>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</si>
  <si>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</si>
  <si>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</si>
  <si>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</si>
  <si>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</si>
  <si>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</si>
  <si>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>Приложение № 8</t>
  </si>
  <si>
    <t>бюджет</t>
  </si>
  <si>
    <t>уточненный план</t>
  </si>
  <si>
    <t>исполненно</t>
  </si>
  <si>
    <t>% исполнения</t>
  </si>
  <si>
    <t>к бюджету</t>
  </si>
  <si>
    <t>к уточненному плану</t>
  </si>
  <si>
    <t xml:space="preserve"> постановление администрации </t>
  </si>
  <si>
    <t>муниципального района "Хилокский район"</t>
  </si>
  <si>
    <t xml:space="preserve"> "Об исполнении бюджета муниципального района </t>
  </si>
  <si>
    <t>"Хилокский район" за 1 квартал 2025 года."</t>
  </si>
  <si>
    <t>от 29 мая  2025 года  № 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</si>
</sst>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workbookViewId="0">
      <selection activeCell="A12" sqref="A12:G12"/>
    </sheetView>
  </sheetViews>
  <sheetFormatPr defaultRowHeight="15" x14ac:dyDescent="0.25"/>
  <cols>
    <col min="1" max="1" width="8.5703125" customWidth="1"/>
    <col min="2" max="2" width="73.7109375" customWidth="1"/>
    <col min="3" max="3" width="18.5703125" customWidth="1"/>
    <col min="4" max="4" width="16.28515625" customWidth="1"/>
    <col min="5" max="5" width="16.85546875" customWidth="1"/>
    <col min="6" max="7" width="13.7109375" customWidth="1"/>
  </cols>
  <sheetData>
    <row r="1" spans="1:7" ht="18.75" x14ac:dyDescent="0.3">
      <c r="A1" s="50" t="s">
        <v>86</v>
      </c>
      <c r="B1" s="50"/>
      <c r="C1" s="50"/>
      <c r="D1" s="50"/>
      <c r="E1" s="50"/>
      <c r="F1" s="50"/>
      <c r="G1" s="50"/>
    </row>
    <row r="2" spans="1:7" ht="18.75" x14ac:dyDescent="0.3">
      <c r="A2" s="51" t="s">
        <v>93</v>
      </c>
      <c r="B2" s="51"/>
      <c r="C2" s="51"/>
      <c r="D2" s="51"/>
      <c r="E2" s="51"/>
      <c r="F2" s="51"/>
      <c r="G2" s="51"/>
    </row>
    <row r="3" spans="1:7" ht="18.75" x14ac:dyDescent="0.3">
      <c r="A3" s="51" t="s">
        <v>94</v>
      </c>
      <c r="B3" s="51"/>
      <c r="C3" s="51"/>
      <c r="D3" s="51"/>
      <c r="E3" s="51"/>
      <c r="F3" s="51"/>
      <c r="G3" s="51"/>
    </row>
    <row r="4" spans="1:7" ht="18.75" x14ac:dyDescent="0.3">
      <c r="A4" s="51" t="s">
        <v>95</v>
      </c>
      <c r="B4" s="51"/>
      <c r="C4" s="51"/>
      <c r="D4" s="51"/>
      <c r="E4" s="51"/>
      <c r="F4" s="51"/>
      <c r="G4" s="51"/>
    </row>
    <row r="5" spans="1:7" ht="18.75" x14ac:dyDescent="0.3">
      <c r="A5" s="51" t="s">
        <v>96</v>
      </c>
      <c r="B5" s="51"/>
      <c r="C5" s="51"/>
      <c r="D5" s="51"/>
      <c r="E5" s="51"/>
      <c r="F5" s="51"/>
      <c r="G5" s="51"/>
    </row>
    <row r="6" spans="1:7" ht="23.25" customHeight="1" x14ac:dyDescent="0.3">
      <c r="A6" s="51" t="s">
        <v>97</v>
      </c>
      <c r="B6" s="51"/>
      <c r="C6" s="51"/>
      <c r="D6" s="51"/>
      <c r="E6" s="51"/>
      <c r="F6" s="51"/>
      <c r="G6" s="51"/>
    </row>
    <row r="7" spans="1:7" ht="18.75" x14ac:dyDescent="0.3">
      <c r="A7" s="49"/>
      <c r="B7" s="49"/>
      <c r="C7" s="49"/>
      <c r="D7" s="29"/>
      <c r="E7" s="29"/>
      <c r="F7" s="29"/>
      <c r="G7" s="5"/>
    </row>
    <row r="8" spans="1:7" ht="18.75" x14ac:dyDescent="0.3">
      <c r="A8" s="49"/>
      <c r="B8" s="49"/>
      <c r="C8" s="49"/>
      <c r="D8" s="29"/>
      <c r="E8" s="29"/>
      <c r="F8" s="29"/>
      <c r="G8" s="5"/>
    </row>
    <row r="9" spans="1:7" ht="18.75" x14ac:dyDescent="0.3">
      <c r="A9" s="49"/>
      <c r="B9" s="49"/>
      <c r="C9" s="49"/>
      <c r="D9" s="29"/>
      <c r="E9" s="29"/>
      <c r="F9" s="29"/>
      <c r="G9" s="5"/>
    </row>
    <row r="10" spans="1:7" ht="18.75" x14ac:dyDescent="0.3">
      <c r="A10" s="32" t="s">
        <v>5</v>
      </c>
      <c r="B10" s="32"/>
      <c r="C10" s="32"/>
      <c r="D10" s="32"/>
      <c r="E10" s="32"/>
      <c r="F10" s="32"/>
      <c r="G10" s="32"/>
    </row>
    <row r="11" spans="1:7" ht="18.75" x14ac:dyDescent="0.3">
      <c r="A11" s="32" t="s">
        <v>3</v>
      </c>
      <c r="B11" s="32"/>
      <c r="C11" s="32"/>
      <c r="D11" s="32"/>
      <c r="E11" s="32"/>
      <c r="F11" s="32"/>
      <c r="G11" s="32"/>
    </row>
    <row r="12" spans="1:7" ht="18.75" x14ac:dyDescent="0.3">
      <c r="A12" s="32" t="s">
        <v>4</v>
      </c>
      <c r="B12" s="32"/>
      <c r="C12" s="32"/>
      <c r="D12" s="32"/>
      <c r="E12" s="32"/>
      <c r="F12" s="32"/>
      <c r="G12" s="32"/>
    </row>
    <row r="13" spans="1:7" ht="18.75" x14ac:dyDescent="0.3">
      <c r="A13" s="32"/>
      <c r="B13" s="32"/>
      <c r="C13" s="32"/>
      <c r="D13" s="30"/>
      <c r="E13" s="30"/>
      <c r="F13" s="30"/>
      <c r="G13" s="7"/>
    </row>
    <row r="14" spans="1:7" ht="18.75" x14ac:dyDescent="0.3">
      <c r="A14" s="32"/>
      <c r="B14" s="32"/>
      <c r="C14" s="32"/>
      <c r="D14" s="30"/>
      <c r="E14" s="30"/>
      <c r="F14" s="30"/>
      <c r="G14" s="7"/>
    </row>
    <row r="15" spans="1:7" ht="15" customHeight="1" x14ac:dyDescent="0.3">
      <c r="A15" s="5"/>
      <c r="B15" s="5"/>
      <c r="C15" s="1"/>
      <c r="D15" s="1"/>
      <c r="E15" s="1"/>
      <c r="F15" s="1"/>
      <c r="G15" s="6" t="s">
        <v>1</v>
      </c>
    </row>
    <row r="16" spans="1:7" ht="20.25" customHeight="1" x14ac:dyDescent="0.25">
      <c r="A16" s="35" t="s">
        <v>0</v>
      </c>
      <c r="B16" s="38" t="s">
        <v>2</v>
      </c>
      <c r="C16" s="41" t="s">
        <v>87</v>
      </c>
      <c r="D16" s="44" t="s">
        <v>88</v>
      </c>
      <c r="E16" s="35" t="s">
        <v>89</v>
      </c>
      <c r="F16" s="47" t="s">
        <v>90</v>
      </c>
      <c r="G16" s="48"/>
    </row>
    <row r="17" spans="1:7" ht="61.5" customHeight="1" x14ac:dyDescent="0.25">
      <c r="A17" s="36"/>
      <c r="B17" s="39"/>
      <c r="C17" s="42"/>
      <c r="D17" s="45"/>
      <c r="E17" s="36"/>
      <c r="F17" s="35" t="s">
        <v>91</v>
      </c>
      <c r="G17" s="33" t="s">
        <v>92</v>
      </c>
    </row>
    <row r="18" spans="1:7" ht="21" customHeight="1" x14ac:dyDescent="0.25">
      <c r="A18" s="37"/>
      <c r="B18" s="40"/>
      <c r="C18" s="43"/>
      <c r="D18" s="46"/>
      <c r="E18" s="37"/>
      <c r="F18" s="37"/>
      <c r="G18" s="34"/>
    </row>
    <row r="19" spans="1:7" ht="18.75" x14ac:dyDescent="0.25">
      <c r="A19" s="2">
        <v>1</v>
      </c>
      <c r="B19" s="2">
        <v>2</v>
      </c>
      <c r="C19" s="8">
        <v>3</v>
      </c>
      <c r="D19" s="31">
        <v>4</v>
      </c>
      <c r="E19" s="31">
        <v>5</v>
      </c>
      <c r="F19" s="31">
        <v>6</v>
      </c>
      <c r="G19" s="2">
        <v>7</v>
      </c>
    </row>
    <row r="20" spans="1:7" ht="56.25" x14ac:dyDescent="0.3">
      <c r="A20" s="21">
        <v>1</v>
      </c>
      <c r="B20" s="9" t="s">
        <v>81</v>
      </c>
      <c r="C20" s="26">
        <v>71661.399999999994</v>
      </c>
      <c r="D20" s="26">
        <v>70643</v>
      </c>
      <c r="E20" s="26">
        <v>17077.7</v>
      </c>
      <c r="F20" s="26">
        <f>E20/C20*100</f>
        <v>23.831100145964218</v>
      </c>
      <c r="G20" s="26">
        <f>E20/D20*100</f>
        <v>24.174652831844629</v>
      </c>
    </row>
    <row r="21" spans="1:7" ht="37.5" x14ac:dyDescent="0.3">
      <c r="A21" s="21">
        <v>2</v>
      </c>
      <c r="B21" s="9" t="s">
        <v>82</v>
      </c>
      <c r="C21" s="26">
        <f>C22+C23+C24</f>
        <v>65277</v>
      </c>
      <c r="D21" s="26">
        <f t="shared" ref="D21" si="0">D22+D23+D24</f>
        <v>59220.1</v>
      </c>
      <c r="E21" s="26">
        <f>E22+E23+E24</f>
        <v>14705.4</v>
      </c>
      <c r="F21" s="26">
        <f t="shared" ref="F21:F61" si="1">E21/C21*100</f>
        <v>22.527689691621859</v>
      </c>
      <c r="G21" s="26">
        <f t="shared" ref="G21:G61" si="2">E21/D21*100</f>
        <v>24.831771645100229</v>
      </c>
    </row>
    <row r="22" spans="1:7" ht="37.5" x14ac:dyDescent="0.3">
      <c r="A22" s="22" t="s">
        <v>6</v>
      </c>
      <c r="B22" s="20" t="s">
        <v>10</v>
      </c>
      <c r="C22" s="4">
        <v>0</v>
      </c>
      <c r="D22" s="4">
        <v>0</v>
      </c>
      <c r="E22" s="4">
        <v>0</v>
      </c>
      <c r="F22" s="26">
        <v>0</v>
      </c>
      <c r="G22" s="26">
        <v>0</v>
      </c>
    </row>
    <row r="23" spans="1:7" ht="37.5" x14ac:dyDescent="0.3">
      <c r="A23" s="23" t="s">
        <v>7</v>
      </c>
      <c r="B23" s="13" t="s">
        <v>9</v>
      </c>
      <c r="C23" s="10">
        <v>5</v>
      </c>
      <c r="D23" s="10">
        <v>5</v>
      </c>
      <c r="E23" s="10">
        <v>0</v>
      </c>
      <c r="F23" s="26">
        <f t="shared" si="1"/>
        <v>0</v>
      </c>
      <c r="G23" s="26">
        <f t="shared" si="2"/>
        <v>0</v>
      </c>
    </row>
    <row r="24" spans="1:7" ht="18.75" x14ac:dyDescent="0.3">
      <c r="A24" s="23" t="s">
        <v>8</v>
      </c>
      <c r="B24" s="14" t="s">
        <v>11</v>
      </c>
      <c r="C24" s="10">
        <v>65272</v>
      </c>
      <c r="D24" s="10">
        <v>59215.1</v>
      </c>
      <c r="E24" s="10">
        <v>14705.4</v>
      </c>
      <c r="F24" s="26">
        <f t="shared" si="1"/>
        <v>22.529415369530579</v>
      </c>
      <c r="G24" s="26">
        <f t="shared" si="2"/>
        <v>24.833868388299607</v>
      </c>
    </row>
    <row r="25" spans="1:7" ht="75" x14ac:dyDescent="0.3">
      <c r="A25" s="21">
        <v>3</v>
      </c>
      <c r="B25" s="11" t="s">
        <v>14</v>
      </c>
      <c r="C25" s="26">
        <f>360+40</f>
        <v>400</v>
      </c>
      <c r="D25" s="26">
        <v>400</v>
      </c>
      <c r="E25" s="26">
        <v>0</v>
      </c>
      <c r="F25" s="26">
        <f t="shared" si="1"/>
        <v>0</v>
      </c>
      <c r="G25" s="26">
        <f t="shared" si="2"/>
        <v>0</v>
      </c>
    </row>
    <row r="26" spans="1:7" ht="37.5" x14ac:dyDescent="0.3">
      <c r="A26" s="24" t="s">
        <v>12</v>
      </c>
      <c r="B26" s="12" t="s">
        <v>13</v>
      </c>
      <c r="C26" s="26">
        <f>C27+C28+C29+C30+C31+C32+C33+C34</f>
        <v>714.2</v>
      </c>
      <c r="D26" s="26">
        <f t="shared" ref="D26:E26" si="3">D27+D28+D29+D30+D31+D32+D33+D34</f>
        <v>714.2</v>
      </c>
      <c r="E26" s="26">
        <f t="shared" si="3"/>
        <v>7.51</v>
      </c>
      <c r="F26" s="26">
        <f t="shared" si="1"/>
        <v>1.0515261831419769</v>
      </c>
      <c r="G26" s="26">
        <f t="shared" si="2"/>
        <v>1.0515261831419769</v>
      </c>
    </row>
    <row r="27" spans="1:7" ht="37.5" x14ac:dyDescent="0.3">
      <c r="A27" s="22" t="s">
        <v>16</v>
      </c>
      <c r="B27" s="15" t="s">
        <v>15</v>
      </c>
      <c r="C27" s="4">
        <v>50</v>
      </c>
      <c r="D27" s="4">
        <v>330</v>
      </c>
      <c r="E27" s="4">
        <v>0</v>
      </c>
      <c r="F27" s="26">
        <f t="shared" si="1"/>
        <v>0</v>
      </c>
      <c r="G27" s="26">
        <f t="shared" si="2"/>
        <v>0</v>
      </c>
    </row>
    <row r="28" spans="1:7" ht="42.75" customHeight="1" x14ac:dyDescent="0.3">
      <c r="A28" s="22" t="s">
        <v>17</v>
      </c>
      <c r="B28" s="15" t="s">
        <v>20</v>
      </c>
      <c r="C28" s="4">
        <v>34.200000000000003</v>
      </c>
      <c r="D28" s="4">
        <v>34.200000000000003</v>
      </c>
      <c r="E28" s="4">
        <v>0</v>
      </c>
      <c r="F28" s="26">
        <f t="shared" si="1"/>
        <v>0</v>
      </c>
      <c r="G28" s="26">
        <f t="shared" si="2"/>
        <v>0</v>
      </c>
    </row>
    <row r="29" spans="1:7" ht="18.75" x14ac:dyDescent="0.3">
      <c r="A29" s="22" t="s">
        <v>18</v>
      </c>
      <c r="B29" s="16" t="s">
        <v>21</v>
      </c>
      <c r="C29" s="4">
        <v>50</v>
      </c>
      <c r="D29" s="4">
        <v>50</v>
      </c>
      <c r="E29" s="4">
        <v>0</v>
      </c>
      <c r="F29" s="26">
        <f t="shared" si="1"/>
        <v>0</v>
      </c>
      <c r="G29" s="26">
        <f t="shared" si="2"/>
        <v>0</v>
      </c>
    </row>
    <row r="30" spans="1:7" ht="37.5" x14ac:dyDescent="0.3">
      <c r="A30" s="23" t="s">
        <v>19</v>
      </c>
      <c r="B30" s="14" t="s">
        <v>22</v>
      </c>
      <c r="C30" s="10">
        <v>50</v>
      </c>
      <c r="D30" s="10">
        <v>50</v>
      </c>
      <c r="E30" s="10">
        <v>0</v>
      </c>
      <c r="F30" s="26">
        <f t="shared" si="1"/>
        <v>0</v>
      </c>
      <c r="G30" s="26">
        <f t="shared" si="2"/>
        <v>0</v>
      </c>
    </row>
    <row r="31" spans="1:7" ht="29.25" customHeight="1" x14ac:dyDescent="0.3">
      <c r="A31" s="22" t="s">
        <v>23</v>
      </c>
      <c r="B31" s="17" t="s">
        <v>26</v>
      </c>
      <c r="C31" s="4">
        <v>250</v>
      </c>
      <c r="D31" s="4">
        <v>250</v>
      </c>
      <c r="E31" s="4">
        <v>7.51</v>
      </c>
      <c r="F31" s="26">
        <f t="shared" si="1"/>
        <v>3.004</v>
      </c>
      <c r="G31" s="26">
        <f t="shared" si="2"/>
        <v>3.004</v>
      </c>
    </row>
    <row r="32" spans="1:7" ht="18.75" x14ac:dyDescent="0.3">
      <c r="A32" s="22" t="s">
        <v>24</v>
      </c>
      <c r="B32" s="16" t="s">
        <v>27</v>
      </c>
      <c r="C32" s="4">
        <v>280</v>
      </c>
      <c r="D32" s="4">
        <v>0</v>
      </c>
      <c r="E32" s="4">
        <v>0</v>
      </c>
      <c r="F32" s="26">
        <f t="shared" si="1"/>
        <v>0</v>
      </c>
      <c r="G32" s="26">
        <v>0</v>
      </c>
    </row>
    <row r="33" spans="1:7" ht="37.5" x14ac:dyDescent="0.3">
      <c r="A33" s="23" t="s">
        <v>25</v>
      </c>
      <c r="B33" s="13" t="s">
        <v>29</v>
      </c>
      <c r="C33" s="10">
        <v>0</v>
      </c>
      <c r="D33" s="10">
        <v>0</v>
      </c>
      <c r="E33" s="10">
        <v>0</v>
      </c>
      <c r="F33" s="26">
        <v>0</v>
      </c>
      <c r="G33" s="26">
        <v>0</v>
      </c>
    </row>
    <row r="34" spans="1:7" ht="56.25" x14ac:dyDescent="0.3">
      <c r="A34" s="23" t="s">
        <v>28</v>
      </c>
      <c r="B34" s="14" t="s">
        <v>30</v>
      </c>
      <c r="C34" s="10">
        <v>0</v>
      </c>
      <c r="D34" s="10">
        <v>0</v>
      </c>
      <c r="E34" s="10">
        <v>0</v>
      </c>
      <c r="F34" s="26">
        <v>0</v>
      </c>
      <c r="G34" s="26">
        <v>0</v>
      </c>
    </row>
    <row r="35" spans="1:7" ht="37.5" x14ac:dyDescent="0.3">
      <c r="A35" s="25" t="s">
        <v>32</v>
      </c>
      <c r="B35" s="12" t="s">
        <v>31</v>
      </c>
      <c r="C35" s="27">
        <f>C36+C37+C38+C39+C40+C41+C42+C43</f>
        <v>21463.1</v>
      </c>
      <c r="D35" s="27">
        <f>D36+D37+D38+D39+D40+D41+D42+D43</f>
        <v>110582.6</v>
      </c>
      <c r="E35" s="27">
        <f t="shared" ref="E35" si="4">E36+E37+E38+E39+E40+E41+E42+E43</f>
        <v>7544.0999999999995</v>
      </c>
      <c r="F35" s="26">
        <f t="shared" si="1"/>
        <v>35.14916298204826</v>
      </c>
      <c r="G35" s="26">
        <v>0</v>
      </c>
    </row>
    <row r="36" spans="1:7" ht="18.75" x14ac:dyDescent="0.3">
      <c r="A36" s="23" t="s">
        <v>33</v>
      </c>
      <c r="B36" s="17" t="s">
        <v>41</v>
      </c>
      <c r="C36" s="10">
        <v>200</v>
      </c>
      <c r="D36" s="10">
        <v>1621.7</v>
      </c>
      <c r="E36" s="10">
        <v>362.3</v>
      </c>
      <c r="F36" s="26">
        <f t="shared" si="1"/>
        <v>181.15</v>
      </c>
      <c r="G36" s="26">
        <v>0</v>
      </c>
    </row>
    <row r="37" spans="1:7" ht="18.75" x14ac:dyDescent="0.3">
      <c r="A37" s="23" t="s">
        <v>34</v>
      </c>
      <c r="B37" s="17" t="s">
        <v>42</v>
      </c>
      <c r="C37" s="10">
        <v>214</v>
      </c>
      <c r="D37" s="10">
        <v>1568.3</v>
      </c>
      <c r="E37" s="10">
        <v>1568.3</v>
      </c>
      <c r="F37" s="26">
        <f t="shared" si="1"/>
        <v>732.85046728971963</v>
      </c>
      <c r="G37" s="26">
        <v>0</v>
      </c>
    </row>
    <row r="38" spans="1:7" ht="42" customHeight="1" x14ac:dyDescent="0.3">
      <c r="A38" s="23" t="s">
        <v>35</v>
      </c>
      <c r="B38" s="17" t="s">
        <v>43</v>
      </c>
      <c r="C38" s="10">
        <v>6063</v>
      </c>
      <c r="D38" s="10">
        <v>4631.6000000000004</v>
      </c>
      <c r="E38" s="10">
        <v>1051</v>
      </c>
      <c r="F38" s="26">
        <f t="shared" si="1"/>
        <v>17.334652812139208</v>
      </c>
      <c r="G38" s="26">
        <v>0</v>
      </c>
    </row>
    <row r="39" spans="1:7" ht="56.25" x14ac:dyDescent="0.3">
      <c r="A39" s="23" t="s">
        <v>36</v>
      </c>
      <c r="B39" s="17" t="s">
        <v>44</v>
      </c>
      <c r="C39" s="10">
        <v>12797</v>
      </c>
      <c r="D39" s="10">
        <v>100573.5</v>
      </c>
      <c r="E39" s="10">
        <v>4490.3</v>
      </c>
      <c r="F39" s="26">
        <f t="shared" si="1"/>
        <v>35.088692662342737</v>
      </c>
      <c r="G39" s="26">
        <v>0</v>
      </c>
    </row>
    <row r="40" spans="1:7" ht="56.25" x14ac:dyDescent="0.3">
      <c r="A40" s="23" t="s">
        <v>37</v>
      </c>
      <c r="B40" s="17" t="s">
        <v>45</v>
      </c>
      <c r="C40" s="10">
        <v>903.1</v>
      </c>
      <c r="D40" s="10">
        <v>903.1</v>
      </c>
      <c r="E40" s="10">
        <v>0</v>
      </c>
      <c r="F40" s="26">
        <f t="shared" si="1"/>
        <v>0</v>
      </c>
      <c r="G40" s="26">
        <f t="shared" si="2"/>
        <v>0</v>
      </c>
    </row>
    <row r="41" spans="1:7" ht="56.25" x14ac:dyDescent="0.3">
      <c r="A41" s="23" t="s">
        <v>38</v>
      </c>
      <c r="B41" s="17" t="s">
        <v>46</v>
      </c>
      <c r="C41" s="10">
        <v>0</v>
      </c>
      <c r="D41" s="10">
        <v>0</v>
      </c>
      <c r="E41" s="10">
        <v>0</v>
      </c>
      <c r="F41" s="26">
        <v>0</v>
      </c>
      <c r="G41" s="26">
        <v>0</v>
      </c>
    </row>
    <row r="42" spans="1:7" ht="37.5" x14ac:dyDescent="0.3">
      <c r="A42" s="23" t="s">
        <v>39</v>
      </c>
      <c r="B42" s="17" t="s">
        <v>47</v>
      </c>
      <c r="C42" s="10">
        <v>700</v>
      </c>
      <c r="D42" s="10">
        <v>698.4</v>
      </c>
      <c r="E42" s="10">
        <v>22.2</v>
      </c>
      <c r="F42" s="26">
        <f t="shared" si="1"/>
        <v>3.1714285714285717</v>
      </c>
      <c r="G42" s="26">
        <f t="shared" si="2"/>
        <v>3.1786941580756012</v>
      </c>
    </row>
    <row r="43" spans="1:7" ht="37.5" x14ac:dyDescent="0.3">
      <c r="A43" s="23" t="s">
        <v>40</v>
      </c>
      <c r="B43" s="17" t="s">
        <v>48</v>
      </c>
      <c r="C43" s="10">
        <v>586</v>
      </c>
      <c r="D43" s="10">
        <v>586</v>
      </c>
      <c r="E43" s="10">
        <v>50</v>
      </c>
      <c r="F43" s="26">
        <f t="shared" si="1"/>
        <v>8.5324232081911262</v>
      </c>
      <c r="G43" s="26">
        <v>0</v>
      </c>
    </row>
    <row r="44" spans="1:7" ht="37.5" x14ac:dyDescent="0.3">
      <c r="A44" s="25" t="s">
        <v>63</v>
      </c>
      <c r="B44" s="19" t="s">
        <v>61</v>
      </c>
      <c r="C44" s="27">
        <f>C45+C46+C47+C48+C49+C50</f>
        <v>89945.900000000009</v>
      </c>
      <c r="D44" s="27">
        <f>D45+D46+D47+D48+D49+D50</f>
        <v>92339.700000000012</v>
      </c>
      <c r="E44" s="27">
        <f t="shared" ref="E44" si="5">E45+E46+E47+E48+E49+E50</f>
        <v>22625.200000000004</v>
      </c>
      <c r="F44" s="26">
        <f t="shared" si="1"/>
        <v>25.154231599216864</v>
      </c>
      <c r="G44" s="26">
        <v>0</v>
      </c>
    </row>
    <row r="45" spans="1:7" ht="18.75" x14ac:dyDescent="0.3">
      <c r="A45" s="23" t="s">
        <v>49</v>
      </c>
      <c r="B45" s="17" t="s">
        <v>55</v>
      </c>
      <c r="C45" s="10">
        <v>24094.7</v>
      </c>
      <c r="D45" s="10">
        <v>29777.8</v>
      </c>
      <c r="E45" s="10">
        <v>5410.7</v>
      </c>
      <c r="F45" s="26">
        <f t="shared" si="1"/>
        <v>22.455975795506895</v>
      </c>
      <c r="G45" s="26">
        <v>0</v>
      </c>
    </row>
    <row r="46" spans="1:7" ht="18.75" x14ac:dyDescent="0.3">
      <c r="A46" s="23" t="s">
        <v>50</v>
      </c>
      <c r="B46" s="17" t="s">
        <v>56</v>
      </c>
      <c r="C46" s="10">
        <v>39161.300000000003</v>
      </c>
      <c r="D46" s="10">
        <v>38523.599999999999</v>
      </c>
      <c r="E46" s="10">
        <v>10943</v>
      </c>
      <c r="F46" s="26">
        <f t="shared" si="1"/>
        <v>27.943403308878917</v>
      </c>
      <c r="G46" s="26">
        <v>0</v>
      </c>
    </row>
    <row r="47" spans="1:7" ht="18.75" x14ac:dyDescent="0.3">
      <c r="A47" s="23" t="s">
        <v>51</v>
      </c>
      <c r="B47" s="17" t="s">
        <v>57</v>
      </c>
      <c r="C47" s="10">
        <v>2713.6</v>
      </c>
      <c r="D47" s="10">
        <v>2474.6</v>
      </c>
      <c r="E47" s="10">
        <v>560.4</v>
      </c>
      <c r="F47" s="26">
        <f t="shared" si="1"/>
        <v>20.651533018867923</v>
      </c>
      <c r="G47" s="26">
        <v>0</v>
      </c>
    </row>
    <row r="48" spans="1:7" ht="18.75" x14ac:dyDescent="0.3">
      <c r="A48" s="23" t="s">
        <v>52</v>
      </c>
      <c r="B48" s="17" t="s">
        <v>58</v>
      </c>
      <c r="C48" s="10">
        <v>20901.599999999999</v>
      </c>
      <c r="D48" s="10">
        <v>18728.599999999999</v>
      </c>
      <c r="E48" s="10">
        <v>4921.2</v>
      </c>
      <c r="F48" s="26">
        <f t="shared" si="1"/>
        <v>23.5446090251464</v>
      </c>
      <c r="G48" s="26">
        <v>0</v>
      </c>
    </row>
    <row r="49" spans="1:7" ht="18.75" x14ac:dyDescent="0.3">
      <c r="A49" s="23" t="s">
        <v>53</v>
      </c>
      <c r="B49" s="17" t="s">
        <v>59</v>
      </c>
      <c r="C49" s="10">
        <v>200</v>
      </c>
      <c r="D49" s="10">
        <v>200</v>
      </c>
      <c r="E49" s="10">
        <v>40</v>
      </c>
      <c r="F49" s="26">
        <f t="shared" si="1"/>
        <v>20</v>
      </c>
      <c r="G49" s="26">
        <v>0</v>
      </c>
    </row>
    <row r="50" spans="1:7" ht="18.75" x14ac:dyDescent="0.3">
      <c r="A50" s="23" t="s">
        <v>54</v>
      </c>
      <c r="B50" s="17" t="s">
        <v>60</v>
      </c>
      <c r="C50" s="10">
        <v>2874.7</v>
      </c>
      <c r="D50" s="10">
        <v>2635.1</v>
      </c>
      <c r="E50" s="10">
        <v>749.9</v>
      </c>
      <c r="F50" s="26">
        <f t="shared" si="1"/>
        <v>26.086200299161654</v>
      </c>
      <c r="G50" s="26">
        <v>0</v>
      </c>
    </row>
    <row r="51" spans="1:7" ht="37.5" x14ac:dyDescent="0.3">
      <c r="A51" s="25" t="s">
        <v>62</v>
      </c>
      <c r="B51" s="18" t="s">
        <v>68</v>
      </c>
      <c r="C51" s="27">
        <f>C52+C53+C54+C55+C56+C57+C58</f>
        <v>774482.9</v>
      </c>
      <c r="D51" s="27">
        <f t="shared" ref="D51:E51" si="6">D52+D53+D54+D55+D56+D57+D58</f>
        <v>911953.2</v>
      </c>
      <c r="E51" s="27">
        <f t="shared" si="6"/>
        <v>225439.4</v>
      </c>
      <c r="F51" s="26">
        <f t="shared" si="1"/>
        <v>29.108376698827048</v>
      </c>
      <c r="G51" s="26">
        <v>0</v>
      </c>
    </row>
    <row r="52" spans="1:7" ht="18.75" x14ac:dyDescent="0.3">
      <c r="A52" s="23" t="s">
        <v>64</v>
      </c>
      <c r="B52" s="17" t="s">
        <v>66</v>
      </c>
      <c r="C52" s="10">
        <v>194652.2</v>
      </c>
      <c r="D52" s="10">
        <v>194332.9</v>
      </c>
      <c r="E52" s="10">
        <v>44203</v>
      </c>
      <c r="F52" s="26">
        <f t="shared" si="1"/>
        <v>22.708708147146549</v>
      </c>
      <c r="G52" s="26">
        <v>0</v>
      </c>
    </row>
    <row r="53" spans="1:7" ht="18.75" x14ac:dyDescent="0.3">
      <c r="A53" s="23" t="s">
        <v>65</v>
      </c>
      <c r="B53" s="17" t="s">
        <v>67</v>
      </c>
      <c r="C53" s="10">
        <v>512717.8</v>
      </c>
      <c r="D53" s="10">
        <v>648553.19999999995</v>
      </c>
      <c r="E53" s="10">
        <v>165142.6</v>
      </c>
      <c r="F53" s="26">
        <f t="shared" si="1"/>
        <v>32.20925819232334</v>
      </c>
      <c r="G53" s="26">
        <v>0</v>
      </c>
    </row>
    <row r="54" spans="1:7" ht="37.5" x14ac:dyDescent="0.3">
      <c r="A54" s="23" t="s">
        <v>70</v>
      </c>
      <c r="B54" s="17" t="s">
        <v>69</v>
      </c>
      <c r="C54" s="10">
        <v>19237.8</v>
      </c>
      <c r="D54" s="10">
        <v>17004.3</v>
      </c>
      <c r="E54" s="10">
        <v>5031.3999999999996</v>
      </c>
      <c r="F54" s="26">
        <f t="shared" si="1"/>
        <v>26.153718200625853</v>
      </c>
      <c r="G54" s="26">
        <v>0</v>
      </c>
    </row>
    <row r="55" spans="1:7" ht="37.5" x14ac:dyDescent="0.3">
      <c r="A55" s="23" t="s">
        <v>71</v>
      </c>
      <c r="B55" s="17" t="s">
        <v>74</v>
      </c>
      <c r="C55" s="10">
        <v>26613.1</v>
      </c>
      <c r="D55" s="10">
        <v>26613.1</v>
      </c>
      <c r="E55" s="10">
        <v>5261.4</v>
      </c>
      <c r="F55" s="26">
        <f t="shared" si="1"/>
        <v>19.769962913001489</v>
      </c>
      <c r="G55" s="26">
        <v>0</v>
      </c>
    </row>
    <row r="56" spans="1:7" ht="18.75" x14ac:dyDescent="0.3">
      <c r="A56" s="23" t="s">
        <v>72</v>
      </c>
      <c r="B56" s="17" t="s">
        <v>75</v>
      </c>
      <c r="C56" s="10">
        <v>2813.2</v>
      </c>
      <c r="D56" s="10">
        <v>2813.2</v>
      </c>
      <c r="E56" s="10">
        <v>0</v>
      </c>
      <c r="F56" s="26">
        <f t="shared" si="1"/>
        <v>0</v>
      </c>
      <c r="G56" s="26">
        <v>0</v>
      </c>
    </row>
    <row r="57" spans="1:7" ht="18.75" x14ac:dyDescent="0.3">
      <c r="A57" s="23" t="s">
        <v>73</v>
      </c>
      <c r="B57" s="17" t="s">
        <v>76</v>
      </c>
      <c r="C57" s="10">
        <v>8992.9</v>
      </c>
      <c r="D57" s="10">
        <v>14322.2</v>
      </c>
      <c r="E57" s="10">
        <v>4319.2</v>
      </c>
      <c r="F57" s="26">
        <f t="shared" si="1"/>
        <v>48.029000656073123</v>
      </c>
      <c r="G57" s="26">
        <v>0</v>
      </c>
    </row>
    <row r="58" spans="1:7" ht="18.75" x14ac:dyDescent="0.3">
      <c r="A58" s="23" t="s">
        <v>77</v>
      </c>
      <c r="B58" s="17" t="s">
        <v>78</v>
      </c>
      <c r="C58" s="10">
        <v>9455.9</v>
      </c>
      <c r="D58" s="10">
        <v>8314.2999999999993</v>
      </c>
      <c r="E58" s="10">
        <v>1481.8</v>
      </c>
      <c r="F58" s="26">
        <f t="shared" si="1"/>
        <v>15.670639494918518</v>
      </c>
      <c r="G58" s="26">
        <v>0</v>
      </c>
    </row>
    <row r="59" spans="1:7" ht="56.25" x14ac:dyDescent="0.3">
      <c r="A59" s="25" t="s">
        <v>83</v>
      </c>
      <c r="B59" s="18" t="s">
        <v>84</v>
      </c>
      <c r="C59" s="27">
        <v>1000</v>
      </c>
      <c r="D59" s="27">
        <v>1000</v>
      </c>
      <c r="E59" s="27">
        <v>0</v>
      </c>
      <c r="F59" s="26">
        <f t="shared" si="1"/>
        <v>0</v>
      </c>
      <c r="G59" s="26">
        <v>0</v>
      </c>
    </row>
    <row r="60" spans="1:7" ht="75" x14ac:dyDescent="0.3">
      <c r="A60" s="25" t="s">
        <v>79</v>
      </c>
      <c r="B60" s="18" t="s">
        <v>80</v>
      </c>
      <c r="C60" s="27">
        <v>22610</v>
      </c>
      <c r="D60" s="27">
        <v>29060</v>
      </c>
      <c r="E60" s="27">
        <v>1424.8</v>
      </c>
      <c r="F60" s="26">
        <f t="shared" si="1"/>
        <v>6.3016364440513044</v>
      </c>
      <c r="G60" s="26">
        <v>0</v>
      </c>
    </row>
    <row r="61" spans="1:7" ht="18.75" x14ac:dyDescent="0.3">
      <c r="A61" s="3"/>
      <c r="B61" s="3" t="s">
        <v>85</v>
      </c>
      <c r="C61" s="28">
        <f>C20+C21+C25+C26+C35+C44+C51+C60+C59</f>
        <v>1047554.5</v>
      </c>
      <c r="D61" s="28">
        <f t="shared" ref="D61:E61" si="7">D20+D21+D25+D26+D35+D44+D51+D60+D59</f>
        <v>1275912.8</v>
      </c>
      <c r="E61" s="28">
        <f t="shared" si="7"/>
        <v>288824.11</v>
      </c>
      <c r="F61" s="26">
        <f t="shared" si="1"/>
        <v>27.571272902746347</v>
      </c>
      <c r="G61" s="26">
        <f t="shared" si="2"/>
        <v>22.636665295622084</v>
      </c>
    </row>
  </sheetData>
  <mergeCells count="22">
    <mergeCell ref="A9:C9"/>
    <mergeCell ref="A1:G1"/>
    <mergeCell ref="A2:G2"/>
    <mergeCell ref="A3:G3"/>
    <mergeCell ref="A5:G5"/>
    <mergeCell ref="A6:G6"/>
    <mergeCell ref="A7:C7"/>
    <mergeCell ref="A8:C8"/>
    <mergeCell ref="A4:G4"/>
    <mergeCell ref="A10:G10"/>
    <mergeCell ref="A11:G11"/>
    <mergeCell ref="A12:G12"/>
    <mergeCell ref="G17:G18"/>
    <mergeCell ref="A16:A18"/>
    <mergeCell ref="B16:B18"/>
    <mergeCell ref="A14:C14"/>
    <mergeCell ref="A13:C13"/>
    <mergeCell ref="C16:C18"/>
    <mergeCell ref="D16:D18"/>
    <mergeCell ref="E16:E18"/>
    <mergeCell ref="F16:G16"/>
    <mergeCell ref="F17:F18"/>
  </mergeCells>
  <pageMargins left="0.70866141732283472" right="0.11811023622047245" top="0.74803149606299213" bottom="0.35433070866141736" header="0.31496062992125984" footer="0.31496062992125984"/>
  <pageSetup paperSize="9" scale="5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Аня</cp:lastModifiedBy>
  <cp:lastPrinted>2025-05-27T12:03:27Z</cp:lastPrinted>
  <dcterms:created xsi:type="dcterms:W3CDTF">2012-12-19T23:54:32Z</dcterms:created>
  <dcterms:modified xsi:type="dcterms:W3CDTF">2025-06-02T07:15:26Z</dcterms:modified>
</cp:coreProperties>
</file>