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7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5" i="1" l="1"/>
  <c r="M5" i="1"/>
  <c r="P12" i="1"/>
  <c r="L8" i="1"/>
  <c r="P18" i="1"/>
  <c r="O5" i="1"/>
  <c r="K8" i="1"/>
  <c r="P8" i="1" s="1"/>
  <c r="O8" i="1"/>
  <c r="N8" i="1"/>
  <c r="N5" i="1" s="1"/>
  <c r="M8" i="1"/>
  <c r="O16" i="1"/>
  <c r="N16" i="1"/>
  <c r="M16" i="1"/>
  <c r="L16" i="1"/>
  <c r="K16" i="1"/>
  <c r="P16" i="1" s="1"/>
  <c r="O10" i="1"/>
  <c r="N10" i="1"/>
  <c r="M10" i="1"/>
  <c r="L10" i="1"/>
  <c r="K7" i="1"/>
  <c r="K5" i="1" s="1"/>
  <c r="K10" i="1"/>
  <c r="P10" i="1" s="1"/>
  <c r="P5" i="1" l="1"/>
  <c r="P11" i="1"/>
  <c r="L7" i="1" l="1"/>
  <c r="M7" i="1"/>
  <c r="N7" i="1"/>
  <c r="O7" i="1"/>
  <c r="P27" i="1" l="1"/>
  <c r="P19" i="1"/>
  <c r="P20" i="1"/>
  <c r="P21" i="1"/>
  <c r="P22" i="1"/>
  <c r="P17" i="1"/>
  <c r="P14" i="1"/>
  <c r="P13" i="1" l="1"/>
  <c r="P7" i="1" l="1"/>
</calcChain>
</file>

<file path=xl/sharedStrings.xml><?xml version="1.0" encoding="utf-8"?>
<sst xmlns="http://schemas.openxmlformats.org/spreadsheetml/2006/main" count="104" uniqueCount="42">
  <si>
    <t>№</t>
  </si>
  <si>
    <t>Наименование целей, задач, подпрограмм, основных мероприятий, мероприятий, ведомственных целевых программ, показателей</t>
  </si>
  <si>
    <t>Единица измерения показателя</t>
  </si>
  <si>
    <t>Коэффициент значимости</t>
  </si>
  <si>
    <t>Методика расчета показателей</t>
  </si>
  <si>
    <t>Сроки реализации</t>
  </si>
  <si>
    <t>Ответственный исполнитель и соисполнители</t>
  </si>
  <si>
    <t>Коды бюджетной классификации расходов</t>
  </si>
  <si>
    <t>Главный раздел, подраздел</t>
  </si>
  <si>
    <t>Целевая статья</t>
  </si>
  <si>
    <t>Вид расходов</t>
  </si>
  <si>
    <t>Итого</t>
  </si>
  <si>
    <t>тыс. руб.</t>
  </si>
  <si>
    <t>финансирование за счет регионального бюджета</t>
  </si>
  <si>
    <t>финансирование за счет муниципального бюджета</t>
  </si>
  <si>
    <t>Х</t>
  </si>
  <si>
    <t>ед.</t>
  </si>
  <si>
    <t>Абсолютный показатель</t>
  </si>
  <si>
    <t xml:space="preserve">Отдел территориального развития </t>
  </si>
  <si>
    <t>финансирование за счет местного бюджета</t>
  </si>
  <si>
    <t xml:space="preserve">Муниципальная программа «Обеспечение экологической безопасности окружающей среды и населения Хилокского муниципального округа при обращении с отходами производства и потребления»
</t>
  </si>
  <si>
    <t>Показатель "Количество ликвидированных несанкционированных свалок"</t>
  </si>
  <si>
    <t>ед</t>
  </si>
  <si>
    <t>Показатель "Количество разработанных проектно-сметных документации на объекты размещения отходов"</t>
  </si>
  <si>
    <t>тыс.руб.</t>
  </si>
  <si>
    <t>Показатель "Количество построенных контейнерных площадок"</t>
  </si>
  <si>
    <t>Показатель "Количество отремонтированных контейнерных площадок"</t>
  </si>
  <si>
    <t>Показатель "Количество приобретенных контейнеров"</t>
  </si>
  <si>
    <t>Показатель "Количество продезинфицированных контейнеров"</t>
  </si>
  <si>
    <t>Основное мероприятие  "Проведение схода граждан, проживающих в населенных пунктах муниципального района по вопросам экологической грамотности, новой системы обращения отходов ТКО"</t>
  </si>
  <si>
    <t>2026-2030</t>
  </si>
  <si>
    <t>1000147264</t>
  </si>
  <si>
    <t>0605</t>
  </si>
  <si>
    <t xml:space="preserve">Основные мероприятия, показатели и объемы финансирования муниципальной программы «Обеспечение экологической безопасности окружающей среды и населения Хилокского муниципального округа при обращении с отходами производства и потребления на 2026-2030 годы»
</t>
  </si>
  <si>
    <t>Основное мероприятие  "Строительство контейнерных площадок, приобретение контейнеров и их обслуживание"</t>
  </si>
  <si>
    <t>Основное мероприятие  "Разработка проектно-сметной документации на объекты размещения отходов, а также ликвидация несанкционированных свалок на территории населенных пунктов муниципального округа"</t>
  </si>
  <si>
    <t>Показатель "Количество проведенных сходов граждан, проживающих в населенных пунктах Хилокского муниципального округа по вопросам экологической грамотности, новой системы обращения отходов ТКО"</t>
  </si>
  <si>
    <t>Цель: "Снижение негативного воздействия на окружающую среду отходов производства и потребления на территории Хилокского муниципального округа, а также формирование экологической грамотности у населения."</t>
  </si>
  <si>
    <t>Задача: "Проведение комплекса мероприятий по ликвидации мест размещения отходов на территории населенных пунктов Хилокского муниципального округа"</t>
  </si>
  <si>
    <t>Задача: "Создание специализированных мест складирования отходов на территории населенных пунктов Хилокского муниципального округа и их содержание"</t>
  </si>
  <si>
    <t>Задача: "Повышение экологической грамотности у населения"</t>
  </si>
  <si>
    <t>1000247266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</si>
</sst>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="80" zoomScaleNormal="80" workbookViewId="0">
      <pane xSplit="11" ySplit="4" topLeftCell="L17" activePane="bottomRight" state="frozen"/>
      <selection pane="topRight" activeCell="M1" sqref="M1"/>
      <selection pane="bottomLeft" activeCell="A7" sqref="A7"/>
      <selection pane="bottomRight" activeCell="J19" sqref="J19"/>
    </sheetView>
  </sheetViews>
  <sheetFormatPr defaultRowHeight="15" x14ac:dyDescent="0.25"/>
  <cols>
    <col min="1" max="1" width="4.5703125" customWidth="1"/>
    <col min="2" max="2" width="27.28515625" customWidth="1"/>
    <col min="3" max="3" width="11.42578125" customWidth="1"/>
    <col min="6" max="6" width="9.7109375" customWidth="1"/>
    <col min="7" max="7" width="14.140625" customWidth="1"/>
    <col min="8" max="8" width="10.28515625" customWidth="1"/>
    <col min="9" max="9" width="14.28515625" customWidth="1"/>
    <col min="11" max="11" width="13.5703125" customWidth="1"/>
    <col min="12" max="12" width="12.140625" customWidth="1"/>
    <col min="13" max="13" width="12.5703125" customWidth="1"/>
    <col min="14" max="14" width="13.42578125" customWidth="1"/>
    <col min="15" max="15" width="11.5703125" customWidth="1"/>
    <col min="16" max="16" width="15.85546875" customWidth="1"/>
    <col min="17" max="17" width="9.5703125" bestFit="1" customWidth="1"/>
  </cols>
  <sheetData>
    <row r="1" spans="1:16" ht="57.75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6" ht="31.5" customHeight="1" x14ac:dyDescent="0.25">
      <c r="A3" s="38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35" t="s">
        <v>7</v>
      </c>
      <c r="I3" s="36"/>
      <c r="J3" s="37"/>
      <c r="K3" s="32"/>
      <c r="L3" s="32"/>
      <c r="M3" s="32"/>
      <c r="N3" s="32"/>
      <c r="O3" s="32"/>
      <c r="P3" s="33"/>
    </row>
    <row r="4" spans="1:16" ht="64.5" customHeight="1" x14ac:dyDescent="0.25">
      <c r="A4" s="39"/>
      <c r="B4" s="41"/>
      <c r="C4" s="41"/>
      <c r="D4" s="41"/>
      <c r="E4" s="41"/>
      <c r="F4" s="41"/>
      <c r="G4" s="41"/>
      <c r="H4" s="3" t="s">
        <v>8</v>
      </c>
      <c r="I4" s="3" t="s">
        <v>9</v>
      </c>
      <c r="J4" s="3" t="s">
        <v>10</v>
      </c>
      <c r="K4" s="4">
        <v>2026</v>
      </c>
      <c r="L4" s="4">
        <v>2027</v>
      </c>
      <c r="M4" s="4">
        <v>2028</v>
      </c>
      <c r="N4" s="4">
        <v>2029</v>
      </c>
      <c r="O4" s="4">
        <v>2030</v>
      </c>
      <c r="P4" s="4" t="s">
        <v>11</v>
      </c>
    </row>
    <row r="5" spans="1:16" ht="141" customHeight="1" x14ac:dyDescent="0.25">
      <c r="A5" s="1"/>
      <c r="B5" s="31" t="s">
        <v>20</v>
      </c>
      <c r="C5" s="1"/>
      <c r="D5" s="1"/>
      <c r="E5" s="1"/>
      <c r="F5" s="21" t="s">
        <v>30</v>
      </c>
      <c r="G5" s="22" t="s">
        <v>18</v>
      </c>
      <c r="H5" s="1"/>
      <c r="I5" s="1"/>
      <c r="J5" s="1"/>
      <c r="K5" s="18">
        <f>K7+K8</f>
        <v>16332.6</v>
      </c>
      <c r="L5" s="18">
        <f>L7+L8</f>
        <v>16332.6</v>
      </c>
      <c r="M5" s="18">
        <f>M7+M8</f>
        <v>18332.599999999999</v>
      </c>
      <c r="N5" s="18">
        <f>N7+N8</f>
        <v>18332.599999999999</v>
      </c>
      <c r="O5" s="18">
        <f>O7+O8</f>
        <v>18332.599999999999</v>
      </c>
      <c r="P5" s="18">
        <f>SUM(K5:O5)</f>
        <v>87663</v>
      </c>
    </row>
    <row r="6" spans="1:16" ht="141" customHeight="1" x14ac:dyDescent="0.25">
      <c r="A6" s="1"/>
      <c r="B6" s="19" t="s">
        <v>37</v>
      </c>
      <c r="C6" s="1"/>
      <c r="D6" s="1"/>
      <c r="E6" s="1"/>
      <c r="F6" s="21"/>
      <c r="G6" s="22"/>
      <c r="H6" s="1"/>
      <c r="I6" s="1"/>
      <c r="J6" s="1"/>
      <c r="K6" s="18"/>
      <c r="L6" s="18"/>
      <c r="M6" s="18"/>
      <c r="N6" s="18"/>
      <c r="O6" s="18"/>
      <c r="P6" s="18"/>
    </row>
    <row r="7" spans="1:16" ht="36.75" customHeight="1" x14ac:dyDescent="0.25">
      <c r="A7" s="1"/>
      <c r="B7" s="5" t="s">
        <v>13</v>
      </c>
      <c r="C7" s="4" t="s">
        <v>12</v>
      </c>
      <c r="D7" s="6"/>
      <c r="E7" s="6"/>
      <c r="F7" s="6"/>
      <c r="G7" s="6"/>
      <c r="H7" s="6"/>
      <c r="I7" s="6"/>
      <c r="J7" s="6"/>
      <c r="K7" s="18">
        <f>K11+K17+K25</f>
        <v>15000</v>
      </c>
      <c r="L7" s="18">
        <f t="shared" ref="L7:O7" si="0">L11+L17+L25</f>
        <v>15000</v>
      </c>
      <c r="M7" s="18">
        <f t="shared" si="0"/>
        <v>15000</v>
      </c>
      <c r="N7" s="18">
        <f t="shared" si="0"/>
        <v>15000</v>
      </c>
      <c r="O7" s="18">
        <f t="shared" si="0"/>
        <v>15000</v>
      </c>
      <c r="P7" s="18">
        <f>SUM(K7:O7)</f>
        <v>75000</v>
      </c>
    </row>
    <row r="8" spans="1:16" ht="45" customHeight="1" x14ac:dyDescent="0.25">
      <c r="A8" s="1"/>
      <c r="B8" s="5" t="s">
        <v>14</v>
      </c>
      <c r="C8" s="4" t="s">
        <v>12</v>
      </c>
      <c r="D8" s="6"/>
      <c r="E8" s="6"/>
      <c r="F8" s="6"/>
      <c r="G8" s="6"/>
      <c r="H8" s="6"/>
      <c r="I8" s="6"/>
      <c r="J8" s="6"/>
      <c r="K8" s="18">
        <f>K12+K18+K26</f>
        <v>1332.6</v>
      </c>
      <c r="L8" s="18">
        <f>L12+L18+L26</f>
        <v>1332.6</v>
      </c>
      <c r="M8" s="18">
        <f>M12+M18+M26</f>
        <v>3332.6</v>
      </c>
      <c r="N8" s="18">
        <f>N12+N18+N26</f>
        <v>3332.6</v>
      </c>
      <c r="O8" s="18">
        <f>O12+O18+O26</f>
        <v>3332.6</v>
      </c>
      <c r="P8" s="18">
        <f>SUM(K8:O8)</f>
        <v>12663</v>
      </c>
    </row>
    <row r="9" spans="1:16" ht="112.5" customHeight="1" x14ac:dyDescent="0.25">
      <c r="A9" s="1"/>
      <c r="B9" s="2" t="s">
        <v>38</v>
      </c>
      <c r="C9" s="4"/>
      <c r="D9" s="6"/>
      <c r="E9" s="6"/>
      <c r="F9" s="6"/>
      <c r="G9" s="6"/>
      <c r="H9" s="6"/>
      <c r="I9" s="6"/>
      <c r="J9" s="6"/>
      <c r="K9" s="18"/>
      <c r="L9" s="18"/>
      <c r="M9" s="18"/>
      <c r="N9" s="18"/>
      <c r="O9" s="18"/>
      <c r="P9" s="18"/>
    </row>
    <row r="10" spans="1:16" ht="143.25" x14ac:dyDescent="0.25">
      <c r="A10" s="1"/>
      <c r="B10" s="16" t="s">
        <v>35</v>
      </c>
      <c r="C10" s="1"/>
      <c r="D10" s="1"/>
      <c r="E10" s="1"/>
      <c r="F10" s="1"/>
      <c r="G10" s="7" t="s">
        <v>15</v>
      </c>
      <c r="H10" s="1"/>
      <c r="I10" s="1"/>
      <c r="J10" s="1"/>
      <c r="K10" s="17">
        <f>K11+K12</f>
        <v>15500</v>
      </c>
      <c r="L10" s="17">
        <f>L11+L12</f>
        <v>15500</v>
      </c>
      <c r="M10" s="17">
        <f>M11+M12</f>
        <v>17500</v>
      </c>
      <c r="N10" s="17">
        <f>N11+N12</f>
        <v>17500</v>
      </c>
      <c r="O10" s="17">
        <f>O11+O12</f>
        <v>17500</v>
      </c>
      <c r="P10" s="17">
        <f>SUM(K10:O10)</f>
        <v>83500</v>
      </c>
    </row>
    <row r="11" spans="1:16" ht="28.5" x14ac:dyDescent="0.25">
      <c r="A11" s="1"/>
      <c r="B11" s="8" t="s">
        <v>13</v>
      </c>
      <c r="C11" s="4" t="s">
        <v>12</v>
      </c>
      <c r="D11" s="7" t="s">
        <v>15</v>
      </c>
      <c r="E11" s="7" t="s">
        <v>15</v>
      </c>
      <c r="F11" s="7" t="s">
        <v>15</v>
      </c>
      <c r="G11" s="7" t="s">
        <v>15</v>
      </c>
      <c r="H11" s="30" t="s">
        <v>32</v>
      </c>
      <c r="I11" s="12">
        <v>1000177264</v>
      </c>
      <c r="J11" s="12">
        <v>244</v>
      </c>
      <c r="K11" s="13">
        <v>15000</v>
      </c>
      <c r="L11" s="13">
        <v>15000</v>
      </c>
      <c r="M11" s="13">
        <v>15000</v>
      </c>
      <c r="N11" s="13">
        <v>15000</v>
      </c>
      <c r="O11" s="13">
        <v>15000</v>
      </c>
      <c r="P11" s="13">
        <f>K11+L11+M11+N11+O11</f>
        <v>75000</v>
      </c>
    </row>
    <row r="12" spans="1:16" ht="44.25" customHeight="1" x14ac:dyDescent="0.25">
      <c r="A12" s="1"/>
      <c r="B12" s="8" t="s">
        <v>14</v>
      </c>
      <c r="C12" s="4" t="s">
        <v>12</v>
      </c>
      <c r="D12" s="7" t="s">
        <v>15</v>
      </c>
      <c r="E12" s="7" t="s">
        <v>15</v>
      </c>
      <c r="F12" s="7" t="s">
        <v>15</v>
      </c>
      <c r="G12" s="7" t="s">
        <v>15</v>
      </c>
      <c r="H12" s="29" t="s">
        <v>32</v>
      </c>
      <c r="I12" s="10" t="s">
        <v>31</v>
      </c>
      <c r="J12" s="4">
        <v>244</v>
      </c>
      <c r="K12" s="13">
        <v>500</v>
      </c>
      <c r="L12" s="13">
        <v>500</v>
      </c>
      <c r="M12" s="13">
        <v>2500</v>
      </c>
      <c r="N12" s="13">
        <v>2500</v>
      </c>
      <c r="O12" s="13">
        <v>2500</v>
      </c>
      <c r="P12" s="14">
        <f>N12+M12+L12+K12+O12</f>
        <v>8500</v>
      </c>
    </row>
    <row r="13" spans="1:16" ht="64.5" customHeight="1" x14ac:dyDescent="0.25">
      <c r="A13" s="1"/>
      <c r="B13" s="20" t="s">
        <v>21</v>
      </c>
      <c r="C13" s="4" t="s">
        <v>22</v>
      </c>
      <c r="D13" s="4">
        <v>1</v>
      </c>
      <c r="E13" s="3" t="s">
        <v>17</v>
      </c>
      <c r="F13" s="7" t="s">
        <v>15</v>
      </c>
      <c r="G13" s="7" t="s">
        <v>15</v>
      </c>
      <c r="H13" s="4"/>
      <c r="I13" s="10"/>
      <c r="J13" s="4"/>
      <c r="K13" s="23">
        <v>1</v>
      </c>
      <c r="L13" s="24">
        <v>1</v>
      </c>
      <c r="M13" s="24">
        <v>1</v>
      </c>
      <c r="N13" s="24">
        <v>1</v>
      </c>
      <c r="O13" s="24">
        <v>1</v>
      </c>
      <c r="P13" s="24">
        <f>SUM(K13:O13)</f>
        <v>5</v>
      </c>
    </row>
    <row r="14" spans="1:16" ht="75" x14ac:dyDescent="0.25">
      <c r="A14" s="1"/>
      <c r="B14" s="9" t="s">
        <v>23</v>
      </c>
      <c r="C14" s="4" t="s">
        <v>16</v>
      </c>
      <c r="D14" s="12">
        <v>1</v>
      </c>
      <c r="E14" s="3" t="s">
        <v>17</v>
      </c>
      <c r="F14" s="7" t="s">
        <v>15</v>
      </c>
      <c r="G14" s="7" t="s">
        <v>15</v>
      </c>
      <c r="H14" s="1"/>
      <c r="I14" s="1"/>
      <c r="J14" s="1"/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f>N14+M14+L14+K14+O14</f>
        <v>5</v>
      </c>
    </row>
    <row r="15" spans="1:16" ht="105" x14ac:dyDescent="0.25">
      <c r="A15" s="1"/>
      <c r="B15" s="2" t="s">
        <v>39</v>
      </c>
      <c r="C15" s="4"/>
      <c r="D15" s="12"/>
      <c r="E15" s="3"/>
      <c r="F15" s="7"/>
      <c r="G15" s="7"/>
      <c r="H15" s="1"/>
      <c r="I15" s="1"/>
      <c r="J15" s="1"/>
      <c r="K15" s="15"/>
      <c r="L15" s="15"/>
      <c r="M15" s="15"/>
      <c r="N15" s="15"/>
      <c r="O15" s="15"/>
      <c r="P15" s="15"/>
    </row>
    <row r="16" spans="1:16" ht="86.25" customHeight="1" x14ac:dyDescent="0.25">
      <c r="A16" s="1"/>
      <c r="B16" s="26" t="s">
        <v>34</v>
      </c>
      <c r="C16" s="4"/>
      <c r="D16" s="12"/>
      <c r="E16" s="3"/>
      <c r="F16" s="1"/>
      <c r="G16" s="1"/>
      <c r="H16" s="1"/>
      <c r="I16" s="1"/>
      <c r="J16" s="1"/>
      <c r="K16" s="17">
        <f>K17+K18</f>
        <v>832.6</v>
      </c>
      <c r="L16" s="17">
        <f>L17+L18</f>
        <v>832.6</v>
      </c>
      <c r="M16" s="17">
        <f>M17+M18</f>
        <v>832.6</v>
      </c>
      <c r="N16" s="17">
        <f>N17+N18</f>
        <v>832.6</v>
      </c>
      <c r="O16" s="17">
        <f>O17+O18</f>
        <v>832.6</v>
      </c>
      <c r="P16" s="17">
        <f>K16+L16+M16+N16+O16</f>
        <v>4163</v>
      </c>
    </row>
    <row r="17" spans="1:16" ht="28.5" x14ac:dyDescent="0.25">
      <c r="A17" s="1"/>
      <c r="B17" s="8" t="s">
        <v>13</v>
      </c>
      <c r="C17" s="4" t="s">
        <v>24</v>
      </c>
      <c r="D17" s="25" t="s">
        <v>15</v>
      </c>
      <c r="E17" s="25" t="s">
        <v>15</v>
      </c>
      <c r="F17" s="25" t="s">
        <v>15</v>
      </c>
      <c r="G17" s="25" t="s">
        <v>15</v>
      </c>
      <c r="H17" s="6"/>
      <c r="I17" s="6"/>
      <c r="J17" s="6"/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K17+L17+M17+N17+O17</f>
        <v>0</v>
      </c>
    </row>
    <row r="18" spans="1:16" ht="28.5" x14ac:dyDescent="0.25">
      <c r="A18" s="1"/>
      <c r="B18" s="8" t="s">
        <v>19</v>
      </c>
      <c r="C18" s="4" t="s">
        <v>24</v>
      </c>
      <c r="D18" s="25" t="s">
        <v>15</v>
      </c>
      <c r="E18" s="25" t="s">
        <v>15</v>
      </c>
      <c r="F18" s="25" t="s">
        <v>15</v>
      </c>
      <c r="G18" s="25" t="s">
        <v>15</v>
      </c>
      <c r="H18" s="29" t="s">
        <v>32</v>
      </c>
      <c r="I18" s="29" t="s">
        <v>41</v>
      </c>
      <c r="J18" s="4">
        <v>244</v>
      </c>
      <c r="K18" s="14">
        <v>832.6</v>
      </c>
      <c r="L18" s="14">
        <v>832.6</v>
      </c>
      <c r="M18" s="14">
        <v>832.6</v>
      </c>
      <c r="N18" s="14">
        <v>832.6</v>
      </c>
      <c r="O18" s="14">
        <v>832.6</v>
      </c>
      <c r="P18" s="14">
        <f>K18+L18+M18+N18+O18</f>
        <v>4163</v>
      </c>
    </row>
    <row r="19" spans="1:16" ht="60" x14ac:dyDescent="0.25">
      <c r="A19" s="1"/>
      <c r="B19" s="9" t="s">
        <v>25</v>
      </c>
      <c r="C19" s="4" t="s">
        <v>22</v>
      </c>
      <c r="D19" s="4">
        <v>1</v>
      </c>
      <c r="E19" s="2" t="s">
        <v>17</v>
      </c>
      <c r="F19" s="25" t="s">
        <v>15</v>
      </c>
      <c r="G19" s="25" t="s">
        <v>15</v>
      </c>
      <c r="H19" s="6"/>
      <c r="I19" s="6"/>
      <c r="J19" s="6"/>
      <c r="K19" s="24">
        <v>5</v>
      </c>
      <c r="L19" s="24">
        <v>5</v>
      </c>
      <c r="M19" s="24">
        <v>5</v>
      </c>
      <c r="N19" s="24">
        <v>5</v>
      </c>
      <c r="O19" s="24">
        <v>5</v>
      </c>
      <c r="P19" s="24">
        <f t="shared" ref="P19:P22" si="1">K19+L19+M19+N19+O19</f>
        <v>25</v>
      </c>
    </row>
    <row r="20" spans="1:16" ht="60" x14ac:dyDescent="0.25">
      <c r="A20" s="1"/>
      <c r="B20" s="9" t="s">
        <v>26</v>
      </c>
      <c r="C20" s="4" t="s">
        <v>22</v>
      </c>
      <c r="D20" s="4">
        <v>1</v>
      </c>
      <c r="E20" s="2" t="s">
        <v>17</v>
      </c>
      <c r="F20" s="25" t="s">
        <v>15</v>
      </c>
      <c r="G20" s="25" t="s">
        <v>15</v>
      </c>
      <c r="H20" s="1"/>
      <c r="I20" s="1"/>
      <c r="J20" s="1"/>
      <c r="K20" s="27">
        <v>3</v>
      </c>
      <c r="L20" s="27">
        <v>3</v>
      </c>
      <c r="M20" s="27">
        <v>3</v>
      </c>
      <c r="N20" s="27">
        <v>3</v>
      </c>
      <c r="O20" s="27">
        <v>3</v>
      </c>
      <c r="P20" s="24">
        <f t="shared" si="1"/>
        <v>15</v>
      </c>
    </row>
    <row r="21" spans="1:16" ht="60" x14ac:dyDescent="0.25">
      <c r="A21" s="1"/>
      <c r="B21" s="9" t="s">
        <v>27</v>
      </c>
      <c r="C21" s="4" t="s">
        <v>22</v>
      </c>
      <c r="D21" s="4">
        <v>1</v>
      </c>
      <c r="E21" s="2" t="s">
        <v>17</v>
      </c>
      <c r="F21" s="25" t="s">
        <v>15</v>
      </c>
      <c r="G21" s="25" t="s">
        <v>15</v>
      </c>
      <c r="H21" s="1"/>
      <c r="I21" s="1"/>
      <c r="J21" s="1"/>
      <c r="K21" s="27">
        <v>20</v>
      </c>
      <c r="L21" s="27">
        <v>20</v>
      </c>
      <c r="M21" s="27">
        <v>20</v>
      </c>
      <c r="N21" s="27">
        <v>20</v>
      </c>
      <c r="O21" s="27">
        <v>20</v>
      </c>
      <c r="P21" s="24">
        <f t="shared" si="1"/>
        <v>100</v>
      </c>
    </row>
    <row r="22" spans="1:16" ht="60" x14ac:dyDescent="0.25">
      <c r="A22" s="1"/>
      <c r="B22" s="9" t="s">
        <v>28</v>
      </c>
      <c r="C22" s="4" t="s">
        <v>22</v>
      </c>
      <c r="D22" s="4">
        <v>1</v>
      </c>
      <c r="E22" s="2" t="s">
        <v>17</v>
      </c>
      <c r="F22" s="25" t="s">
        <v>15</v>
      </c>
      <c r="G22" s="25" t="s">
        <v>15</v>
      </c>
      <c r="H22" s="1"/>
      <c r="I22" s="1"/>
      <c r="J22" s="1"/>
      <c r="K22" s="27">
        <v>30</v>
      </c>
      <c r="L22" s="27">
        <v>30</v>
      </c>
      <c r="M22" s="27">
        <v>30</v>
      </c>
      <c r="N22" s="27">
        <v>30</v>
      </c>
      <c r="O22" s="27">
        <v>30</v>
      </c>
      <c r="P22" s="24">
        <f t="shared" si="1"/>
        <v>150</v>
      </c>
    </row>
    <row r="23" spans="1:16" ht="45" x14ac:dyDescent="0.25">
      <c r="A23" s="1"/>
      <c r="B23" s="2" t="s">
        <v>40</v>
      </c>
      <c r="C23" s="4"/>
      <c r="D23" s="4"/>
      <c r="E23" s="2"/>
      <c r="F23" s="25"/>
      <c r="G23" s="25"/>
      <c r="H23" s="1"/>
      <c r="I23" s="1"/>
      <c r="J23" s="1"/>
      <c r="K23" s="27"/>
      <c r="L23" s="27"/>
      <c r="M23" s="27"/>
      <c r="N23" s="27"/>
      <c r="O23" s="27"/>
      <c r="P23" s="24"/>
    </row>
    <row r="24" spans="1:16" ht="143.25" x14ac:dyDescent="0.25">
      <c r="A24" s="1"/>
      <c r="B24" s="26" t="s">
        <v>29</v>
      </c>
      <c r="C24" s="4"/>
      <c r="D24" s="4"/>
      <c r="E24" s="2"/>
      <c r="F24" s="1"/>
      <c r="G24" s="1"/>
      <c r="H24" s="1"/>
      <c r="I24" s="1"/>
      <c r="J24" s="1"/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</row>
    <row r="25" spans="1:16" ht="28.5" x14ac:dyDescent="0.25">
      <c r="A25" s="1"/>
      <c r="B25" s="8" t="s">
        <v>13</v>
      </c>
      <c r="C25" s="4" t="s">
        <v>24</v>
      </c>
      <c r="D25" s="25" t="s">
        <v>15</v>
      </c>
      <c r="E25" s="25" t="s">
        <v>15</v>
      </c>
      <c r="F25" s="25" t="s">
        <v>15</v>
      </c>
      <c r="G25" s="25" t="s">
        <v>15</v>
      </c>
      <c r="H25" s="1"/>
      <c r="I25" s="1"/>
      <c r="J25" s="1"/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</row>
    <row r="26" spans="1:16" ht="28.5" x14ac:dyDescent="0.25">
      <c r="A26" s="1"/>
      <c r="B26" s="8" t="s">
        <v>19</v>
      </c>
      <c r="C26" s="4" t="s">
        <v>24</v>
      </c>
      <c r="D26" s="25" t="s">
        <v>15</v>
      </c>
      <c r="E26" s="25" t="s">
        <v>15</v>
      </c>
      <c r="F26" s="25" t="s">
        <v>15</v>
      </c>
      <c r="G26" s="25" t="s">
        <v>15</v>
      </c>
      <c r="H26" s="1"/>
      <c r="I26" s="1"/>
      <c r="J26" s="1"/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</row>
    <row r="27" spans="1:16" ht="135" x14ac:dyDescent="0.25">
      <c r="A27" s="1"/>
      <c r="B27" s="9" t="s">
        <v>36</v>
      </c>
      <c r="C27" s="4" t="s">
        <v>22</v>
      </c>
      <c r="D27" s="4">
        <v>1</v>
      </c>
      <c r="E27" s="22" t="s">
        <v>17</v>
      </c>
      <c r="F27" s="25" t="s">
        <v>15</v>
      </c>
      <c r="G27" s="25" t="s">
        <v>15</v>
      </c>
      <c r="H27" s="1"/>
      <c r="I27" s="1"/>
      <c r="J27" s="1"/>
      <c r="K27" s="27">
        <v>12</v>
      </c>
      <c r="L27" s="27">
        <v>12</v>
      </c>
      <c r="M27" s="27">
        <v>12</v>
      </c>
      <c r="N27" s="27">
        <v>12</v>
      </c>
      <c r="O27" s="27">
        <v>12</v>
      </c>
      <c r="P27" s="23">
        <f>O27+N27+M27+L27+K27</f>
        <v>60</v>
      </c>
    </row>
    <row r="28" spans="1:16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</sheetData>
  <mergeCells count="11">
    <mergeCell ref="K3:P3"/>
    <mergeCell ref="A1:P1"/>
    <mergeCell ref="A2:P2"/>
    <mergeCell ref="H3:J3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2026-01-22T07:20:44Z</dcterms:modified>
</cp:coreProperties>
</file>