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60" windowHeight="7695"/>
  </bookViews>
  <sheets>
    <sheet name="лимиты на 21 год" sheetId="1" r:id="rId1"/>
  </sheets>
  <definedNames>
    <definedName name="_GoBack" localSheetId="0">'лимиты на 21 год'!$O$18</definedName>
    <definedName name="_xlnm.Print_Area" localSheetId="0">'лимиты на 21 год'!$A$1:$O$53</definedName>
  </definedNames>
  <calcPr calcId="145621"/>
</workbook>
</file>

<file path=xl/calcChain.xml><?xml version="1.0" encoding="utf-8"?>
<calcChain xmlns="http://schemas.openxmlformats.org/spreadsheetml/2006/main">
  <c r="O37" i="1" l="1"/>
  <c r="O20" i="1" l="1"/>
  <c r="O21" i="1"/>
  <c r="O9" i="1"/>
  <c r="O10" i="1"/>
  <c r="O11" i="1"/>
  <c r="O12" i="1"/>
  <c r="O13" i="1"/>
  <c r="O14" i="1"/>
  <c r="O15" i="1"/>
  <c r="O16" i="1"/>
  <c r="O17" i="1"/>
  <c r="O18" i="1"/>
  <c r="O19" i="1"/>
  <c r="O51" i="1"/>
  <c r="O50" i="1"/>
  <c r="O49" i="1"/>
  <c r="O48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8" i="1"/>
  <c r="N47" i="1"/>
  <c r="M47" i="1"/>
  <c r="L47" i="1"/>
  <c r="K47" i="1"/>
  <c r="J47" i="1"/>
  <c r="I47" i="1"/>
  <c r="H47" i="1"/>
  <c r="G47" i="1"/>
  <c r="F47" i="1"/>
  <c r="E47" i="1"/>
  <c r="D47" i="1"/>
  <c r="C47" i="1"/>
  <c r="N23" i="1"/>
  <c r="N52" i="1" s="1"/>
  <c r="M23" i="1"/>
  <c r="M52" i="1" s="1"/>
  <c r="L23" i="1"/>
  <c r="K23" i="1"/>
  <c r="K52" i="1" s="1"/>
  <c r="J23" i="1"/>
  <c r="J52" i="1" s="1"/>
  <c r="I23" i="1"/>
  <c r="I52" i="1" s="1"/>
  <c r="H23" i="1"/>
  <c r="H52" i="1" s="1"/>
  <c r="G23" i="1"/>
  <c r="G52" i="1" s="1"/>
  <c r="F23" i="1"/>
  <c r="F52" i="1" s="1"/>
  <c r="E23" i="1"/>
  <c r="D23" i="1"/>
  <c r="D52" i="1" s="1"/>
  <c r="C23" i="1"/>
  <c r="C52" i="1" s="1"/>
  <c r="N22" i="1"/>
  <c r="M22" i="1"/>
  <c r="L22" i="1"/>
  <c r="K22" i="1"/>
  <c r="J22" i="1"/>
  <c r="I22" i="1"/>
  <c r="H22" i="1"/>
  <c r="G22" i="1"/>
  <c r="F22" i="1"/>
  <c r="E22" i="1"/>
  <c r="D22" i="1"/>
  <c r="C22" i="1"/>
  <c r="E52" i="1" l="1"/>
  <c r="O47" i="1"/>
  <c r="O22" i="1"/>
  <c r="O23" i="1"/>
  <c r="L52" i="1"/>
  <c r="O52" i="1" l="1"/>
</calcChain>
</file>

<file path=xl/sharedStrings.xml><?xml version="1.0" encoding="utf-8"?>
<sst xmlns="http://schemas.openxmlformats.org/spreadsheetml/2006/main" count="50" uniqueCount="50">
  <si>
    <t>№ п/п</t>
  </si>
  <si>
    <t>Наименование предприятий, организаций</t>
  </si>
  <si>
    <t xml:space="preserve"> Сельское поселение "Алтанское"</t>
  </si>
  <si>
    <t xml:space="preserve"> Сельское поселение "Билютуйское"</t>
  </si>
  <si>
    <t xml:space="preserve"> Сельское поселение "В-Ульхунское"</t>
  </si>
  <si>
    <t xml:space="preserve"> Сельское поселение "Гаваньское"</t>
  </si>
  <si>
    <t xml:space="preserve"> Сельское поселение "Кыринское" </t>
  </si>
  <si>
    <t xml:space="preserve"> Сельское поселение "Любавинское" </t>
  </si>
  <si>
    <t xml:space="preserve"> Сельское поселение "Мангутское" </t>
  </si>
  <si>
    <t xml:space="preserve"> Сельское поселение  "Мордойское"</t>
  </si>
  <si>
    <t xml:space="preserve"> Сельское поселение "М-Павловское"</t>
  </si>
  <si>
    <t xml:space="preserve"> Сельское поселение "Тарбальджейское"</t>
  </si>
  <si>
    <t xml:space="preserve"> Сельское поселение "У-Партионское"</t>
  </si>
  <si>
    <t xml:space="preserve"> Сельское поселение "Хапчерангинское"</t>
  </si>
  <si>
    <t xml:space="preserve"> Сельское поселение "Шумундинское"</t>
  </si>
  <si>
    <t xml:space="preserve"> Адм. МР "Кыринский район"</t>
  </si>
  <si>
    <t xml:space="preserve">Итого </t>
  </si>
  <si>
    <t>Комитет образования</t>
  </si>
  <si>
    <t xml:space="preserve">Комитет образования администрации МР "Кыринский район" </t>
  </si>
  <si>
    <t>МБОУ ДОД ДДТ</t>
  </si>
  <si>
    <t>МАОУ Алтанская СОШ</t>
  </si>
  <si>
    <t>МБОУ Билютуйская СОШ</t>
  </si>
  <si>
    <t>МБОУ В-Ульхунская СОШ</t>
  </si>
  <si>
    <t>МБОУ Гаванская ООШ</t>
  </si>
  <si>
    <t>МБОУ Кыринская СОШ</t>
  </si>
  <si>
    <t>МБОУ Любавинская СОШ</t>
  </si>
  <si>
    <t>МАОУ Мангутская СОШ</t>
  </si>
  <si>
    <t>МБОУ Мордойская ООШ</t>
  </si>
  <si>
    <t>МБОУ М-Павловская СОШ</t>
  </si>
  <si>
    <t>МАОУ Тарбальджейская ООШ</t>
  </si>
  <si>
    <t>МАОУ У-Партионская ООШ</t>
  </si>
  <si>
    <t>МБОУ Хапчерангинская ООШ</t>
  </si>
  <si>
    <t>МБОУ Кыринская вечерняя школа</t>
  </si>
  <si>
    <t>МБДОУ детский сад с.Алтан "Огонёк"</t>
  </si>
  <si>
    <t>МБДОУ д/сад с.В-У"Золотой ключик"</t>
  </si>
  <si>
    <t>МБДОУ детский сад с.Любовь "Березка"</t>
  </si>
  <si>
    <t>МБДОУ д/ сад с.Мангут "Солнышко"</t>
  </si>
  <si>
    <t>МБДОУ дет.сад с.Мангут "Тополек"</t>
  </si>
  <si>
    <t>МБДОУ д/с с.Мордой "Василек"</t>
  </si>
  <si>
    <t>МБДОУ детский сад с.У-Партия "Березка"</t>
  </si>
  <si>
    <t>МАДОУ "Буратино"</t>
  </si>
  <si>
    <t>Отдел культуры</t>
  </si>
  <si>
    <t>Музей</t>
  </si>
  <si>
    <t>МУК РОМСКЦ</t>
  </si>
  <si>
    <t>МУК КМЦРБ</t>
  </si>
  <si>
    <t>МУДОД ДШИ</t>
  </si>
  <si>
    <t>ИТОГО</t>
  </si>
  <si>
    <t>ВСЕГО ЛИМИТ 2021 г</t>
  </si>
  <si>
    <t>Лимиты  потребления электрической энергии бюджетными и казенными учреждениями на 2021 год в тыс. кВт</t>
  </si>
  <si>
    <t>Приложение к постановлению администрации муниципального района "Кыринский район" от                 2021г.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</si>
</sst>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i/>
      <sz val="11"/>
      <name val="Arial Cyr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0" fillId="0" borderId="0" xfId="0" applyFont="1"/>
    <xf numFmtId="0" fontId="3" fillId="0" borderId="0" xfId="2"/>
    <xf numFmtId="0" fontId="4" fillId="0" borderId="5" xfId="1" applyFont="1" applyFill="1" applyBorder="1" applyAlignment="1">
      <alignment horizontal="left" vertical="center" wrapText="1"/>
    </xf>
    <xf numFmtId="0" fontId="0" fillId="0" borderId="0" xfId="0" applyFill="1"/>
    <xf numFmtId="2" fontId="9" fillId="0" borderId="7" xfId="2" applyNumberFormat="1" applyFont="1" applyFill="1" applyBorder="1"/>
    <xf numFmtId="0" fontId="4" fillId="0" borderId="7" xfId="1" applyFont="1" applyFill="1" applyBorder="1" applyAlignment="1">
      <alignment horizontal="left" vertical="center" wrapText="1"/>
    </xf>
    <xf numFmtId="2" fontId="0" fillId="0" borderId="0" xfId="0" applyNumberFormat="1"/>
    <xf numFmtId="0" fontId="3" fillId="0" borderId="7" xfId="0" applyFont="1" applyBorder="1" applyAlignment="1">
      <alignment vertical="top" wrapText="1"/>
    </xf>
    <xf numFmtId="0" fontId="1" fillId="0" borderId="7" xfId="0" applyFont="1" applyBorder="1"/>
    <xf numFmtId="0" fontId="7" fillId="0" borderId="6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10" fillId="0" borderId="9" xfId="1" applyFont="1" applyFill="1" applyBorder="1" applyAlignment="1">
      <alignment horizontal="center" wrapText="1"/>
    </xf>
    <xf numFmtId="0" fontId="12" fillId="0" borderId="10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/>
    </xf>
    <xf numFmtId="0" fontId="12" fillId="0" borderId="10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2" fontId="3" fillId="0" borderId="11" xfId="2" applyNumberFormat="1" applyFont="1" applyFill="1" applyBorder="1"/>
    <xf numFmtId="2" fontId="9" fillId="0" borderId="11" xfId="2" applyNumberFormat="1" applyFont="1" applyFill="1" applyBorder="1"/>
    <xf numFmtId="2" fontId="8" fillId="0" borderId="7" xfId="2" applyNumberFormat="1" applyFont="1" applyFill="1" applyBorder="1"/>
    <xf numFmtId="0" fontId="15" fillId="0" borderId="7" xfId="0" applyFont="1" applyBorder="1" applyAlignment="1">
      <alignment vertical="top" wrapText="1"/>
    </xf>
    <xf numFmtId="2" fontId="8" fillId="2" borderId="7" xfId="2" applyNumberFormat="1" applyFont="1" applyFill="1" applyBorder="1"/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2" fontId="11" fillId="0" borderId="7" xfId="2" applyNumberFormat="1" applyFont="1" applyFill="1" applyBorder="1"/>
    <xf numFmtId="2" fontId="14" fillId="0" borderId="7" xfId="2" applyNumberFormat="1" applyFont="1" applyFill="1" applyBorder="1"/>
    <xf numFmtId="0" fontId="3" fillId="0" borderId="8" xfId="0" applyFont="1" applyBorder="1" applyAlignment="1">
      <alignment horizontal="justify" vertical="top" wrapText="1"/>
    </xf>
    <xf numFmtId="0" fontId="9" fillId="0" borderId="10" xfId="2" applyFont="1" applyFill="1" applyBorder="1"/>
    <xf numFmtId="2" fontId="1" fillId="0" borderId="7" xfId="0" applyNumberFormat="1" applyFont="1" applyBorder="1"/>
    <xf numFmtId="17" fontId="6" fillId="0" borderId="2" xfId="1" applyNumberFormat="1" applyFont="1" applyFill="1" applyBorder="1" applyAlignment="1">
      <alignment horizontal="center" vertical="center" textRotation="90" wrapText="1"/>
    </xf>
    <xf numFmtId="17" fontId="6" fillId="0" borderId="4" xfId="1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э_э01" xfId="1"/>
    <cellStyle name="Обычный_энергия06 бу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54"/>
  <sheetViews>
    <sheetView tabSelected="1" workbookViewId="0">
      <selection activeCell="J2" sqref="J2:O3"/>
    </sheetView>
  </sheetViews>
  <sheetFormatPr defaultRowHeight="12.75" x14ac:dyDescent="0.2"/>
  <cols>
    <col min="1" max="1" width="5" customWidth="1"/>
    <col min="2" max="2" width="43.42578125" customWidth="1"/>
    <col min="14" max="14" width="10" customWidth="1"/>
    <col min="15" max="15" width="12.5703125" customWidth="1"/>
  </cols>
  <sheetData>
    <row r="2" spans="1:16" x14ac:dyDescent="0.2">
      <c r="J2" s="32" t="s">
        <v>49</v>
      </c>
      <c r="K2" s="32"/>
      <c r="L2" s="32"/>
      <c r="M2" s="32"/>
      <c r="N2" s="32"/>
      <c r="O2" s="32"/>
    </row>
    <row r="3" spans="1:16" x14ac:dyDescent="0.2">
      <c r="I3" s="1"/>
      <c r="J3" s="32"/>
      <c r="K3" s="32"/>
      <c r="L3" s="32"/>
      <c r="M3" s="32"/>
      <c r="N3" s="32"/>
      <c r="O3" s="32"/>
    </row>
    <row r="5" spans="1:16" ht="35.25" customHeight="1" thickBot="1" x14ac:dyDescent="0.3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"/>
    </row>
    <row r="6" spans="1:16" ht="12.75" customHeight="1" x14ac:dyDescent="0.2">
      <c r="A6" s="34" t="s">
        <v>0</v>
      </c>
      <c r="B6" s="36" t="s">
        <v>1</v>
      </c>
      <c r="C6" s="30">
        <v>44197</v>
      </c>
      <c r="D6" s="30">
        <v>44228</v>
      </c>
      <c r="E6" s="30">
        <v>44256</v>
      </c>
      <c r="F6" s="30">
        <v>44287</v>
      </c>
      <c r="G6" s="30">
        <v>44317</v>
      </c>
      <c r="H6" s="30">
        <v>44348</v>
      </c>
      <c r="I6" s="30">
        <v>44378</v>
      </c>
      <c r="J6" s="30">
        <v>44409</v>
      </c>
      <c r="K6" s="30">
        <v>44440</v>
      </c>
      <c r="L6" s="30">
        <v>44470</v>
      </c>
      <c r="M6" s="30">
        <v>44501</v>
      </c>
      <c r="N6" s="30">
        <v>44531</v>
      </c>
      <c r="O6" s="38" t="s">
        <v>47</v>
      </c>
    </row>
    <row r="7" spans="1:16" ht="32.25" customHeight="1" x14ac:dyDescent="0.2">
      <c r="A7" s="35"/>
      <c r="B7" s="37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9"/>
    </row>
    <row r="8" spans="1:16" ht="15" x14ac:dyDescent="0.2">
      <c r="A8" s="3">
        <v>1</v>
      </c>
      <c r="B8" s="10" t="s">
        <v>2</v>
      </c>
      <c r="C8" s="20">
        <v>1.88</v>
      </c>
      <c r="D8" s="20">
        <v>1.83</v>
      </c>
      <c r="E8" s="20">
        <v>1.98</v>
      </c>
      <c r="F8" s="20">
        <v>1.06</v>
      </c>
      <c r="G8" s="20">
        <v>0.55000000000000004</v>
      </c>
      <c r="H8" s="20">
        <v>0.23</v>
      </c>
      <c r="I8" s="20">
        <v>0.14000000000000001</v>
      </c>
      <c r="J8" s="20">
        <v>0.19</v>
      </c>
      <c r="K8" s="20">
        <v>0.26</v>
      </c>
      <c r="L8" s="20">
        <v>1.26</v>
      </c>
      <c r="M8" s="20">
        <v>1.54</v>
      </c>
      <c r="N8" s="20">
        <v>2.1800000000000002</v>
      </c>
      <c r="O8" s="18">
        <f t="shared" ref="O8:O23" si="0">SUM(C8:N8)</f>
        <v>13.100000000000001</v>
      </c>
    </row>
    <row r="9" spans="1:16" ht="15" x14ac:dyDescent="0.2">
      <c r="A9" s="3">
        <v>2</v>
      </c>
      <c r="B9" s="10" t="s">
        <v>3</v>
      </c>
      <c r="C9" s="8">
        <v>0.6</v>
      </c>
      <c r="D9" s="8">
        <v>0.6</v>
      </c>
      <c r="E9" s="8">
        <v>0.4</v>
      </c>
      <c r="F9" s="8">
        <v>0.2</v>
      </c>
      <c r="G9" s="8">
        <v>0.2</v>
      </c>
      <c r="H9" s="8">
        <v>0.2</v>
      </c>
      <c r="I9" s="8">
        <v>0.2</v>
      </c>
      <c r="J9" s="8">
        <v>0.2</v>
      </c>
      <c r="K9" s="8">
        <v>0.5</v>
      </c>
      <c r="L9" s="8">
        <v>0.4</v>
      </c>
      <c r="M9" s="8">
        <v>0.5</v>
      </c>
      <c r="N9" s="8">
        <v>0.5</v>
      </c>
      <c r="O9" s="18">
        <f t="shared" si="0"/>
        <v>4.5</v>
      </c>
      <c r="P9" s="4"/>
    </row>
    <row r="10" spans="1:16" ht="15" x14ac:dyDescent="0.2">
      <c r="A10" s="3">
        <v>3</v>
      </c>
      <c r="B10" s="10" t="s">
        <v>4</v>
      </c>
      <c r="C10" s="8">
        <v>3.1</v>
      </c>
      <c r="D10" s="8">
        <v>4</v>
      </c>
      <c r="E10" s="8">
        <v>3</v>
      </c>
      <c r="F10" s="8">
        <v>2.6</v>
      </c>
      <c r="G10" s="8">
        <v>2</v>
      </c>
      <c r="H10" s="8">
        <v>2.8</v>
      </c>
      <c r="I10" s="8">
        <v>4.8</v>
      </c>
      <c r="J10" s="8">
        <v>2.2000000000000002</v>
      </c>
      <c r="K10" s="8">
        <v>2.2000000000000002</v>
      </c>
      <c r="L10" s="8">
        <v>2.5</v>
      </c>
      <c r="M10" s="8">
        <v>3</v>
      </c>
      <c r="N10" s="8">
        <v>3.4</v>
      </c>
      <c r="O10" s="18">
        <f t="shared" si="0"/>
        <v>35.6</v>
      </c>
    </row>
    <row r="11" spans="1:16" ht="15" x14ac:dyDescent="0.2">
      <c r="A11" s="3">
        <v>4</v>
      </c>
      <c r="B11" s="10" t="s">
        <v>5</v>
      </c>
      <c r="C11" s="21">
        <v>1.8</v>
      </c>
      <c r="D11" s="21">
        <v>1.7</v>
      </c>
      <c r="E11" s="21">
        <v>1.5</v>
      </c>
      <c r="F11" s="21">
        <v>0.8</v>
      </c>
      <c r="G11" s="21">
        <v>0.3</v>
      </c>
      <c r="H11" s="21">
        <v>0.28000000000000003</v>
      </c>
      <c r="I11" s="21">
        <v>0.26</v>
      </c>
      <c r="J11" s="21">
        <v>0.16</v>
      </c>
      <c r="K11" s="21">
        <v>0.3</v>
      </c>
      <c r="L11" s="21">
        <v>0.3</v>
      </c>
      <c r="M11" s="21">
        <v>1.6</v>
      </c>
      <c r="N11" s="21">
        <v>1.6</v>
      </c>
      <c r="O11" s="18">
        <f t="shared" si="0"/>
        <v>10.6</v>
      </c>
    </row>
    <row r="12" spans="1:16" ht="15" x14ac:dyDescent="0.2">
      <c r="A12" s="3">
        <v>5</v>
      </c>
      <c r="B12" s="10" t="s">
        <v>6</v>
      </c>
      <c r="C12" s="22">
        <v>15</v>
      </c>
      <c r="D12" s="22">
        <v>15</v>
      </c>
      <c r="E12" s="22">
        <v>8</v>
      </c>
      <c r="F12" s="22">
        <v>4.5</v>
      </c>
      <c r="G12" s="22">
        <v>3.5</v>
      </c>
      <c r="H12" s="22">
        <v>1</v>
      </c>
      <c r="I12" s="22">
        <v>1</v>
      </c>
      <c r="J12" s="22">
        <v>1</v>
      </c>
      <c r="K12" s="22">
        <v>3</v>
      </c>
      <c r="L12" s="22">
        <v>6</v>
      </c>
      <c r="M12" s="22">
        <v>15</v>
      </c>
      <c r="N12" s="22">
        <v>15</v>
      </c>
      <c r="O12" s="18">
        <f t="shared" si="0"/>
        <v>88</v>
      </c>
    </row>
    <row r="13" spans="1:16" ht="15" x14ac:dyDescent="0.2">
      <c r="A13" s="3">
        <v>6</v>
      </c>
      <c r="B13" s="10" t="s">
        <v>7</v>
      </c>
      <c r="C13" s="20">
        <v>1.1299999999999999</v>
      </c>
      <c r="D13" s="20">
        <v>1.1000000000000001</v>
      </c>
      <c r="E13" s="20">
        <v>1.1100000000000001</v>
      </c>
      <c r="F13" s="20">
        <v>0.69</v>
      </c>
      <c r="G13" s="20">
        <v>0.48</v>
      </c>
      <c r="H13" s="20">
        <v>0.38</v>
      </c>
      <c r="I13" s="20">
        <v>0.22</v>
      </c>
      <c r="J13" s="20">
        <v>0.25</v>
      </c>
      <c r="K13" s="20">
        <v>0.43</v>
      </c>
      <c r="L13" s="20">
        <v>0.73</v>
      </c>
      <c r="M13" s="20">
        <v>0.77</v>
      </c>
      <c r="N13" s="20">
        <v>0.77</v>
      </c>
      <c r="O13" s="18">
        <f t="shared" si="0"/>
        <v>8.0599999999999987</v>
      </c>
    </row>
    <row r="14" spans="1:16" ht="15" x14ac:dyDescent="0.2">
      <c r="A14" s="3">
        <v>7</v>
      </c>
      <c r="B14" s="10" t="s">
        <v>8</v>
      </c>
      <c r="C14" s="20">
        <v>12.8</v>
      </c>
      <c r="D14" s="20">
        <v>12.8</v>
      </c>
      <c r="E14" s="20">
        <v>11.6</v>
      </c>
      <c r="F14" s="20">
        <v>8.4</v>
      </c>
      <c r="G14" s="20">
        <v>2.6</v>
      </c>
      <c r="H14" s="20">
        <v>1.2</v>
      </c>
      <c r="I14" s="20">
        <v>1</v>
      </c>
      <c r="J14" s="20">
        <v>1.2</v>
      </c>
      <c r="K14" s="20">
        <v>1.8</v>
      </c>
      <c r="L14" s="20">
        <v>5.4</v>
      </c>
      <c r="M14" s="22">
        <v>10.5</v>
      </c>
      <c r="N14" s="22">
        <v>12.8</v>
      </c>
      <c r="O14" s="18">
        <f t="shared" si="0"/>
        <v>82.100000000000009</v>
      </c>
    </row>
    <row r="15" spans="1:16" ht="15" x14ac:dyDescent="0.2">
      <c r="A15" s="3">
        <v>8</v>
      </c>
      <c r="B15" s="10" t="s">
        <v>9</v>
      </c>
      <c r="C15" s="20">
        <v>0.3</v>
      </c>
      <c r="D15" s="20">
        <v>0.3</v>
      </c>
      <c r="E15" s="20">
        <v>0.26</v>
      </c>
      <c r="F15" s="20">
        <v>0.24</v>
      </c>
      <c r="G15" s="20">
        <v>0.15</v>
      </c>
      <c r="H15" s="20">
        <v>0.08</v>
      </c>
      <c r="I15" s="20">
        <v>0.09</v>
      </c>
      <c r="J15" s="20">
        <v>0.09</v>
      </c>
      <c r="K15" s="20">
        <v>0.15</v>
      </c>
      <c r="L15" s="20">
        <v>0.16</v>
      </c>
      <c r="M15" s="20">
        <v>0.21</v>
      </c>
      <c r="N15" s="20">
        <v>0.28999999999999998</v>
      </c>
      <c r="O15" s="18">
        <f t="shared" si="0"/>
        <v>2.3200000000000003</v>
      </c>
    </row>
    <row r="16" spans="1:16" ht="15" x14ac:dyDescent="0.2">
      <c r="A16" s="3">
        <v>9</v>
      </c>
      <c r="B16" s="10" t="s">
        <v>10</v>
      </c>
      <c r="C16" s="20">
        <v>1</v>
      </c>
      <c r="D16" s="20">
        <v>1</v>
      </c>
      <c r="E16" s="20">
        <v>0.8</v>
      </c>
      <c r="F16" s="20">
        <v>0.9</v>
      </c>
      <c r="G16" s="20">
        <v>0.2</v>
      </c>
      <c r="H16" s="20">
        <v>0.2</v>
      </c>
      <c r="I16" s="20">
        <v>0.2</v>
      </c>
      <c r="J16" s="20">
        <v>0.2</v>
      </c>
      <c r="K16" s="20">
        <v>0.4</v>
      </c>
      <c r="L16" s="20">
        <v>0.7</v>
      </c>
      <c r="M16" s="20">
        <v>0.8</v>
      </c>
      <c r="N16" s="20">
        <v>1</v>
      </c>
      <c r="O16" s="18">
        <f t="shared" si="0"/>
        <v>7.4</v>
      </c>
    </row>
    <row r="17" spans="1:15" ht="15" x14ac:dyDescent="0.2">
      <c r="A17" s="3">
        <v>10</v>
      </c>
      <c r="B17" s="10" t="s">
        <v>11</v>
      </c>
      <c r="C17" s="8">
        <v>0.5</v>
      </c>
      <c r="D17" s="8">
        <v>0.5</v>
      </c>
      <c r="E17" s="8">
        <v>0.6</v>
      </c>
      <c r="F17" s="8">
        <v>0.4</v>
      </c>
      <c r="G17" s="8">
        <v>0.5</v>
      </c>
      <c r="H17" s="8">
        <v>0.4</v>
      </c>
      <c r="I17" s="8">
        <v>0.4</v>
      </c>
      <c r="J17" s="8">
        <v>0.4</v>
      </c>
      <c r="K17" s="8">
        <v>0.4</v>
      </c>
      <c r="L17" s="8">
        <v>0.5</v>
      </c>
      <c r="M17" s="8">
        <v>0.5</v>
      </c>
      <c r="N17" s="8">
        <v>0.5</v>
      </c>
      <c r="O17" s="18">
        <f t="shared" si="0"/>
        <v>5.6</v>
      </c>
    </row>
    <row r="18" spans="1:15" ht="15" x14ac:dyDescent="0.2">
      <c r="A18" s="3">
        <v>11</v>
      </c>
      <c r="B18" s="10" t="s">
        <v>12</v>
      </c>
      <c r="C18" s="8">
        <v>0.7</v>
      </c>
      <c r="D18" s="8">
        <v>0.7</v>
      </c>
      <c r="E18" s="8">
        <v>0.7</v>
      </c>
      <c r="F18" s="8">
        <v>0.6</v>
      </c>
      <c r="G18" s="8">
        <v>0.6</v>
      </c>
      <c r="H18" s="8">
        <v>0.2</v>
      </c>
      <c r="I18" s="8">
        <v>0.3</v>
      </c>
      <c r="J18" s="8">
        <v>0.3</v>
      </c>
      <c r="K18" s="8">
        <v>0.4</v>
      </c>
      <c r="L18" s="8">
        <v>0.6</v>
      </c>
      <c r="M18" s="8">
        <v>0.7</v>
      </c>
      <c r="N18" s="8">
        <v>0.8</v>
      </c>
      <c r="O18" s="18">
        <f t="shared" si="0"/>
        <v>6.6</v>
      </c>
    </row>
    <row r="19" spans="1:15" ht="15" x14ac:dyDescent="0.2">
      <c r="A19" s="3">
        <v>12</v>
      </c>
      <c r="B19" s="10" t="s">
        <v>13</v>
      </c>
      <c r="C19" s="23">
        <v>3.5</v>
      </c>
      <c r="D19" s="23">
        <v>3.5</v>
      </c>
      <c r="E19" s="23">
        <v>2.7</v>
      </c>
      <c r="F19" s="23">
        <v>1.3</v>
      </c>
      <c r="G19" s="23">
        <v>1.2</v>
      </c>
      <c r="H19" s="23">
        <v>1.2</v>
      </c>
      <c r="I19" s="23">
        <v>1</v>
      </c>
      <c r="J19" s="23">
        <v>1</v>
      </c>
      <c r="K19" s="23">
        <v>1.2</v>
      </c>
      <c r="L19" s="23">
        <v>2</v>
      </c>
      <c r="M19" s="23">
        <v>3.5</v>
      </c>
      <c r="N19" s="23">
        <v>3.9</v>
      </c>
      <c r="O19" s="18">
        <f t="shared" si="0"/>
        <v>25.999999999999996</v>
      </c>
    </row>
    <row r="20" spans="1:15" ht="15" x14ac:dyDescent="0.2">
      <c r="A20" s="3">
        <v>13</v>
      </c>
      <c r="B20" s="10" t="s">
        <v>14</v>
      </c>
      <c r="C20" s="22">
        <v>0.31</v>
      </c>
      <c r="D20" s="22">
        <v>0.31</v>
      </c>
      <c r="E20" s="22">
        <v>0.31</v>
      </c>
      <c r="F20" s="22">
        <v>0.25</v>
      </c>
      <c r="G20" s="22">
        <v>0.15</v>
      </c>
      <c r="H20" s="22">
        <v>0.1</v>
      </c>
      <c r="I20" s="22">
        <v>6.5000000000000002E-2</v>
      </c>
      <c r="J20" s="22">
        <v>0.18</v>
      </c>
      <c r="K20" s="22">
        <v>0.25</v>
      </c>
      <c r="L20" s="22">
        <v>0.25</v>
      </c>
      <c r="M20" s="22">
        <v>0.31</v>
      </c>
      <c r="N20" s="20">
        <v>0.31</v>
      </c>
      <c r="O20" s="18">
        <f t="shared" si="0"/>
        <v>2.7949999999999999</v>
      </c>
    </row>
    <row r="21" spans="1:15" ht="14.25" customHeight="1" x14ac:dyDescent="0.2">
      <c r="A21" s="3">
        <v>14</v>
      </c>
      <c r="B21" s="11" t="s">
        <v>15</v>
      </c>
      <c r="C21" s="24">
        <v>15.6</v>
      </c>
      <c r="D21" s="24">
        <v>13.8</v>
      </c>
      <c r="E21" s="24">
        <v>13.5</v>
      </c>
      <c r="F21" s="24">
        <v>10.4</v>
      </c>
      <c r="G21" s="24">
        <v>7.6</v>
      </c>
      <c r="H21" s="24">
        <v>5</v>
      </c>
      <c r="I21" s="24">
        <v>5.4</v>
      </c>
      <c r="J21" s="24">
        <v>6.5</v>
      </c>
      <c r="K21" s="24">
        <v>9</v>
      </c>
      <c r="L21" s="24">
        <v>12.5</v>
      </c>
      <c r="M21" s="24">
        <v>16</v>
      </c>
      <c r="N21" s="24">
        <v>16</v>
      </c>
      <c r="O21" s="18">
        <f t="shared" si="0"/>
        <v>131.30000000000001</v>
      </c>
    </row>
    <row r="22" spans="1:15" ht="14.25" customHeight="1" x14ac:dyDescent="0.25">
      <c r="A22" s="3">
        <v>15</v>
      </c>
      <c r="B22" s="12" t="s">
        <v>16</v>
      </c>
      <c r="C22" s="20">
        <f t="shared" ref="C22:N22" si="1">SUM(C8:C21)</f>
        <v>58.220000000000006</v>
      </c>
      <c r="D22" s="20">
        <f t="shared" si="1"/>
        <v>57.14</v>
      </c>
      <c r="E22" s="20">
        <f t="shared" si="1"/>
        <v>46.46</v>
      </c>
      <c r="F22" s="20">
        <f t="shared" si="1"/>
        <v>32.339999999999996</v>
      </c>
      <c r="G22" s="20">
        <f t="shared" si="1"/>
        <v>20.029999999999998</v>
      </c>
      <c r="H22" s="20">
        <f t="shared" si="1"/>
        <v>13.27</v>
      </c>
      <c r="I22" s="20">
        <f t="shared" si="1"/>
        <v>15.074999999999999</v>
      </c>
      <c r="J22" s="20">
        <f t="shared" si="1"/>
        <v>13.870000000000001</v>
      </c>
      <c r="K22" s="20">
        <f t="shared" si="1"/>
        <v>20.29</v>
      </c>
      <c r="L22" s="20">
        <f t="shared" si="1"/>
        <v>33.300000000000004</v>
      </c>
      <c r="M22" s="20">
        <f t="shared" si="1"/>
        <v>54.93</v>
      </c>
      <c r="N22" s="20">
        <f t="shared" si="1"/>
        <v>59.05</v>
      </c>
      <c r="O22" s="19">
        <f t="shared" si="0"/>
        <v>423.97500000000008</v>
      </c>
    </row>
    <row r="23" spans="1:15" ht="15.75" customHeight="1" x14ac:dyDescent="0.25">
      <c r="A23" s="3"/>
      <c r="B23" s="13" t="s">
        <v>17</v>
      </c>
      <c r="C23" s="25">
        <f t="shared" ref="C23:N23" si="2">SUM(C24:C46)</f>
        <v>82.68</v>
      </c>
      <c r="D23" s="25">
        <f t="shared" si="2"/>
        <v>76.570000000000007</v>
      </c>
      <c r="E23" s="25">
        <f t="shared" si="2"/>
        <v>69.61</v>
      </c>
      <c r="F23" s="25">
        <f t="shared" si="2"/>
        <v>60.16</v>
      </c>
      <c r="G23" s="25">
        <f t="shared" si="2"/>
        <v>49.769999999999996</v>
      </c>
      <c r="H23" s="25">
        <f t="shared" si="2"/>
        <v>38.720000000000006</v>
      </c>
      <c r="I23" s="25">
        <f t="shared" si="2"/>
        <v>31.04</v>
      </c>
      <c r="J23" s="25">
        <f t="shared" si="2"/>
        <v>29.62</v>
      </c>
      <c r="K23" s="25">
        <f t="shared" si="2"/>
        <v>47.639999999999993</v>
      </c>
      <c r="L23" s="25">
        <f t="shared" si="2"/>
        <v>59.99</v>
      </c>
      <c r="M23" s="25">
        <f t="shared" si="2"/>
        <v>72.72</v>
      </c>
      <c r="N23" s="25">
        <f t="shared" si="2"/>
        <v>83.75</v>
      </c>
      <c r="O23" s="19">
        <f t="shared" si="0"/>
        <v>702.27</v>
      </c>
    </row>
    <row r="24" spans="1:15" ht="27.75" customHeight="1" x14ac:dyDescent="0.2">
      <c r="A24" s="6">
        <v>17</v>
      </c>
      <c r="B24" s="14" t="s">
        <v>18</v>
      </c>
      <c r="C24" s="9">
        <v>0.9</v>
      </c>
      <c r="D24" s="9">
        <v>0.7</v>
      </c>
      <c r="E24" s="9">
        <v>0.7</v>
      </c>
      <c r="F24" s="9">
        <v>0.7</v>
      </c>
      <c r="G24" s="9">
        <v>0.6</v>
      </c>
      <c r="H24" s="9">
        <v>0.6</v>
      </c>
      <c r="I24" s="9">
        <v>0.5</v>
      </c>
      <c r="J24" s="9">
        <v>0.5</v>
      </c>
      <c r="K24" s="9">
        <v>0.7</v>
      </c>
      <c r="L24" s="9">
        <v>0.7</v>
      </c>
      <c r="M24" s="9">
        <v>0.7</v>
      </c>
      <c r="N24" s="9">
        <v>0.9</v>
      </c>
      <c r="O24" s="18">
        <f t="shared" ref="O24:O46" si="3">SUM(C24:N24)</f>
        <v>8.2000000000000011</v>
      </c>
    </row>
    <row r="25" spans="1:15" ht="16.5" customHeight="1" x14ac:dyDescent="0.2">
      <c r="A25" s="6">
        <v>18</v>
      </c>
      <c r="B25" s="15" t="s">
        <v>19</v>
      </c>
      <c r="C25" s="9">
        <v>0.4</v>
      </c>
      <c r="D25" s="9">
        <v>0.3</v>
      </c>
      <c r="E25" s="9">
        <v>0.3</v>
      </c>
      <c r="F25" s="9">
        <v>0.25</v>
      </c>
      <c r="G25" s="9">
        <v>0.15</v>
      </c>
      <c r="H25" s="9">
        <v>0.15</v>
      </c>
      <c r="I25" s="9">
        <v>0.1</v>
      </c>
      <c r="J25" s="9">
        <v>0.1</v>
      </c>
      <c r="K25" s="9">
        <v>0.35</v>
      </c>
      <c r="L25" s="9">
        <v>0.4</v>
      </c>
      <c r="M25" s="9">
        <v>0.4</v>
      </c>
      <c r="N25" s="9">
        <v>0.4</v>
      </c>
      <c r="O25" s="18">
        <f t="shared" si="3"/>
        <v>3.3</v>
      </c>
    </row>
    <row r="26" spans="1:15" ht="15" customHeight="1" x14ac:dyDescent="0.2">
      <c r="A26" s="6">
        <v>19</v>
      </c>
      <c r="B26" s="14" t="s">
        <v>20</v>
      </c>
      <c r="C26" s="9">
        <v>8.4</v>
      </c>
      <c r="D26" s="9">
        <v>7.4</v>
      </c>
      <c r="E26" s="9">
        <v>6.9</v>
      </c>
      <c r="F26" s="9">
        <v>6.4</v>
      </c>
      <c r="G26" s="9">
        <v>5.7</v>
      </c>
      <c r="H26" s="9">
        <v>3.1</v>
      </c>
      <c r="I26" s="9">
        <v>1.3</v>
      </c>
      <c r="J26" s="9">
        <v>1.7</v>
      </c>
      <c r="K26" s="9">
        <v>4.5999999999999996</v>
      </c>
      <c r="L26" s="9">
        <v>6.6</v>
      </c>
      <c r="M26" s="9">
        <v>7.2</v>
      </c>
      <c r="N26" s="9">
        <v>8.4</v>
      </c>
      <c r="O26" s="18">
        <f t="shared" si="3"/>
        <v>67.700000000000017</v>
      </c>
    </row>
    <row r="27" spans="1:15" ht="20.25" customHeight="1" x14ac:dyDescent="0.2">
      <c r="A27" s="6">
        <v>20</v>
      </c>
      <c r="B27" s="14" t="s">
        <v>21</v>
      </c>
      <c r="C27" s="9">
        <v>8.6</v>
      </c>
      <c r="D27" s="9">
        <v>7.5</v>
      </c>
      <c r="E27" s="9">
        <v>7.5</v>
      </c>
      <c r="F27" s="9">
        <v>5.0999999999999996</v>
      </c>
      <c r="G27" s="9">
        <v>4.0999999999999996</v>
      </c>
      <c r="H27" s="9">
        <v>1.9</v>
      </c>
      <c r="I27" s="9">
        <v>0.4</v>
      </c>
      <c r="J27" s="9">
        <v>0.6</v>
      </c>
      <c r="K27" s="9">
        <v>2.8</v>
      </c>
      <c r="L27" s="9">
        <v>5.0999999999999996</v>
      </c>
      <c r="M27" s="9">
        <v>7</v>
      </c>
      <c r="N27" s="9">
        <v>8.1999999999999993</v>
      </c>
      <c r="O27" s="18">
        <f t="shared" si="3"/>
        <v>58.8</v>
      </c>
    </row>
    <row r="28" spans="1:15" ht="13.5" customHeight="1" x14ac:dyDescent="0.2">
      <c r="A28" s="6">
        <v>21</v>
      </c>
      <c r="B28" s="14" t="s">
        <v>22</v>
      </c>
      <c r="C28" s="9">
        <v>8.5</v>
      </c>
      <c r="D28" s="9">
        <v>8.1999999999999993</v>
      </c>
      <c r="E28" s="9">
        <v>6.4</v>
      </c>
      <c r="F28" s="9">
        <v>4.5999999999999996</v>
      </c>
      <c r="G28" s="9">
        <v>3.3</v>
      </c>
      <c r="H28" s="9">
        <v>2.2000000000000002</v>
      </c>
      <c r="I28" s="9">
        <v>0.9</v>
      </c>
      <c r="J28" s="9">
        <v>0.8</v>
      </c>
      <c r="K28" s="9">
        <v>2.1</v>
      </c>
      <c r="L28" s="9">
        <v>5</v>
      </c>
      <c r="M28" s="9">
        <v>7.7</v>
      </c>
      <c r="N28" s="9">
        <v>8.8000000000000007</v>
      </c>
      <c r="O28" s="18">
        <f t="shared" si="3"/>
        <v>58.5</v>
      </c>
    </row>
    <row r="29" spans="1:15" ht="14.25" customHeight="1" x14ac:dyDescent="0.2">
      <c r="A29" s="6">
        <v>22</v>
      </c>
      <c r="B29" s="14" t="s">
        <v>23</v>
      </c>
      <c r="C29" s="9">
        <v>1.1000000000000001</v>
      </c>
      <c r="D29" s="9">
        <v>1.6</v>
      </c>
      <c r="E29" s="9">
        <v>1.4</v>
      </c>
      <c r="F29" s="9">
        <v>1.4</v>
      </c>
      <c r="G29" s="9">
        <v>1.5</v>
      </c>
      <c r="H29" s="9">
        <v>1.2</v>
      </c>
      <c r="I29" s="9">
        <v>1.2</v>
      </c>
      <c r="J29" s="9">
        <v>0.9</v>
      </c>
      <c r="K29" s="9">
        <v>1.3</v>
      </c>
      <c r="L29" s="9">
        <v>1.4</v>
      </c>
      <c r="M29" s="9">
        <v>1.6</v>
      </c>
      <c r="N29" s="9">
        <v>1.6</v>
      </c>
      <c r="O29" s="18">
        <f t="shared" si="3"/>
        <v>16.2</v>
      </c>
    </row>
    <row r="30" spans="1:15" ht="15" x14ac:dyDescent="0.2">
      <c r="A30" s="6">
        <v>23</v>
      </c>
      <c r="B30" s="15" t="s">
        <v>24</v>
      </c>
      <c r="C30" s="9">
        <v>7.37</v>
      </c>
      <c r="D30" s="9">
        <v>7.01</v>
      </c>
      <c r="E30" s="9">
        <v>7.31</v>
      </c>
      <c r="F30" s="9">
        <v>6.51</v>
      </c>
      <c r="G30" s="9">
        <v>5.52</v>
      </c>
      <c r="H30" s="9">
        <v>5.0199999999999996</v>
      </c>
      <c r="I30" s="9">
        <v>5.0199999999999996</v>
      </c>
      <c r="J30" s="9">
        <v>5.32</v>
      </c>
      <c r="K30" s="9">
        <v>6.72</v>
      </c>
      <c r="L30" s="9">
        <v>7.02</v>
      </c>
      <c r="M30" s="9">
        <v>7.32</v>
      </c>
      <c r="N30" s="9">
        <v>7.32</v>
      </c>
      <c r="O30" s="18">
        <f t="shared" si="3"/>
        <v>77.45999999999998</v>
      </c>
    </row>
    <row r="31" spans="1:15" ht="17.25" customHeight="1" x14ac:dyDescent="0.2">
      <c r="A31" s="6">
        <v>24</v>
      </c>
      <c r="B31" s="14" t="s">
        <v>25</v>
      </c>
      <c r="C31" s="9">
        <v>8.25</v>
      </c>
      <c r="D31" s="9">
        <v>7.25</v>
      </c>
      <c r="E31" s="9">
        <v>5.25</v>
      </c>
      <c r="F31" s="9">
        <v>4.25</v>
      </c>
      <c r="G31" s="9">
        <v>3.25</v>
      </c>
      <c r="H31" s="9">
        <v>2.25</v>
      </c>
      <c r="I31" s="9">
        <v>2.25</v>
      </c>
      <c r="J31" s="9">
        <v>1.25</v>
      </c>
      <c r="K31" s="9">
        <v>2.25</v>
      </c>
      <c r="L31" s="9">
        <v>4.25</v>
      </c>
      <c r="M31" s="9">
        <v>7.25</v>
      </c>
      <c r="N31" s="9">
        <v>8.25</v>
      </c>
      <c r="O31" s="18">
        <f t="shared" si="3"/>
        <v>56</v>
      </c>
    </row>
    <row r="32" spans="1:15" ht="15.75" customHeight="1" x14ac:dyDescent="0.2">
      <c r="A32" s="6">
        <v>25</v>
      </c>
      <c r="B32" s="14" t="s">
        <v>26</v>
      </c>
      <c r="C32" s="9">
        <v>6.2</v>
      </c>
      <c r="D32" s="9">
        <v>5.2</v>
      </c>
      <c r="E32" s="9">
        <v>5.2</v>
      </c>
      <c r="F32" s="9">
        <v>5.0999999999999996</v>
      </c>
      <c r="G32" s="9">
        <v>3.3</v>
      </c>
      <c r="H32" s="9">
        <v>4.3</v>
      </c>
      <c r="I32" s="9">
        <v>4.3</v>
      </c>
      <c r="J32" s="9">
        <v>3.2</v>
      </c>
      <c r="K32" s="9">
        <v>3.7</v>
      </c>
      <c r="L32" s="9">
        <v>4</v>
      </c>
      <c r="M32" s="9">
        <v>4</v>
      </c>
      <c r="N32" s="9">
        <v>5.5</v>
      </c>
      <c r="O32" s="18">
        <f t="shared" si="3"/>
        <v>54.000000000000007</v>
      </c>
    </row>
    <row r="33" spans="1:15" ht="18.75" customHeight="1" x14ac:dyDescent="0.2">
      <c r="A33" s="6">
        <v>26</v>
      </c>
      <c r="B33" s="14" t="s">
        <v>27</v>
      </c>
      <c r="C33" s="9">
        <v>1.5</v>
      </c>
      <c r="D33" s="9">
        <v>1.5</v>
      </c>
      <c r="E33" s="9">
        <v>1.2</v>
      </c>
      <c r="F33" s="9">
        <v>1.2</v>
      </c>
      <c r="G33" s="9">
        <v>0.9</v>
      </c>
      <c r="H33" s="9">
        <v>0.7</v>
      </c>
      <c r="I33" s="9">
        <v>0.7</v>
      </c>
      <c r="J33" s="9">
        <v>0.7</v>
      </c>
      <c r="K33" s="9">
        <v>1.2</v>
      </c>
      <c r="L33" s="9">
        <v>1.3</v>
      </c>
      <c r="M33" s="9">
        <v>1.4</v>
      </c>
      <c r="N33" s="9">
        <v>1.5</v>
      </c>
      <c r="O33" s="18">
        <f>SUM(C33:N33)</f>
        <v>13.8</v>
      </c>
    </row>
    <row r="34" spans="1:15" ht="18" customHeight="1" x14ac:dyDescent="0.2">
      <c r="A34" s="6">
        <v>27</v>
      </c>
      <c r="B34" s="14" t="s">
        <v>28</v>
      </c>
      <c r="C34" s="9">
        <v>3.5</v>
      </c>
      <c r="D34" s="9">
        <v>3.5</v>
      </c>
      <c r="E34" s="9">
        <v>2.8</v>
      </c>
      <c r="F34" s="9">
        <v>2.8</v>
      </c>
      <c r="G34" s="9">
        <v>2.5</v>
      </c>
      <c r="H34" s="9">
        <v>1.2</v>
      </c>
      <c r="I34" s="9">
        <v>1.6</v>
      </c>
      <c r="J34" s="9">
        <v>1.7</v>
      </c>
      <c r="K34" s="9">
        <v>2.7</v>
      </c>
      <c r="L34" s="9">
        <v>2.7</v>
      </c>
      <c r="M34" s="9">
        <v>2.8</v>
      </c>
      <c r="N34" s="9">
        <v>3.5</v>
      </c>
      <c r="O34" s="18">
        <f t="shared" si="3"/>
        <v>31.3</v>
      </c>
    </row>
    <row r="35" spans="1:15" ht="14.25" customHeight="1" x14ac:dyDescent="0.2">
      <c r="A35" s="6">
        <v>28</v>
      </c>
      <c r="B35" s="14" t="s">
        <v>29</v>
      </c>
      <c r="C35" s="9">
        <v>5.2</v>
      </c>
      <c r="D35" s="9">
        <v>5.2</v>
      </c>
      <c r="E35" s="9">
        <v>5</v>
      </c>
      <c r="F35" s="9">
        <v>3</v>
      </c>
      <c r="G35" s="9">
        <v>2.5</v>
      </c>
      <c r="H35" s="9">
        <v>2</v>
      </c>
      <c r="I35" s="9">
        <v>0.6</v>
      </c>
      <c r="J35" s="9">
        <v>0.8</v>
      </c>
      <c r="K35" s="9">
        <v>1.9</v>
      </c>
      <c r="L35" s="9">
        <v>2.8</v>
      </c>
      <c r="M35" s="9">
        <v>3.6</v>
      </c>
      <c r="N35" s="9">
        <v>6</v>
      </c>
      <c r="O35" s="18">
        <f t="shared" si="3"/>
        <v>38.6</v>
      </c>
    </row>
    <row r="36" spans="1:15" ht="15" customHeight="1" x14ac:dyDescent="0.2">
      <c r="A36" s="6">
        <v>29</v>
      </c>
      <c r="B36" s="16" t="s">
        <v>30</v>
      </c>
      <c r="C36" s="9">
        <v>3.2</v>
      </c>
      <c r="D36" s="9">
        <v>3.2</v>
      </c>
      <c r="E36" s="9">
        <v>3.2</v>
      </c>
      <c r="F36" s="9">
        <v>3.1</v>
      </c>
      <c r="G36" s="9">
        <v>3.1</v>
      </c>
      <c r="H36" s="9">
        <v>3.1</v>
      </c>
      <c r="I36" s="9">
        <v>2</v>
      </c>
      <c r="J36" s="9">
        <v>1.7</v>
      </c>
      <c r="K36" s="9">
        <v>2.8</v>
      </c>
      <c r="L36" s="9">
        <v>2.9</v>
      </c>
      <c r="M36" s="9">
        <v>2.9</v>
      </c>
      <c r="N36" s="9">
        <v>3.2</v>
      </c>
      <c r="O36" s="18">
        <f t="shared" si="3"/>
        <v>34.4</v>
      </c>
    </row>
    <row r="37" spans="1:15" ht="14.25" customHeight="1" x14ac:dyDescent="0.2">
      <c r="A37" s="6">
        <v>30</v>
      </c>
      <c r="B37" s="14" t="s">
        <v>31</v>
      </c>
      <c r="C37" s="29">
        <v>8.1</v>
      </c>
      <c r="D37" s="29">
        <v>6.3</v>
      </c>
      <c r="E37" s="29">
        <v>5.3</v>
      </c>
      <c r="F37" s="29">
        <v>5.0999999999999996</v>
      </c>
      <c r="G37" s="29">
        <v>3.8</v>
      </c>
      <c r="H37" s="29">
        <v>3.3</v>
      </c>
      <c r="I37" s="29">
        <v>2.9</v>
      </c>
      <c r="J37" s="29">
        <v>3.3</v>
      </c>
      <c r="K37" s="29">
        <v>3.4</v>
      </c>
      <c r="L37" s="29">
        <v>4.5999999999999996</v>
      </c>
      <c r="M37" s="29">
        <v>7.2</v>
      </c>
      <c r="N37" s="9">
        <v>8.18</v>
      </c>
      <c r="O37" s="18">
        <f>C37+D37+E37+F37+G37+H37+I37+J37+K37+L37+M37+N37</f>
        <v>61.48</v>
      </c>
    </row>
    <row r="38" spans="1:15" ht="13.5" customHeight="1" x14ac:dyDescent="0.2">
      <c r="A38" s="6">
        <v>31</v>
      </c>
      <c r="B38" s="14" t="s">
        <v>32</v>
      </c>
      <c r="C38" s="9">
        <v>0.7</v>
      </c>
      <c r="D38" s="9">
        <v>0.7</v>
      </c>
      <c r="E38" s="9">
        <v>0.6</v>
      </c>
      <c r="F38" s="9">
        <v>0.6</v>
      </c>
      <c r="G38" s="9">
        <v>0.5</v>
      </c>
      <c r="H38" s="9">
        <v>0.5</v>
      </c>
      <c r="I38" s="9">
        <v>0.5</v>
      </c>
      <c r="J38" s="9">
        <v>0.5</v>
      </c>
      <c r="K38" s="9">
        <v>0.6</v>
      </c>
      <c r="L38" s="9">
        <v>0.6</v>
      </c>
      <c r="M38" s="9">
        <v>0.6</v>
      </c>
      <c r="N38" s="9">
        <v>0.7</v>
      </c>
      <c r="O38" s="18">
        <f t="shared" si="3"/>
        <v>7.0999999999999988</v>
      </c>
    </row>
    <row r="39" spans="1:15" ht="15.75" customHeight="1" x14ac:dyDescent="0.2">
      <c r="A39" s="6">
        <v>32</v>
      </c>
      <c r="B39" s="16" t="s">
        <v>33</v>
      </c>
      <c r="C39" s="9">
        <v>0.3</v>
      </c>
      <c r="D39" s="9">
        <v>0.35</v>
      </c>
      <c r="E39" s="9">
        <v>0.35</v>
      </c>
      <c r="F39" s="9">
        <v>0.3</v>
      </c>
      <c r="G39" s="9">
        <v>0.25</v>
      </c>
      <c r="H39" s="9">
        <v>0.25</v>
      </c>
      <c r="I39" s="9">
        <v>0.25</v>
      </c>
      <c r="J39" s="9">
        <v>0.25</v>
      </c>
      <c r="K39" s="9">
        <v>0.3</v>
      </c>
      <c r="L39" s="9">
        <v>0.35</v>
      </c>
      <c r="M39" s="9">
        <v>0.4</v>
      </c>
      <c r="N39" s="9">
        <v>0.45</v>
      </c>
      <c r="O39" s="18">
        <f t="shared" si="3"/>
        <v>3.8</v>
      </c>
    </row>
    <row r="40" spans="1:15" ht="15.75" customHeight="1" x14ac:dyDescent="0.2">
      <c r="A40" s="6">
        <v>33</v>
      </c>
      <c r="B40" s="16" t="s">
        <v>34</v>
      </c>
      <c r="C40" s="9">
        <v>1</v>
      </c>
      <c r="D40" s="9">
        <v>1.1000000000000001</v>
      </c>
      <c r="E40" s="9">
        <v>1</v>
      </c>
      <c r="F40" s="9">
        <v>1</v>
      </c>
      <c r="G40" s="9">
        <v>1</v>
      </c>
      <c r="H40" s="9">
        <v>1</v>
      </c>
      <c r="I40" s="9">
        <v>0.7</v>
      </c>
      <c r="J40" s="9">
        <v>0.7</v>
      </c>
      <c r="K40" s="9">
        <v>1</v>
      </c>
      <c r="L40" s="9">
        <v>1</v>
      </c>
      <c r="M40" s="9">
        <v>1.1000000000000001</v>
      </c>
      <c r="N40" s="9">
        <v>1.1000000000000001</v>
      </c>
      <c r="O40" s="18">
        <f t="shared" si="3"/>
        <v>11.7</v>
      </c>
    </row>
    <row r="41" spans="1:15" ht="15.75" customHeight="1" x14ac:dyDescent="0.2">
      <c r="A41" s="6">
        <v>34</v>
      </c>
      <c r="B41" s="16" t="s">
        <v>35</v>
      </c>
      <c r="C41" s="9">
        <v>0.6</v>
      </c>
      <c r="D41" s="9">
        <v>0.5</v>
      </c>
      <c r="E41" s="9">
        <v>0.5</v>
      </c>
      <c r="F41" s="9">
        <v>0.5</v>
      </c>
      <c r="G41" s="9">
        <v>0.5</v>
      </c>
      <c r="H41" s="9">
        <v>0.4</v>
      </c>
      <c r="I41" s="9">
        <v>0.4</v>
      </c>
      <c r="J41" s="9">
        <v>0.4</v>
      </c>
      <c r="K41" s="9">
        <v>0.5</v>
      </c>
      <c r="L41" s="9">
        <v>0.5</v>
      </c>
      <c r="M41" s="9">
        <v>0.5</v>
      </c>
      <c r="N41" s="9">
        <v>0.6</v>
      </c>
      <c r="O41" s="18">
        <f t="shared" si="3"/>
        <v>5.8999999999999995</v>
      </c>
    </row>
    <row r="42" spans="1:15" ht="17.25" customHeight="1" x14ac:dyDescent="0.2">
      <c r="A42" s="6">
        <v>35</v>
      </c>
      <c r="B42" s="16" t="s">
        <v>36</v>
      </c>
      <c r="C42" s="9">
        <v>0.8</v>
      </c>
      <c r="D42" s="9">
        <v>0.85</v>
      </c>
      <c r="E42" s="9">
        <v>0.85</v>
      </c>
      <c r="F42" s="9">
        <v>0.9</v>
      </c>
      <c r="G42" s="9">
        <v>0.8</v>
      </c>
      <c r="H42" s="9">
        <v>0.45</v>
      </c>
      <c r="I42" s="9">
        <v>0.75</v>
      </c>
      <c r="J42" s="9">
        <v>0.8</v>
      </c>
      <c r="K42" s="9">
        <v>0.92</v>
      </c>
      <c r="L42" s="9">
        <v>0.95</v>
      </c>
      <c r="M42" s="9">
        <v>0.95</v>
      </c>
      <c r="N42" s="9">
        <v>0.95</v>
      </c>
      <c r="O42" s="18">
        <f t="shared" si="3"/>
        <v>9.9699999999999989</v>
      </c>
    </row>
    <row r="43" spans="1:15" ht="15" customHeight="1" x14ac:dyDescent="0.2">
      <c r="A43" s="6">
        <v>36</v>
      </c>
      <c r="B43" s="16" t="s">
        <v>37</v>
      </c>
      <c r="C43" s="9">
        <v>3.2</v>
      </c>
      <c r="D43" s="9">
        <v>3.45</v>
      </c>
      <c r="E43" s="9">
        <v>3.1</v>
      </c>
      <c r="F43" s="9">
        <v>3.25</v>
      </c>
      <c r="G43" s="9">
        <v>2.5</v>
      </c>
      <c r="H43" s="9">
        <v>1.7</v>
      </c>
      <c r="I43" s="9">
        <v>1.77</v>
      </c>
      <c r="J43" s="9">
        <v>1.6</v>
      </c>
      <c r="K43" s="9">
        <v>3.05</v>
      </c>
      <c r="L43" s="9">
        <v>3.05</v>
      </c>
      <c r="M43" s="9">
        <v>3.3</v>
      </c>
      <c r="N43" s="9">
        <v>3.4</v>
      </c>
      <c r="O43" s="18">
        <f t="shared" si="3"/>
        <v>33.370000000000005</v>
      </c>
    </row>
    <row r="44" spans="1:15" ht="15.75" customHeight="1" x14ac:dyDescent="0.2">
      <c r="A44" s="6">
        <v>37</v>
      </c>
      <c r="B44" s="16" t="s">
        <v>38</v>
      </c>
      <c r="C44" s="9">
        <v>0.6</v>
      </c>
      <c r="D44" s="9">
        <v>0.5</v>
      </c>
      <c r="E44" s="9">
        <v>0.5</v>
      </c>
      <c r="F44" s="9">
        <v>0.4</v>
      </c>
      <c r="G44" s="9">
        <v>0.4</v>
      </c>
      <c r="H44" s="9">
        <v>0.3</v>
      </c>
      <c r="I44" s="9">
        <v>0.3</v>
      </c>
      <c r="J44" s="9">
        <v>0.2</v>
      </c>
      <c r="K44" s="9">
        <v>0.6</v>
      </c>
      <c r="L44" s="9">
        <v>0.6</v>
      </c>
      <c r="M44" s="9">
        <v>0.6</v>
      </c>
      <c r="N44" s="9">
        <v>0.6</v>
      </c>
      <c r="O44" s="18">
        <f t="shared" si="3"/>
        <v>5.5999999999999988</v>
      </c>
    </row>
    <row r="45" spans="1:15" ht="15" x14ac:dyDescent="0.2">
      <c r="A45" s="6">
        <v>38</v>
      </c>
      <c r="B45" s="15" t="s">
        <v>39</v>
      </c>
      <c r="C45" s="9">
        <v>0.26</v>
      </c>
      <c r="D45" s="9">
        <v>0.26</v>
      </c>
      <c r="E45" s="9">
        <v>0.25</v>
      </c>
      <c r="F45" s="9">
        <v>0.2</v>
      </c>
      <c r="G45" s="9">
        <v>0.1</v>
      </c>
      <c r="H45" s="9">
        <v>0.1</v>
      </c>
      <c r="I45" s="9">
        <v>0.1</v>
      </c>
      <c r="J45" s="9">
        <v>0.1</v>
      </c>
      <c r="K45" s="9">
        <v>0.15</v>
      </c>
      <c r="L45" s="9">
        <v>0.17</v>
      </c>
      <c r="M45" s="9">
        <v>0.2</v>
      </c>
      <c r="N45" s="9">
        <v>0.2</v>
      </c>
      <c r="O45" s="18">
        <f t="shared" si="3"/>
        <v>2.0900000000000003</v>
      </c>
    </row>
    <row r="46" spans="1:15" ht="15" x14ac:dyDescent="0.2">
      <c r="A46" s="6">
        <v>39</v>
      </c>
      <c r="B46" s="15" t="s">
        <v>40</v>
      </c>
      <c r="C46" s="9">
        <v>4</v>
      </c>
      <c r="D46" s="9">
        <v>4</v>
      </c>
      <c r="E46" s="9">
        <v>4</v>
      </c>
      <c r="F46" s="9">
        <v>3.5</v>
      </c>
      <c r="G46" s="9">
        <v>3.5</v>
      </c>
      <c r="H46" s="9">
        <v>3</v>
      </c>
      <c r="I46" s="9">
        <v>2.5</v>
      </c>
      <c r="J46" s="9">
        <v>2.5</v>
      </c>
      <c r="K46" s="9">
        <v>4</v>
      </c>
      <c r="L46" s="9">
        <v>4</v>
      </c>
      <c r="M46" s="9">
        <v>4</v>
      </c>
      <c r="N46" s="9">
        <v>4</v>
      </c>
      <c r="O46" s="18">
        <f t="shared" si="3"/>
        <v>43</v>
      </c>
    </row>
    <row r="47" spans="1:15" ht="13.5" customHeight="1" x14ac:dyDescent="0.2">
      <c r="A47" s="6">
        <v>40</v>
      </c>
      <c r="B47" s="17" t="s">
        <v>41</v>
      </c>
      <c r="C47" s="26">
        <f t="shared" ref="C47:O47" si="4">SUM(C48:C51)</f>
        <v>3.3600000000000003</v>
      </c>
      <c r="D47" s="26">
        <f t="shared" si="4"/>
        <v>3.31</v>
      </c>
      <c r="E47" s="26">
        <f t="shared" si="4"/>
        <v>2.41</v>
      </c>
      <c r="F47" s="26">
        <f t="shared" si="4"/>
        <v>2.1999999999999997</v>
      </c>
      <c r="G47" s="26">
        <f t="shared" si="4"/>
        <v>1.99</v>
      </c>
      <c r="H47" s="26">
        <f t="shared" si="4"/>
        <v>1.4</v>
      </c>
      <c r="I47" s="26">
        <f t="shared" si="4"/>
        <v>1.4</v>
      </c>
      <c r="J47" s="26">
        <f t="shared" si="4"/>
        <v>1.4</v>
      </c>
      <c r="K47" s="26">
        <f t="shared" si="4"/>
        <v>1.81</v>
      </c>
      <c r="L47" s="26">
        <f t="shared" si="4"/>
        <v>2.5099999999999998</v>
      </c>
      <c r="M47" s="26">
        <f t="shared" si="4"/>
        <v>3.21</v>
      </c>
      <c r="N47" s="26">
        <f t="shared" si="4"/>
        <v>3.31</v>
      </c>
      <c r="O47" s="19">
        <f t="shared" si="4"/>
        <v>28.309999999999995</v>
      </c>
    </row>
    <row r="48" spans="1:15" ht="15" x14ac:dyDescent="0.2">
      <c r="A48" s="6">
        <v>41</v>
      </c>
      <c r="B48" s="16" t="s">
        <v>42</v>
      </c>
      <c r="C48" s="23">
        <v>0.21</v>
      </c>
      <c r="D48" s="23">
        <v>0.21</v>
      </c>
      <c r="E48" s="23">
        <v>0.21</v>
      </c>
      <c r="F48" s="23">
        <v>0.21</v>
      </c>
      <c r="G48" s="23">
        <v>0.15</v>
      </c>
      <c r="H48" s="23">
        <v>0.15</v>
      </c>
      <c r="I48" s="23">
        <v>0.15</v>
      </c>
      <c r="J48" s="23">
        <v>0.15</v>
      </c>
      <c r="K48" s="23">
        <v>0.21</v>
      </c>
      <c r="L48" s="23">
        <v>0.21</v>
      </c>
      <c r="M48" s="23">
        <v>0.21</v>
      </c>
      <c r="N48" s="23">
        <v>0.21</v>
      </c>
      <c r="O48" s="18">
        <f>SUM(C48:N48)</f>
        <v>2.2799999999999998</v>
      </c>
    </row>
    <row r="49" spans="1:15" ht="15" x14ac:dyDescent="0.2">
      <c r="A49" s="6">
        <v>42</v>
      </c>
      <c r="B49" s="15" t="s">
        <v>43</v>
      </c>
      <c r="C49" s="23">
        <v>1.25</v>
      </c>
      <c r="D49" s="23">
        <v>1.25</v>
      </c>
      <c r="E49" s="23">
        <v>1.25</v>
      </c>
      <c r="F49" s="23">
        <v>1.25</v>
      </c>
      <c r="G49" s="23">
        <v>1.25</v>
      </c>
      <c r="H49" s="23">
        <v>0.6</v>
      </c>
      <c r="I49" s="23">
        <v>0.6</v>
      </c>
      <c r="J49" s="23">
        <v>0.6</v>
      </c>
      <c r="K49" s="23">
        <v>0.8</v>
      </c>
      <c r="L49" s="23">
        <v>1.25</v>
      </c>
      <c r="M49" s="23">
        <v>1.25</v>
      </c>
      <c r="N49" s="23">
        <v>1.25</v>
      </c>
      <c r="O49" s="18">
        <f>SUM(C49:N49)</f>
        <v>12.6</v>
      </c>
    </row>
    <row r="50" spans="1:15" ht="15" x14ac:dyDescent="0.2">
      <c r="A50" s="6">
        <v>43</v>
      </c>
      <c r="B50" s="15" t="s">
        <v>44</v>
      </c>
      <c r="C50" s="23">
        <v>0.6</v>
      </c>
      <c r="D50" s="23">
        <v>0.6</v>
      </c>
      <c r="E50" s="23">
        <v>0.45</v>
      </c>
      <c r="F50" s="23">
        <v>0.4</v>
      </c>
      <c r="G50" s="23">
        <v>0.3</v>
      </c>
      <c r="H50" s="23">
        <v>0.3</v>
      </c>
      <c r="I50" s="23">
        <v>0.3</v>
      </c>
      <c r="J50" s="23">
        <v>0.3</v>
      </c>
      <c r="K50" s="23">
        <v>0.4</v>
      </c>
      <c r="L50" s="23">
        <v>0.45</v>
      </c>
      <c r="M50" s="23">
        <v>0.6</v>
      </c>
      <c r="N50" s="23">
        <v>0.6</v>
      </c>
      <c r="O50" s="18">
        <f>SUM(C50:N50)</f>
        <v>5.299999999999998</v>
      </c>
    </row>
    <row r="51" spans="1:15" ht="15" x14ac:dyDescent="0.2">
      <c r="A51" s="6">
        <v>44</v>
      </c>
      <c r="B51" s="15" t="s">
        <v>45</v>
      </c>
      <c r="C51" s="27">
        <v>1.3</v>
      </c>
      <c r="D51" s="27">
        <v>1.25</v>
      </c>
      <c r="E51" s="27">
        <v>0.5</v>
      </c>
      <c r="F51" s="27">
        <v>0.34</v>
      </c>
      <c r="G51" s="27">
        <v>0.28999999999999998</v>
      </c>
      <c r="H51" s="27">
        <v>0.35</v>
      </c>
      <c r="I51" s="27">
        <v>0.35</v>
      </c>
      <c r="J51" s="27">
        <v>0.35</v>
      </c>
      <c r="K51" s="27">
        <v>0.4</v>
      </c>
      <c r="L51" s="27">
        <v>0.6</v>
      </c>
      <c r="M51" s="27">
        <v>1.1499999999999999</v>
      </c>
      <c r="N51" s="27">
        <v>1.25</v>
      </c>
      <c r="O51" s="18">
        <f>SUM(C51:N51)</f>
        <v>8.129999999999999</v>
      </c>
    </row>
    <row r="52" spans="1:15" ht="15" x14ac:dyDescent="0.2">
      <c r="A52" s="6">
        <v>45</v>
      </c>
      <c r="B52" s="28" t="s">
        <v>46</v>
      </c>
      <c r="C52" s="5">
        <f t="shared" ref="C52:N52" si="5">SUM(C8:C21)+C23+C47</f>
        <v>144.26000000000002</v>
      </c>
      <c r="D52" s="5">
        <f t="shared" si="5"/>
        <v>137.02000000000001</v>
      </c>
      <c r="E52" s="5">
        <f t="shared" si="5"/>
        <v>118.47999999999999</v>
      </c>
      <c r="F52" s="5">
        <f t="shared" si="5"/>
        <v>94.7</v>
      </c>
      <c r="G52" s="5">
        <f t="shared" si="5"/>
        <v>71.789999999999992</v>
      </c>
      <c r="H52" s="5">
        <f t="shared" si="5"/>
        <v>53.390000000000008</v>
      </c>
      <c r="I52" s="5">
        <f t="shared" si="5"/>
        <v>47.514999999999993</v>
      </c>
      <c r="J52" s="5">
        <f t="shared" si="5"/>
        <v>44.89</v>
      </c>
      <c r="K52" s="5">
        <f t="shared" si="5"/>
        <v>69.739999999999995</v>
      </c>
      <c r="L52" s="5">
        <f t="shared" si="5"/>
        <v>95.800000000000011</v>
      </c>
      <c r="M52" s="5">
        <f t="shared" si="5"/>
        <v>130.86000000000001</v>
      </c>
      <c r="N52" s="5">
        <f t="shared" si="5"/>
        <v>146.11000000000001</v>
      </c>
      <c r="O52" s="5">
        <f>SUM(C52:N52)</f>
        <v>1154.5550000000001</v>
      </c>
    </row>
    <row r="54" spans="1:15" x14ac:dyDescent="0.2">
      <c r="O54" s="7"/>
    </row>
  </sheetData>
  <mergeCells count="17">
    <mergeCell ref="J6:J7"/>
    <mergeCell ref="K6:K7"/>
    <mergeCell ref="L6:L7"/>
    <mergeCell ref="M6:M7"/>
    <mergeCell ref="N6:N7"/>
    <mergeCell ref="J2:O3"/>
    <mergeCell ref="A5:N5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I6:I7"/>
  </mergeCells>
  <pageMargins left="0.74803149606299213" right="0.74803149606299213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лимиты на 21 год</vt:lpstr>
      <vt:lpstr>'лимиты на 21 год'!_GoBack</vt:lpstr>
      <vt:lpstr>'лимиты на 21 год'!Область_печати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Ваган</cp:lastModifiedBy>
  <cp:lastPrinted>2021-07-05T01:40:27Z</cp:lastPrinted>
  <dcterms:created xsi:type="dcterms:W3CDTF">2018-11-02T01:17:40Z</dcterms:created>
  <dcterms:modified xsi:type="dcterms:W3CDTF">2021-07-05T01:41:27Z</dcterms:modified>
</cp:coreProperties>
</file>