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455" windowHeight="7680" activeTab="0"/>
  </bookViews>
  <sheets>
    <sheet name="Штатное расписание" sheetId="1" r:id="rId1"/>
    <sheet name="Тарификационный список" sheetId="2" r:id="rId2"/>
  </sheets>
  <definedNames>
    <definedName name="_xlnm.Print_Titles" localSheetId="1">'Тарификационный список'!$A:$C,'Тарификационный список'!$15:$18</definedName>
    <definedName name="_xlnm.Print_Titles" localSheetId="0">'Штатное расписание'!$15:$18</definedName>
    <definedName name="_xlnm.Print_Area" localSheetId="1">'Тарификационный список'!$A$1:$AF$27</definedName>
    <definedName name="_xlnm.Print_Area" localSheetId="0">'Штатное расписание'!$A$1:$AL$37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<sst xmlns="http://schemas.openxmlformats.org/spreadsheetml/2006/main" count="136" uniqueCount="64">
  <si>
    <t>ПКУ</t>
  </si>
  <si>
    <t>Наименование должности</t>
  </si>
  <si>
    <t>Базовый оклад</t>
  </si>
  <si>
    <t>Компенсационные выплаты</t>
  </si>
  <si>
    <t>Надбавка за работу в выходные и праздничные дни</t>
  </si>
  <si>
    <t>Надбавка за классное руководство</t>
  </si>
  <si>
    <t>Надбавка за проверку тетрадей</t>
  </si>
  <si>
    <t>Стимулирующие выплаты</t>
  </si>
  <si>
    <t>Надбавка за специфику работы</t>
  </si>
  <si>
    <t>Надбавка за выслугу лет</t>
  </si>
  <si>
    <t>Надбавка водителям за классность</t>
  </si>
  <si>
    <t>Надбавка за почетное звание</t>
  </si>
  <si>
    <t>Премиальные выплаты</t>
  </si>
  <si>
    <t>Районный коэффициент и северная надбавка</t>
  </si>
  <si>
    <t>Количество штатных единиц</t>
  </si>
  <si>
    <t>Годовой ФОТ</t>
  </si>
  <si>
    <t>1. Руководитель, заместители руководителя, главный бухгалтер</t>
  </si>
  <si>
    <t>Итого</t>
  </si>
  <si>
    <t>%</t>
  </si>
  <si>
    <t>Сумма</t>
  </si>
  <si>
    <t>Согласовано</t>
  </si>
  <si>
    <t>Приложение № 2</t>
  </si>
  <si>
    <r>
      <t>_______________________________________________________________________________________________________________________________________</t>
    </r>
    <r>
      <rPr>
        <b/>
        <sz val="10"/>
        <color indexed="8"/>
        <rFont val="Times New Roman"/>
        <family val="1"/>
      </rPr>
      <t>(наименование учреждения)</t>
    </r>
  </si>
  <si>
    <t>Утверждено</t>
  </si>
  <si>
    <t>Директор</t>
  </si>
  <si>
    <t>ШТАТНОЕ РАСПИСАНИЕ с ____ ________________ 20____ года</t>
  </si>
  <si>
    <t>Доплата за работу в сельской местности (1,25)</t>
  </si>
  <si>
    <t>Оклад с учетом доплаты за работу в сельской местности и обеспечение методической литературой</t>
  </si>
  <si>
    <t>Надбавка за вредность (до 12%, 25% - работникам санаторных учреждений для детей, инфицированных туберкулезом)</t>
  </si>
  <si>
    <t xml:space="preserve">Надбавка за работу в ночное время </t>
  </si>
  <si>
    <t>Ежемесячная денежная компенсация на обеспечение книгоиздательской продукцией и периодическими изданиями (100 руб., 150 руб.)</t>
  </si>
  <si>
    <t>Надбавка молодым специалистам (20%)</t>
  </si>
  <si>
    <t>Выплата за интенсивность</t>
  </si>
  <si>
    <t>Другие</t>
  </si>
  <si>
    <t>Надбавка за высокие результаты труда</t>
  </si>
  <si>
    <t xml:space="preserve">штат в количестве _________________ единиц  </t>
  </si>
  <si>
    <t>___________________________</t>
  </si>
  <si>
    <t xml:space="preserve">      ФИО</t>
  </si>
  <si>
    <t>ТАРИФИКАЦИОННЫЙ СПИСОК с ____ ________________ 20____ года</t>
  </si>
  <si>
    <t>Приложение № 2.1</t>
  </si>
  <si>
    <t>Доплата за работу в сельской местности (0,25)</t>
  </si>
  <si>
    <t>Фамилия, имя, отчество</t>
  </si>
  <si>
    <t>Образование, реквизиты документа, подтверждающего образование</t>
  </si>
  <si>
    <t>Общий стаж</t>
  </si>
  <si>
    <t>Предмет</t>
  </si>
  <si>
    <t>Надбавка за вредность (25% - работникам санаторных учреждений для детей, инфицированных туберкулезом)</t>
  </si>
  <si>
    <t>Базовый оклад, руб./мес.</t>
  </si>
  <si>
    <t>№ п/п</t>
  </si>
  <si>
    <t>Итого в месяц</t>
  </si>
  <si>
    <t>ВСЕГО</t>
  </si>
  <si>
    <t>Количество часов в месяц (основная ставка / совместите-льство)</t>
  </si>
  <si>
    <t>Примерного положения об оплате труда работников</t>
  </si>
  <si>
    <t>муниципальных образовательных учреждений</t>
  </si>
  <si>
    <t>Председатель комитета образования</t>
  </si>
  <si>
    <t>__________________________________ФИО</t>
  </si>
  <si>
    <t>Итого на одну штатную единицу  в месяц</t>
  </si>
  <si>
    <t>Среднемесячный ФОТ</t>
  </si>
  <si>
    <t>приказом от "____" _______________ 201  г. №_____</t>
  </si>
  <si>
    <t>3. ПКГ Общеотраслевых должностей руководителей, специалистов и служащих</t>
  </si>
  <si>
    <t>2. ПКГ  Должностей педагогических работников</t>
  </si>
  <si>
    <t>Категория, в связи с чем и на какой срок присвоена</t>
  </si>
  <si>
    <t>Ставка, исходя из отработанного времени</t>
  </si>
  <si>
    <t>Итого по штатному расписанию</t>
  </si>
  <si>
    <t>Доплата до уровня целевых показателей заработной платы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</si>
</sst>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37" fillId="0" borderId="11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 vertical="center" textRotation="90" wrapText="1"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0" fillId="33" borderId="0" xfId="0" applyFill="1" applyAlignment="1">
      <alignment/>
    </xf>
    <xf numFmtId="4" fontId="28" fillId="33" borderId="10" xfId="0" applyNumberFormat="1" applyFont="1" applyFill="1" applyBorder="1" applyAlignment="1">
      <alignment horizontal="center" vertical="center"/>
    </xf>
    <xf numFmtId="3" fontId="2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" fontId="28" fillId="33" borderId="10" xfId="0" applyNumberFormat="1" applyFont="1" applyFill="1" applyBorder="1" applyAlignment="1">
      <alignment wrapText="1"/>
    </xf>
    <xf numFmtId="4" fontId="28" fillId="0" borderId="12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/>
    </xf>
    <xf numFmtId="3" fontId="28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20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textRotation="90" wrapText="1"/>
    </xf>
    <xf numFmtId="0" fontId="28" fillId="0" borderId="23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9"/>
  <sheetViews>
    <sheetView tabSelected="1" zoomScale="90" zoomScaleNormal="90" workbookViewId="0" topLeftCell="F1">
      <selection activeCell="AN16" sqref="AN16"/>
    </sheetView>
  </sheetViews>
  <sheetFormatPr defaultColWidth="9.33203125" defaultRowHeight="12.75"/>
  <cols>
    <col min="1" max="1" width="6.33203125" style="0" customWidth="1"/>
    <col min="2" max="2" width="20.5" style="0" customWidth="1"/>
    <col min="3" max="3" width="8.33203125" style="0" customWidth="1"/>
    <col min="4" max="4" width="9.5" style="0" bestFit="1" customWidth="1"/>
    <col min="5" max="7" width="9.5" style="0" customWidth="1"/>
    <col min="8" max="8" width="7.33203125" style="7" customWidth="1"/>
    <col min="9" max="9" width="7.33203125" style="0" customWidth="1"/>
    <col min="10" max="10" width="5.66015625" style="0" customWidth="1"/>
    <col min="11" max="11" width="6.66015625" style="0" bestFit="1" customWidth="1"/>
    <col min="12" max="12" width="5.5" style="0" customWidth="1"/>
    <col min="13" max="13" width="6.5" style="0" customWidth="1"/>
    <col min="14" max="14" width="6.66015625" style="0" customWidth="1"/>
    <col min="15" max="15" width="6.66015625" style="0" bestFit="1" customWidth="1"/>
    <col min="16" max="16" width="6.66015625" style="0" customWidth="1"/>
    <col min="17" max="20" width="5.33203125" style="0" customWidth="1"/>
    <col min="21" max="21" width="5.83203125" style="0" customWidth="1"/>
    <col min="22" max="22" width="5.33203125" style="0" customWidth="1"/>
    <col min="23" max="23" width="6.66015625" style="0" bestFit="1" customWidth="1"/>
    <col min="24" max="28" width="5.33203125" style="0" customWidth="1"/>
    <col min="29" max="29" width="7.33203125" style="0" customWidth="1"/>
    <col min="30" max="30" width="6.66015625" style="0" customWidth="1"/>
    <col min="31" max="31" width="6" style="0" customWidth="1"/>
    <col min="32" max="32" width="6.66015625" style="0" customWidth="1"/>
    <col min="33" max="34" width="6" style="0" customWidth="1"/>
    <col min="37" max="37" width="8.83203125" style="0" customWidth="1"/>
    <col min="38" max="38" width="8.66015625" style="0" customWidth="1"/>
    <col min="39" max="39" width="17.33203125" style="0" customWidth="1"/>
  </cols>
  <sheetData>
    <row r="1" spans="23:38" ht="15.75" customHeight="1">
      <c r="W1" s="55" t="s">
        <v>21</v>
      </c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23:38" ht="15.75" customHeight="1">
      <c r="W2" s="55" t="s">
        <v>51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23:38" ht="19.5" customHeight="1">
      <c r="W3" s="55" t="s">
        <v>52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5" spans="1:38" ht="15.75">
      <c r="A5" s="49" t="s">
        <v>20</v>
      </c>
      <c r="B5" s="49"/>
      <c r="C5" s="49"/>
      <c r="D5" s="4"/>
      <c r="E5" s="4"/>
      <c r="F5" s="4"/>
      <c r="G5" s="4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9" t="s">
        <v>23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5.75">
      <c r="A6" s="49" t="s">
        <v>53</v>
      </c>
      <c r="B6" s="49"/>
      <c r="C6" s="49"/>
      <c r="D6" s="49"/>
      <c r="E6" s="4"/>
      <c r="F6" s="4"/>
      <c r="G6" s="4"/>
      <c r="H6" s="3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9" t="s">
        <v>57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5.75">
      <c r="A7" s="47"/>
      <c r="B7" s="47"/>
      <c r="C7" s="47"/>
      <c r="D7" s="4"/>
      <c r="E7" s="4"/>
      <c r="F7" s="4"/>
      <c r="G7" s="4"/>
      <c r="H7" s="3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9" t="s">
        <v>35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ht="15.75">
      <c r="A8" s="48" t="s">
        <v>54</v>
      </c>
      <c r="B8" s="48"/>
      <c r="C8" s="48"/>
      <c r="D8" s="4"/>
      <c r="E8" s="4"/>
      <c r="F8" s="4"/>
      <c r="G8" s="4"/>
      <c r="H8" s="3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8" t="s">
        <v>24</v>
      </c>
      <c r="W8" s="48"/>
      <c r="X8" s="48"/>
      <c r="Y8" s="48"/>
      <c r="Z8" s="48"/>
      <c r="AA8" s="31" t="s">
        <v>36</v>
      </c>
      <c r="AB8" s="31"/>
      <c r="AC8" s="31"/>
      <c r="AD8" s="32"/>
      <c r="AE8" s="32"/>
      <c r="AF8" s="32"/>
      <c r="AG8" s="50" t="s">
        <v>37</v>
      </c>
      <c r="AH8" s="50"/>
      <c r="AI8" s="50"/>
      <c r="AJ8" s="50"/>
      <c r="AK8" s="33"/>
      <c r="AL8" s="4"/>
    </row>
    <row r="9" spans="1:38" ht="15.75">
      <c r="A9" s="34"/>
      <c r="B9" s="34"/>
      <c r="C9" s="4"/>
      <c r="D9" s="4"/>
      <c r="E9" s="4"/>
      <c r="F9" s="4"/>
      <c r="G9" s="4"/>
      <c r="H9" s="3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1"/>
      <c r="X9" s="4"/>
      <c r="Y9" s="4"/>
      <c r="Z9" s="4"/>
      <c r="AA9" s="4"/>
      <c r="AB9" s="4"/>
      <c r="AC9" s="4"/>
      <c r="AD9" s="31"/>
      <c r="AE9" s="31"/>
      <c r="AF9" s="31"/>
      <c r="AG9" s="31"/>
      <c r="AH9" s="31"/>
      <c r="AI9" s="31"/>
      <c r="AJ9" s="31"/>
      <c r="AK9" s="31"/>
      <c r="AL9" s="31"/>
    </row>
    <row r="10" spans="1:38" ht="12.75">
      <c r="A10" s="4"/>
      <c r="B10" s="4"/>
      <c r="C10" s="4"/>
      <c r="D10" s="4"/>
      <c r="E10" s="4"/>
      <c r="F10" s="4"/>
      <c r="G10" s="4"/>
      <c r="H10" s="3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2.75">
      <c r="A11" s="4"/>
      <c r="B11" s="4"/>
      <c r="C11" s="4"/>
      <c r="D11" s="4"/>
      <c r="E11" s="4"/>
      <c r="F11" s="4"/>
      <c r="G11" s="4"/>
      <c r="H11" s="3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.75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25.5" customHeight="1">
      <c r="A13" s="47" t="s">
        <v>22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5.75">
      <c r="A14" s="29"/>
      <c r="B14" s="29"/>
      <c r="C14" s="29"/>
      <c r="D14" s="29"/>
      <c r="E14" s="29"/>
      <c r="F14" s="29"/>
      <c r="G14" s="29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9"/>
      <c r="AI14" s="29"/>
      <c r="AJ14" s="29"/>
      <c r="AK14" s="29"/>
      <c r="AL14" s="29"/>
    </row>
    <row r="15" spans="1:39" s="1" customFormat="1" ht="63.75" customHeight="1">
      <c r="A15" s="56" t="s">
        <v>0</v>
      </c>
      <c r="B15" s="56" t="s">
        <v>1</v>
      </c>
      <c r="C15" s="56" t="s">
        <v>14</v>
      </c>
      <c r="D15" s="56" t="s">
        <v>2</v>
      </c>
      <c r="E15" s="56" t="s">
        <v>26</v>
      </c>
      <c r="F15" s="56" t="s">
        <v>30</v>
      </c>
      <c r="G15" s="56" t="s">
        <v>27</v>
      </c>
      <c r="H15" s="59" t="s">
        <v>3</v>
      </c>
      <c r="I15" s="60"/>
      <c r="J15" s="60"/>
      <c r="K15" s="60"/>
      <c r="L15" s="60"/>
      <c r="M15" s="60"/>
      <c r="N15" s="59" t="s">
        <v>7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  <c r="AH15" s="56" t="s">
        <v>17</v>
      </c>
      <c r="AI15" s="56" t="s">
        <v>13</v>
      </c>
      <c r="AJ15" s="56" t="s">
        <v>55</v>
      </c>
      <c r="AK15" s="56" t="s">
        <v>56</v>
      </c>
      <c r="AL15" s="56" t="s">
        <v>15</v>
      </c>
      <c r="AM15" s="69"/>
    </row>
    <row r="16" spans="1:39" s="1" customFormat="1" ht="30.75" customHeight="1">
      <c r="A16" s="57"/>
      <c r="B16" s="57"/>
      <c r="C16" s="57"/>
      <c r="D16" s="57"/>
      <c r="E16" s="57"/>
      <c r="F16" s="57"/>
      <c r="G16" s="57"/>
      <c r="H16" s="51" t="s">
        <v>28</v>
      </c>
      <c r="I16" s="52"/>
      <c r="J16" s="51" t="s">
        <v>29</v>
      </c>
      <c r="K16" s="52"/>
      <c r="L16" s="51" t="s">
        <v>4</v>
      </c>
      <c r="M16" s="52"/>
      <c r="N16" s="51" t="s">
        <v>8</v>
      </c>
      <c r="O16" s="52"/>
      <c r="P16" s="51" t="s">
        <v>9</v>
      </c>
      <c r="Q16" s="52"/>
      <c r="R16" s="51" t="s">
        <v>10</v>
      </c>
      <c r="S16" s="52"/>
      <c r="T16" s="51" t="s">
        <v>31</v>
      </c>
      <c r="U16" s="52"/>
      <c r="V16" s="51" t="s">
        <v>11</v>
      </c>
      <c r="W16" s="52"/>
      <c r="X16" s="59" t="s">
        <v>32</v>
      </c>
      <c r="Y16" s="60"/>
      <c r="Z16" s="60"/>
      <c r="AA16" s="60"/>
      <c r="AB16" s="60"/>
      <c r="AC16" s="61"/>
      <c r="AD16" s="51" t="s">
        <v>34</v>
      </c>
      <c r="AE16" s="52"/>
      <c r="AF16" s="51" t="s">
        <v>12</v>
      </c>
      <c r="AG16" s="52"/>
      <c r="AH16" s="57"/>
      <c r="AI16" s="57"/>
      <c r="AJ16" s="57"/>
      <c r="AK16" s="57"/>
      <c r="AL16" s="57"/>
      <c r="AM16" s="70"/>
    </row>
    <row r="17" spans="1:39" s="1" customFormat="1" ht="138" customHeight="1">
      <c r="A17" s="57"/>
      <c r="B17" s="57"/>
      <c r="C17" s="57"/>
      <c r="D17" s="57"/>
      <c r="E17" s="57"/>
      <c r="F17" s="57"/>
      <c r="G17" s="57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62"/>
      <c r="U17" s="63"/>
      <c r="V17" s="53"/>
      <c r="W17" s="54"/>
      <c r="X17" s="67" t="s">
        <v>5</v>
      </c>
      <c r="Y17" s="68"/>
      <c r="Z17" s="67" t="s">
        <v>6</v>
      </c>
      <c r="AA17" s="68"/>
      <c r="AB17" s="67" t="s">
        <v>33</v>
      </c>
      <c r="AC17" s="68"/>
      <c r="AD17" s="53"/>
      <c r="AE17" s="54"/>
      <c r="AF17" s="53"/>
      <c r="AG17" s="54"/>
      <c r="AH17" s="57"/>
      <c r="AI17" s="57"/>
      <c r="AJ17" s="57"/>
      <c r="AK17" s="57"/>
      <c r="AL17" s="57"/>
      <c r="AM17" s="70"/>
    </row>
    <row r="18" spans="1:39" s="1" customFormat="1" ht="39.75" customHeight="1">
      <c r="A18" s="58"/>
      <c r="B18" s="58"/>
      <c r="C18" s="58"/>
      <c r="D18" s="58"/>
      <c r="E18" s="58"/>
      <c r="F18" s="58"/>
      <c r="G18" s="58"/>
      <c r="H18" s="9" t="s">
        <v>18</v>
      </c>
      <c r="I18" s="2" t="s">
        <v>19</v>
      </c>
      <c r="J18" s="2" t="s">
        <v>18</v>
      </c>
      <c r="K18" s="2" t="s">
        <v>19</v>
      </c>
      <c r="L18" s="2" t="s">
        <v>18</v>
      </c>
      <c r="M18" s="2" t="s">
        <v>19</v>
      </c>
      <c r="N18" s="2" t="s">
        <v>18</v>
      </c>
      <c r="O18" s="2" t="s">
        <v>19</v>
      </c>
      <c r="P18" s="2" t="s">
        <v>18</v>
      </c>
      <c r="Q18" s="2" t="s">
        <v>19</v>
      </c>
      <c r="R18" s="2" t="s">
        <v>18</v>
      </c>
      <c r="S18" s="2" t="s">
        <v>19</v>
      </c>
      <c r="T18" s="2" t="s">
        <v>18</v>
      </c>
      <c r="U18" s="2" t="s">
        <v>19</v>
      </c>
      <c r="V18" s="2" t="s">
        <v>18</v>
      </c>
      <c r="W18" s="2" t="s">
        <v>19</v>
      </c>
      <c r="X18" s="2" t="s">
        <v>18</v>
      </c>
      <c r="Y18" s="2" t="s">
        <v>19</v>
      </c>
      <c r="Z18" s="2" t="s">
        <v>18</v>
      </c>
      <c r="AA18" s="2" t="s">
        <v>19</v>
      </c>
      <c r="AB18" s="2" t="s">
        <v>18</v>
      </c>
      <c r="AC18" s="2" t="s">
        <v>19</v>
      </c>
      <c r="AD18" s="2" t="s">
        <v>18</v>
      </c>
      <c r="AE18" s="2" t="s">
        <v>19</v>
      </c>
      <c r="AF18" s="2" t="s">
        <v>18</v>
      </c>
      <c r="AG18" s="2" t="s">
        <v>19</v>
      </c>
      <c r="AH18" s="58"/>
      <c r="AI18" s="58"/>
      <c r="AJ18" s="58"/>
      <c r="AK18" s="58"/>
      <c r="AL18" s="58"/>
      <c r="AM18" s="71"/>
    </row>
    <row r="19" spans="1:39" ht="12.75">
      <c r="A19" s="64" t="s">
        <v>16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38"/>
    </row>
    <row r="20" spans="1:39" ht="12.75">
      <c r="A20" s="14"/>
      <c r="B20" s="12"/>
      <c r="C20" s="11"/>
      <c r="D20" s="11"/>
      <c r="E20" s="11">
        <f>D20*0.25</f>
        <v>0</v>
      </c>
      <c r="F20" s="11"/>
      <c r="G20" s="11">
        <f>SUM(D20:F20)</f>
        <v>0</v>
      </c>
      <c r="H20" s="14"/>
      <c r="I20" s="11">
        <f>G20*H20%</f>
        <v>0</v>
      </c>
      <c r="J20" s="14"/>
      <c r="K20" s="11">
        <f>G20/3*J20%</f>
        <v>0</v>
      </c>
      <c r="L20" s="14"/>
      <c r="M20" s="11">
        <f>G20*L20%</f>
        <v>0</v>
      </c>
      <c r="N20" s="11"/>
      <c r="O20" s="11">
        <f>G20*N20%</f>
        <v>0</v>
      </c>
      <c r="P20" s="11"/>
      <c r="Q20" s="11">
        <f>G20*P20%</f>
        <v>0</v>
      </c>
      <c r="R20" s="11"/>
      <c r="S20" s="11">
        <f>G20*R20%</f>
        <v>0</v>
      </c>
      <c r="T20" s="11"/>
      <c r="U20" s="11">
        <f>G20*V20%</f>
        <v>0</v>
      </c>
      <c r="V20" s="11"/>
      <c r="W20" s="11">
        <f>G20*V20%</f>
        <v>0</v>
      </c>
      <c r="X20" s="11"/>
      <c r="Y20" s="11">
        <f>G20*X20%</f>
        <v>0</v>
      </c>
      <c r="Z20" s="11"/>
      <c r="AA20" s="11">
        <f>G20*Z20%</f>
        <v>0</v>
      </c>
      <c r="AB20" s="11"/>
      <c r="AC20" s="11">
        <f>G20*AB20%</f>
        <v>0</v>
      </c>
      <c r="AD20" s="11"/>
      <c r="AE20" s="11">
        <f>G20*AD20%</f>
        <v>0</v>
      </c>
      <c r="AF20" s="11"/>
      <c r="AG20" s="11">
        <f>G20*AF20%</f>
        <v>0</v>
      </c>
      <c r="AH20" s="11">
        <f>G20+I20+K20+M20+O20+Q20+S20+U20+W20+Y20+AA20+AC20+AE20+AG20</f>
        <v>0</v>
      </c>
      <c r="AI20" s="11">
        <f>(G20+I20+K20+M20+O20+Q20+S20+U20+W20+Y20+AA20+AC20+AE20+AG20)*$AM$20</f>
        <v>0</v>
      </c>
      <c r="AJ20" s="11">
        <f>AH21+AI21</f>
        <v>0</v>
      </c>
      <c r="AK20" s="11">
        <f>AJ20*C20</f>
        <v>0</v>
      </c>
      <c r="AL20" s="11">
        <f>AK20*12</f>
        <v>0</v>
      </c>
      <c r="AM20" s="39"/>
    </row>
    <row r="21" spans="1:39" ht="12.75">
      <c r="A21" s="14"/>
      <c r="B21" s="12"/>
      <c r="C21" s="11"/>
      <c r="D21" s="11"/>
      <c r="E21" s="11">
        <f>D21*0.25</f>
        <v>0</v>
      </c>
      <c r="F21" s="11"/>
      <c r="G21" s="11">
        <f>SUM(D21:F21)</f>
        <v>0</v>
      </c>
      <c r="H21" s="14"/>
      <c r="I21" s="11">
        <f>G21*H21%</f>
        <v>0</v>
      </c>
      <c r="J21" s="14"/>
      <c r="K21" s="11">
        <f>G21/3*J21%</f>
        <v>0</v>
      </c>
      <c r="L21" s="14"/>
      <c r="M21" s="11">
        <f>G21*L21%</f>
        <v>0</v>
      </c>
      <c r="N21" s="11"/>
      <c r="O21" s="11">
        <f>G21*N21%</f>
        <v>0</v>
      </c>
      <c r="P21" s="11"/>
      <c r="Q21" s="11">
        <f>G21*P21%</f>
        <v>0</v>
      </c>
      <c r="R21" s="11"/>
      <c r="S21" s="11">
        <f>G21*R21%</f>
        <v>0</v>
      </c>
      <c r="T21" s="11"/>
      <c r="U21" s="11">
        <f>G21*V21%</f>
        <v>0</v>
      </c>
      <c r="V21" s="11"/>
      <c r="W21" s="11">
        <f>G21*V21%</f>
        <v>0</v>
      </c>
      <c r="X21" s="11"/>
      <c r="Y21" s="11">
        <f>G21*X21%</f>
        <v>0</v>
      </c>
      <c r="Z21" s="11"/>
      <c r="AA21" s="11">
        <f>G21*Z21%</f>
        <v>0</v>
      </c>
      <c r="AB21" s="11"/>
      <c r="AC21" s="11">
        <f>G21*AB21%</f>
        <v>0</v>
      </c>
      <c r="AD21" s="11"/>
      <c r="AE21" s="11">
        <f>G21*AD21%</f>
        <v>0</v>
      </c>
      <c r="AF21" s="11"/>
      <c r="AG21" s="11">
        <f>G21*AF21%</f>
        <v>0</v>
      </c>
      <c r="AH21" s="11">
        <f>G21+I21+K21+M21+O21+Q21+S21+U21+W21+Y21+AA21+AC21+AE21+AG21</f>
        <v>0</v>
      </c>
      <c r="AI21" s="11">
        <f>(G21+I21+K21+M21+O21+Q21+S21+U21+W21+Y21+AA21+AC21+AE21+AG21)*$AM$20</f>
        <v>0</v>
      </c>
      <c r="AJ21" s="11">
        <f>AH22+AI22</f>
        <v>0</v>
      </c>
      <c r="AK21" s="11">
        <f>AJ21*C21</f>
        <v>0</v>
      </c>
      <c r="AL21" s="11">
        <f>AK21*12</f>
        <v>0</v>
      </c>
      <c r="AM21" s="38"/>
    </row>
    <row r="22" spans="1:39" s="4" customFormat="1" ht="12.75">
      <c r="A22" s="14"/>
      <c r="B22" s="12" t="s">
        <v>17</v>
      </c>
      <c r="C22" s="11">
        <f>SUM(C20:C21)</f>
        <v>0</v>
      </c>
      <c r="D22" s="11">
        <f>SUM(D20:D21)</f>
        <v>0</v>
      </c>
      <c r="E22" s="11">
        <f>SUM(E20:E21)</f>
        <v>0</v>
      </c>
      <c r="F22" s="11">
        <f>SUM(F20:F21)</f>
        <v>0</v>
      </c>
      <c r="G22" s="11">
        <f>SUM(G20:G21)</f>
        <v>0</v>
      </c>
      <c r="H22" s="14"/>
      <c r="I22" s="11">
        <f>SUM(I20:I21)</f>
        <v>0</v>
      </c>
      <c r="J22" s="14"/>
      <c r="K22" s="11">
        <f>SUM(K20:K21)</f>
        <v>0</v>
      </c>
      <c r="L22" s="11"/>
      <c r="M22" s="11">
        <f>SUM(M20:M21)</f>
        <v>0</v>
      </c>
      <c r="N22" s="11"/>
      <c r="O22" s="11">
        <f>SUM(O20:O21)</f>
        <v>0</v>
      </c>
      <c r="P22" s="11"/>
      <c r="Q22" s="11">
        <f>SUM(Q20:Q21)</f>
        <v>0</v>
      </c>
      <c r="R22" s="11"/>
      <c r="S22" s="11">
        <f>SUM(S20:S21)</f>
        <v>0</v>
      </c>
      <c r="T22" s="11"/>
      <c r="U22" s="11">
        <f>SUM(U20:U21)</f>
        <v>0</v>
      </c>
      <c r="V22" s="11"/>
      <c r="W22" s="11">
        <f>SUM(W20:W21)</f>
        <v>0</v>
      </c>
      <c r="X22" s="11"/>
      <c r="Y22" s="11">
        <f>SUM(Y20:Y21)</f>
        <v>0</v>
      </c>
      <c r="Z22" s="11"/>
      <c r="AA22" s="11">
        <f>SUM(AA20:AA21)</f>
        <v>0</v>
      </c>
      <c r="AB22" s="11"/>
      <c r="AC22" s="11">
        <f>SUM(AC20:AC21)</f>
        <v>0</v>
      </c>
      <c r="AD22" s="11"/>
      <c r="AE22" s="11">
        <f>SUM(AE20:AE21)</f>
        <v>0</v>
      </c>
      <c r="AF22" s="11"/>
      <c r="AG22" s="11">
        <f aca="true" t="shared" si="0" ref="AG22:AL22">SUM(AG20:AG21)</f>
        <v>0</v>
      </c>
      <c r="AH22" s="11">
        <f t="shared" si="0"/>
        <v>0</v>
      </c>
      <c r="AI22" s="11">
        <f t="shared" si="0"/>
        <v>0</v>
      </c>
      <c r="AJ22" s="11">
        <f t="shared" si="0"/>
        <v>0</v>
      </c>
      <c r="AK22" s="11">
        <f t="shared" si="0"/>
        <v>0</v>
      </c>
      <c r="AL22" s="11">
        <f t="shared" si="0"/>
        <v>0</v>
      </c>
      <c r="AM22" s="3"/>
    </row>
    <row r="23" spans="1:39" ht="12.75">
      <c r="A23" s="42" t="s">
        <v>59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  <c r="AM23" s="38"/>
    </row>
    <row r="24" spans="1:39" ht="12.75">
      <c r="A24" s="45">
        <v>1</v>
      </c>
      <c r="B24" s="12"/>
      <c r="C24" s="11"/>
      <c r="D24" s="11"/>
      <c r="E24" s="11">
        <f>D24*0.25</f>
        <v>0</v>
      </c>
      <c r="F24" s="11"/>
      <c r="G24" s="11">
        <f>SUM(D24:F24)</f>
        <v>0</v>
      </c>
      <c r="H24" s="14"/>
      <c r="I24" s="11">
        <f>G24*H24%</f>
        <v>0</v>
      </c>
      <c r="J24" s="14"/>
      <c r="K24" s="11">
        <f>G24/3*J24%</f>
        <v>0</v>
      </c>
      <c r="L24" s="14"/>
      <c r="M24" s="11">
        <f>G24*L24%</f>
        <v>0</v>
      </c>
      <c r="N24" s="11"/>
      <c r="O24" s="11">
        <f>G24*N24%</f>
        <v>0</v>
      </c>
      <c r="P24" s="11"/>
      <c r="Q24" s="11">
        <f>G24*P24</f>
        <v>0</v>
      </c>
      <c r="R24" s="11"/>
      <c r="S24" s="11">
        <f>G24*R24%</f>
        <v>0</v>
      </c>
      <c r="T24" s="11"/>
      <c r="U24" s="11">
        <f>G24*V24%</f>
        <v>0</v>
      </c>
      <c r="V24" s="11"/>
      <c r="W24" s="11">
        <f>G24*V24%</f>
        <v>0</v>
      </c>
      <c r="X24" s="11"/>
      <c r="Y24" s="11">
        <f>G24*X24%</f>
        <v>0</v>
      </c>
      <c r="Z24" s="11"/>
      <c r="AA24" s="11">
        <f>G24*Z24%</f>
        <v>0</v>
      </c>
      <c r="AB24" s="11"/>
      <c r="AC24" s="11">
        <f>G24*AB24%</f>
        <v>0</v>
      </c>
      <c r="AD24" s="11"/>
      <c r="AE24" s="11">
        <f>G24*AD24%</f>
        <v>0</v>
      </c>
      <c r="AF24" s="11"/>
      <c r="AG24" s="11">
        <f>G24*AF24%</f>
        <v>0</v>
      </c>
      <c r="AH24" s="11">
        <f>G24+I24+K24+M24+O24+Q24+S24+U24+W24+Y24+AA24+AC24+AE24+AG24</f>
        <v>0</v>
      </c>
      <c r="AI24" s="11">
        <f>(G24+I24+K24+M24+O24+Q24+S24+U24+W24+Y24+AA24+AC24+AE24+AG24)*$AM$20</f>
        <v>0</v>
      </c>
      <c r="AJ24" s="11">
        <f>AH25+AI25</f>
        <v>0</v>
      </c>
      <c r="AK24" s="11">
        <f>AJ24*C24</f>
        <v>0</v>
      </c>
      <c r="AL24" s="11">
        <f>AK24*12</f>
        <v>0</v>
      </c>
      <c r="AM24" s="38"/>
    </row>
    <row r="25" spans="1:39" ht="12.75">
      <c r="A25" s="46"/>
      <c r="B25" s="12"/>
      <c r="C25" s="11"/>
      <c r="D25" s="11"/>
      <c r="E25" s="11">
        <f>D25*0.25</f>
        <v>0</v>
      </c>
      <c r="F25" s="11"/>
      <c r="G25" s="11">
        <f>SUM(D25:F25)</f>
        <v>0</v>
      </c>
      <c r="H25" s="14"/>
      <c r="I25" s="11">
        <f>G25*H25%</f>
        <v>0</v>
      </c>
      <c r="J25" s="14"/>
      <c r="K25" s="11">
        <f>G25/3*J25%</f>
        <v>0</v>
      </c>
      <c r="L25" s="14"/>
      <c r="M25" s="11">
        <f>G25*L25%</f>
        <v>0</v>
      </c>
      <c r="N25" s="11"/>
      <c r="O25" s="11">
        <f>G25*N25%</f>
        <v>0</v>
      </c>
      <c r="P25" s="11"/>
      <c r="Q25" s="11">
        <f>G25*P25</f>
        <v>0</v>
      </c>
      <c r="R25" s="11"/>
      <c r="S25" s="11">
        <f>G25*R25%</f>
        <v>0</v>
      </c>
      <c r="T25" s="11"/>
      <c r="U25" s="11">
        <f>G25*V25%</f>
        <v>0</v>
      </c>
      <c r="V25" s="11"/>
      <c r="W25" s="11">
        <f>G25*V25%</f>
        <v>0</v>
      </c>
      <c r="X25" s="11"/>
      <c r="Y25" s="11">
        <f>G25*X25%</f>
        <v>0</v>
      </c>
      <c r="Z25" s="11"/>
      <c r="AA25" s="11">
        <f>G25*Z25%</f>
        <v>0</v>
      </c>
      <c r="AB25" s="11"/>
      <c r="AC25" s="11">
        <f>G25*AB25%</f>
        <v>0</v>
      </c>
      <c r="AD25" s="11"/>
      <c r="AE25" s="11">
        <f>G25*AD25%</f>
        <v>0</v>
      </c>
      <c r="AF25" s="11"/>
      <c r="AG25" s="11">
        <f>G25*AF25%</f>
        <v>0</v>
      </c>
      <c r="AH25" s="11">
        <f>G25+I25+K25+M25+O25+Q25+S25+U25+W25+Y25+AA25+AC25+AE25+AG25</f>
        <v>0</v>
      </c>
      <c r="AI25" s="11">
        <f>(G25+I25+K25+M25+O25+Q25+S25+U25+W25+Y25+AA25+AC25+AE25+AG25)*$AM$20</f>
        <v>0</v>
      </c>
      <c r="AJ25" s="11">
        <f>AH26+AI26</f>
        <v>0</v>
      </c>
      <c r="AK25" s="11">
        <f>AJ25*C25</f>
        <v>0</v>
      </c>
      <c r="AL25" s="11">
        <f>AK25*12</f>
        <v>0</v>
      </c>
      <c r="AM25" s="38"/>
    </row>
    <row r="26" spans="1:39" ht="12.75">
      <c r="A26" s="45">
        <v>2</v>
      </c>
      <c r="B26" s="12"/>
      <c r="C26" s="11"/>
      <c r="D26" s="11"/>
      <c r="E26" s="11">
        <f>D26*0.25</f>
        <v>0</v>
      </c>
      <c r="F26" s="11"/>
      <c r="G26" s="11">
        <f>SUM(D26:F26)</f>
        <v>0</v>
      </c>
      <c r="H26" s="14"/>
      <c r="I26" s="11">
        <f>G26*H26%</f>
        <v>0</v>
      </c>
      <c r="J26" s="14"/>
      <c r="K26" s="11">
        <f>G26/3*J26%</f>
        <v>0</v>
      </c>
      <c r="L26" s="14"/>
      <c r="M26" s="11">
        <f>G26*L26%</f>
        <v>0</v>
      </c>
      <c r="N26" s="11"/>
      <c r="O26" s="11">
        <f>G26*N26%</f>
        <v>0</v>
      </c>
      <c r="P26" s="11"/>
      <c r="Q26" s="11">
        <f>G26*P26</f>
        <v>0</v>
      </c>
      <c r="R26" s="11"/>
      <c r="S26" s="11">
        <f>G26*R26%</f>
        <v>0</v>
      </c>
      <c r="T26" s="11"/>
      <c r="U26" s="11">
        <f>G26*V26%</f>
        <v>0</v>
      </c>
      <c r="V26" s="11"/>
      <c r="W26" s="11">
        <f>G26*V26%</f>
        <v>0</v>
      </c>
      <c r="X26" s="11"/>
      <c r="Y26" s="11">
        <f>G26*X26%</f>
        <v>0</v>
      </c>
      <c r="Z26" s="11"/>
      <c r="AA26" s="11">
        <f>G26*Z26%</f>
        <v>0</v>
      </c>
      <c r="AB26" s="11"/>
      <c r="AC26" s="11">
        <f>G26*AB26%</f>
        <v>0</v>
      </c>
      <c r="AD26" s="11"/>
      <c r="AE26" s="11">
        <f>G26*AD26%</f>
        <v>0</v>
      </c>
      <c r="AF26" s="11"/>
      <c r="AG26" s="11">
        <f>G26*AF26%</f>
        <v>0</v>
      </c>
      <c r="AH26" s="11">
        <f>G26+I26+K26+M26+O26+Q26+S26+U26+W26+Y26+AA26+AC26+AE26+AG26</f>
        <v>0</v>
      </c>
      <c r="AI26" s="11">
        <f>(G26+I26+K26+M26+O26+Q26+S26+U26+W26+Y26+AA26+AC26+AE26+AG26)*$AM$20</f>
        <v>0</v>
      </c>
      <c r="AJ26" s="11">
        <f>AH27+AI27</f>
        <v>0</v>
      </c>
      <c r="AK26" s="11">
        <f>AJ26*C26</f>
        <v>0</v>
      </c>
      <c r="AL26" s="11">
        <f>AK26*12</f>
        <v>0</v>
      </c>
      <c r="AM26" s="38"/>
    </row>
    <row r="27" spans="1:39" ht="12.75">
      <c r="A27" s="46"/>
      <c r="B27" s="12"/>
      <c r="C27" s="11"/>
      <c r="D27" s="11"/>
      <c r="E27" s="11">
        <f>D27*0.25</f>
        <v>0</v>
      </c>
      <c r="F27" s="11"/>
      <c r="G27" s="11">
        <f>SUM(D27:F27)</f>
        <v>0</v>
      </c>
      <c r="H27" s="14"/>
      <c r="I27" s="11">
        <f>G27*H27%</f>
        <v>0</v>
      </c>
      <c r="J27" s="14"/>
      <c r="K27" s="11">
        <f>G27/3*J27%</f>
        <v>0</v>
      </c>
      <c r="L27" s="14"/>
      <c r="M27" s="11">
        <f>G27*L27%</f>
        <v>0</v>
      </c>
      <c r="N27" s="11"/>
      <c r="O27" s="11">
        <f>G27*N27%</f>
        <v>0</v>
      </c>
      <c r="P27" s="11"/>
      <c r="Q27" s="11">
        <f>G27*P27</f>
        <v>0</v>
      </c>
      <c r="R27" s="11"/>
      <c r="S27" s="11">
        <f>G27*R27%</f>
        <v>0</v>
      </c>
      <c r="T27" s="11"/>
      <c r="U27" s="11">
        <f>G27*V27%</f>
        <v>0</v>
      </c>
      <c r="V27" s="11"/>
      <c r="W27" s="11">
        <f>G27*V27%</f>
        <v>0</v>
      </c>
      <c r="X27" s="11"/>
      <c r="Y27" s="11">
        <f>G27*X27%</f>
        <v>0</v>
      </c>
      <c r="Z27" s="11"/>
      <c r="AA27" s="11">
        <f>G27*Z27%</f>
        <v>0</v>
      </c>
      <c r="AB27" s="11"/>
      <c r="AC27" s="11">
        <f>G27*AB27%</f>
        <v>0</v>
      </c>
      <c r="AD27" s="11"/>
      <c r="AE27" s="11">
        <f>G27*AD27%</f>
        <v>0</v>
      </c>
      <c r="AF27" s="11"/>
      <c r="AG27" s="11">
        <f>G27*AF27%</f>
        <v>0</v>
      </c>
      <c r="AH27" s="11">
        <f>G27+I27+K27+M27+O27+Q27+S27+U27+W27+Y27+AA27+AC27+AE27+AG27</f>
        <v>0</v>
      </c>
      <c r="AI27" s="11">
        <f>(G27+I27+K27+M27+O27+Q27+S27+U27+W27+Y27+AA27+AC27+AE27+AG27)*$AM$20</f>
        <v>0</v>
      </c>
      <c r="AJ27" s="11">
        <f>AH28+AI28</f>
        <v>0</v>
      </c>
      <c r="AK27" s="11">
        <f>AJ27*C27</f>
        <v>0</v>
      </c>
      <c r="AL27" s="11">
        <f>AK27*12</f>
        <v>0</v>
      </c>
      <c r="AM27" s="38"/>
    </row>
    <row r="28" spans="1:39" s="4" customFormat="1" ht="12.75">
      <c r="A28" s="14"/>
      <c r="B28" s="12" t="s">
        <v>17</v>
      </c>
      <c r="C28" s="11">
        <f>SUM(C24:C27)</f>
        <v>0</v>
      </c>
      <c r="D28" s="11">
        <f>SUM(D24:D27)</f>
        <v>0</v>
      </c>
      <c r="E28" s="11">
        <f>SUM(E24:E27)</f>
        <v>0</v>
      </c>
      <c r="F28" s="11">
        <f>SUM(F24:F27)</f>
        <v>0</v>
      </c>
      <c r="G28" s="11">
        <f>SUM(G24:G27)</f>
        <v>0</v>
      </c>
      <c r="H28" s="14"/>
      <c r="I28" s="11">
        <f>SUM(I24:I27)</f>
        <v>0</v>
      </c>
      <c r="J28" s="14"/>
      <c r="K28" s="11">
        <f>SUM(K24:K27)</f>
        <v>0</v>
      </c>
      <c r="L28" s="11"/>
      <c r="M28" s="11">
        <f>SUM(M24:M27)</f>
        <v>0</v>
      </c>
      <c r="N28" s="11"/>
      <c r="O28" s="11">
        <f>SUM(O24:O27)</f>
        <v>0</v>
      </c>
      <c r="P28" s="11"/>
      <c r="Q28" s="11">
        <f>SUM(Q24:Q27)</f>
        <v>0</v>
      </c>
      <c r="R28" s="11"/>
      <c r="S28" s="11">
        <f>SUM(S24:S27)</f>
        <v>0</v>
      </c>
      <c r="T28" s="11"/>
      <c r="U28" s="11">
        <f>SUM(U24:U27)</f>
        <v>0</v>
      </c>
      <c r="V28" s="11"/>
      <c r="W28" s="11">
        <f>SUM(W24:W27)</f>
        <v>0</v>
      </c>
      <c r="X28" s="11"/>
      <c r="Y28" s="11">
        <f>SUM(Y24:Y27)</f>
        <v>0</v>
      </c>
      <c r="Z28" s="11"/>
      <c r="AA28" s="11">
        <f>SUM(AA24:AA27)</f>
        <v>0</v>
      </c>
      <c r="AB28" s="11"/>
      <c r="AC28" s="11">
        <f>SUM(AC24:AC27)</f>
        <v>0</v>
      </c>
      <c r="AD28" s="11"/>
      <c r="AE28" s="11">
        <f>SUM(AE24:AE27)</f>
        <v>0</v>
      </c>
      <c r="AF28" s="11"/>
      <c r="AG28" s="11">
        <f aca="true" t="shared" si="1" ref="AG28:AL28">SUM(AG24:AG27)</f>
        <v>0</v>
      </c>
      <c r="AH28" s="11">
        <f t="shared" si="1"/>
        <v>0</v>
      </c>
      <c r="AI28" s="11">
        <f t="shared" si="1"/>
        <v>0</v>
      </c>
      <c r="AJ28" s="11">
        <f t="shared" si="1"/>
        <v>0</v>
      </c>
      <c r="AK28" s="11">
        <f t="shared" si="1"/>
        <v>0</v>
      </c>
      <c r="AL28" s="11">
        <f t="shared" si="1"/>
        <v>0</v>
      </c>
      <c r="AM28" s="3"/>
    </row>
    <row r="29" spans="1:39" ht="12.75">
      <c r="A29" s="42" t="s">
        <v>58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  <c r="AM29" s="38"/>
    </row>
    <row r="30" spans="1:39" ht="12.75">
      <c r="A30" s="45">
        <v>1</v>
      </c>
      <c r="B30" s="12"/>
      <c r="C30" s="11"/>
      <c r="D30" s="11"/>
      <c r="E30" s="11">
        <f>D30*0.25</f>
        <v>0</v>
      </c>
      <c r="F30" s="11"/>
      <c r="G30" s="11">
        <f>SUM(D30:F30)</f>
        <v>0</v>
      </c>
      <c r="H30" s="14"/>
      <c r="I30" s="11">
        <f>G30*H30%</f>
        <v>0</v>
      </c>
      <c r="J30" s="14"/>
      <c r="K30" s="11">
        <f>G30/3*J30%</f>
        <v>0</v>
      </c>
      <c r="L30" s="14"/>
      <c r="M30" s="11">
        <f>G30*L30%</f>
        <v>0</v>
      </c>
      <c r="N30" s="11"/>
      <c r="O30" s="11">
        <f>G30*N30%</f>
        <v>0</v>
      </c>
      <c r="P30" s="11"/>
      <c r="Q30" s="11">
        <f>G30*P30</f>
        <v>0</v>
      </c>
      <c r="R30" s="11"/>
      <c r="S30" s="11">
        <f>G30*R30%</f>
        <v>0</v>
      </c>
      <c r="T30" s="11"/>
      <c r="U30" s="11">
        <f>G30*V30%</f>
        <v>0</v>
      </c>
      <c r="V30" s="11"/>
      <c r="W30" s="11">
        <f>G30*V30%</f>
        <v>0</v>
      </c>
      <c r="X30" s="11"/>
      <c r="Y30" s="11">
        <f>G30*X30%</f>
        <v>0</v>
      </c>
      <c r="Z30" s="11"/>
      <c r="AA30" s="11">
        <f>G30*Z30%</f>
        <v>0</v>
      </c>
      <c r="AB30" s="11"/>
      <c r="AC30" s="11">
        <f>G30*AB30%</f>
        <v>0</v>
      </c>
      <c r="AD30" s="11"/>
      <c r="AE30" s="11">
        <f>G30*AD30%</f>
        <v>0</v>
      </c>
      <c r="AF30" s="11"/>
      <c r="AG30" s="11">
        <f>G30*AF30%</f>
        <v>0</v>
      </c>
      <c r="AH30" s="11">
        <f>G30+I30+K30+M30+O30+Q30+S30+U30+W30+Y30+AA30+AC30+AE30+AG30</f>
        <v>0</v>
      </c>
      <c r="AI30" s="11">
        <f>(G30+I30+K30+M30+O30+Q30+S30+U30+W30+Y30+AA30+AC30+AE30+AG30)*$AM$20</f>
        <v>0</v>
      </c>
      <c r="AJ30" s="11">
        <f>AH31+AI31</f>
        <v>0</v>
      </c>
      <c r="AK30" s="11">
        <f>AJ30*C30</f>
        <v>0</v>
      </c>
      <c r="AL30" s="11">
        <f>AK30*12</f>
        <v>0</v>
      </c>
      <c r="AM30" s="38"/>
    </row>
    <row r="31" spans="1:39" ht="12.75">
      <c r="A31" s="46"/>
      <c r="B31" s="12"/>
      <c r="C31" s="11"/>
      <c r="D31" s="11"/>
      <c r="E31" s="11">
        <f>D31*0.25</f>
        <v>0</v>
      </c>
      <c r="F31" s="11"/>
      <c r="G31" s="11">
        <f>SUM(D31:F31)</f>
        <v>0</v>
      </c>
      <c r="H31" s="14"/>
      <c r="I31" s="11">
        <f>G31*H31%</f>
        <v>0</v>
      </c>
      <c r="J31" s="14"/>
      <c r="K31" s="11">
        <f>G31/3*J31%</f>
        <v>0</v>
      </c>
      <c r="L31" s="14"/>
      <c r="M31" s="11">
        <f>G31*L31%</f>
        <v>0</v>
      </c>
      <c r="N31" s="11"/>
      <c r="O31" s="11">
        <f>G31*N31%</f>
        <v>0</v>
      </c>
      <c r="P31" s="11"/>
      <c r="Q31" s="11">
        <f>G31*P31</f>
        <v>0</v>
      </c>
      <c r="R31" s="11"/>
      <c r="S31" s="11">
        <f>G31*R31%</f>
        <v>0</v>
      </c>
      <c r="T31" s="11"/>
      <c r="U31" s="11">
        <f>G31*V31%</f>
        <v>0</v>
      </c>
      <c r="V31" s="11"/>
      <c r="W31" s="11">
        <f>G31*V31%</f>
        <v>0</v>
      </c>
      <c r="X31" s="11"/>
      <c r="Y31" s="11">
        <f>G31*X31%</f>
        <v>0</v>
      </c>
      <c r="Z31" s="11"/>
      <c r="AA31" s="11">
        <f>G31*Z31%</f>
        <v>0</v>
      </c>
      <c r="AB31" s="11"/>
      <c r="AC31" s="11">
        <f>G31*AB31%</f>
        <v>0</v>
      </c>
      <c r="AD31" s="11"/>
      <c r="AE31" s="11">
        <f>G31*AD31%</f>
        <v>0</v>
      </c>
      <c r="AF31" s="11"/>
      <c r="AG31" s="11">
        <f>G31*AF31%</f>
        <v>0</v>
      </c>
      <c r="AH31" s="11">
        <f>G31+I31+K31+M31+O31+Q31+S31+U31+W31+Y31+AA31+AC31+AE31+AG31</f>
        <v>0</v>
      </c>
      <c r="AI31" s="11">
        <f>(G31+I31+K31+M31+O31+Q31+S31+U31+W31+Y31+AA31+AC31+AE31+AG31)*$AM$20</f>
        <v>0</v>
      </c>
      <c r="AJ31" s="11">
        <f>AH32+AI32</f>
        <v>0</v>
      </c>
      <c r="AK31" s="11">
        <f>AJ31*C31</f>
        <v>0</v>
      </c>
      <c r="AL31" s="11">
        <f>AK31*12</f>
        <v>0</v>
      </c>
      <c r="AM31" s="38"/>
    </row>
    <row r="32" spans="1:39" ht="12.75">
      <c r="A32" s="45">
        <v>2</v>
      </c>
      <c r="B32" s="12"/>
      <c r="C32" s="11"/>
      <c r="D32" s="11"/>
      <c r="E32" s="11">
        <f>D32*0.25</f>
        <v>0</v>
      </c>
      <c r="F32" s="11"/>
      <c r="G32" s="11">
        <f>SUM(D32:F32)</f>
        <v>0</v>
      </c>
      <c r="H32" s="14"/>
      <c r="I32" s="11">
        <f>G32*H32%</f>
        <v>0</v>
      </c>
      <c r="J32" s="14"/>
      <c r="K32" s="11">
        <f>G32/3*J32%</f>
        <v>0</v>
      </c>
      <c r="L32" s="14"/>
      <c r="M32" s="11">
        <f>G32*L32%</f>
        <v>0</v>
      </c>
      <c r="N32" s="11"/>
      <c r="O32" s="11">
        <f>G32*N32%</f>
        <v>0</v>
      </c>
      <c r="P32" s="11"/>
      <c r="Q32" s="11">
        <f>G32*P32</f>
        <v>0</v>
      </c>
      <c r="R32" s="11"/>
      <c r="S32" s="11">
        <f>G32*R32%</f>
        <v>0</v>
      </c>
      <c r="T32" s="11"/>
      <c r="U32" s="11">
        <f>G32*V32%</f>
        <v>0</v>
      </c>
      <c r="V32" s="11"/>
      <c r="W32" s="11">
        <f>G32*V32%</f>
        <v>0</v>
      </c>
      <c r="X32" s="11"/>
      <c r="Y32" s="11">
        <f>G32*X32%</f>
        <v>0</v>
      </c>
      <c r="Z32" s="11"/>
      <c r="AA32" s="11">
        <f>G32*Z32%</f>
        <v>0</v>
      </c>
      <c r="AB32" s="11"/>
      <c r="AC32" s="11">
        <f>G32*AB32%</f>
        <v>0</v>
      </c>
      <c r="AD32" s="11"/>
      <c r="AE32" s="11">
        <f>G32*AD32%</f>
        <v>0</v>
      </c>
      <c r="AF32" s="11"/>
      <c r="AG32" s="11">
        <f>G32*AF32%</f>
        <v>0</v>
      </c>
      <c r="AH32" s="11">
        <f>G32+I32+K32+M32+O32+Q32+S32+U32+W32+Y32+AA32+AC32+AE32+AG32</f>
        <v>0</v>
      </c>
      <c r="AI32" s="11">
        <f>(G32+I32+K32+M32+O32+Q32+S32+U32+W32+Y32+AA32+AC32+AE32+AG32)*$AM$20</f>
        <v>0</v>
      </c>
      <c r="AJ32" s="11">
        <f>AH33+AI33</f>
        <v>0</v>
      </c>
      <c r="AK32" s="11">
        <f>AJ32*C32</f>
        <v>0</v>
      </c>
      <c r="AL32" s="11">
        <f>AK32*12</f>
        <v>0</v>
      </c>
      <c r="AM32" s="38"/>
    </row>
    <row r="33" spans="1:39" ht="12.75">
      <c r="A33" s="46"/>
      <c r="B33" s="12"/>
      <c r="C33" s="11"/>
      <c r="D33" s="11"/>
      <c r="E33" s="11">
        <f>D33*0.25</f>
        <v>0</v>
      </c>
      <c r="F33" s="11"/>
      <c r="G33" s="11">
        <f>SUM(D33:F33)</f>
        <v>0</v>
      </c>
      <c r="H33" s="14"/>
      <c r="I33" s="11">
        <f>G33*H33%</f>
        <v>0</v>
      </c>
      <c r="J33" s="14"/>
      <c r="K33" s="11">
        <f>G33/3*J33%</f>
        <v>0</v>
      </c>
      <c r="L33" s="14"/>
      <c r="M33" s="11">
        <f>G33*L33%</f>
        <v>0</v>
      </c>
      <c r="N33" s="11"/>
      <c r="O33" s="11">
        <f>G33*N33%</f>
        <v>0</v>
      </c>
      <c r="P33" s="11"/>
      <c r="Q33" s="11">
        <f>G33*P33</f>
        <v>0</v>
      </c>
      <c r="R33" s="11"/>
      <c r="S33" s="11">
        <f>G33*R33%</f>
        <v>0</v>
      </c>
      <c r="T33" s="11"/>
      <c r="U33" s="11">
        <f>G33*V33%</f>
        <v>0</v>
      </c>
      <c r="V33" s="11"/>
      <c r="W33" s="11">
        <f>G33*V33%</f>
        <v>0</v>
      </c>
      <c r="X33" s="11"/>
      <c r="Y33" s="11">
        <f>G33*X33%</f>
        <v>0</v>
      </c>
      <c r="Z33" s="11"/>
      <c r="AA33" s="11">
        <f>G33*Z33%</f>
        <v>0</v>
      </c>
      <c r="AB33" s="11"/>
      <c r="AC33" s="11">
        <f>G33*AB33%</f>
        <v>0</v>
      </c>
      <c r="AD33" s="11"/>
      <c r="AE33" s="11">
        <f>G33*AD33%</f>
        <v>0</v>
      </c>
      <c r="AF33" s="11"/>
      <c r="AG33" s="11">
        <f>G33*AF33%</f>
        <v>0</v>
      </c>
      <c r="AH33" s="11">
        <f>G33+I33+K33+M33+O33+Q33+S33+U33+W33+Y33+AA33+AC33+AE33+AG33</f>
        <v>0</v>
      </c>
      <c r="AI33" s="11">
        <f>(G33+I33+K33+M33+O33+Q33+S33+U33+W33+Y33+AA33+AC33+AE33+AG33)*$AM$20</f>
        <v>0</v>
      </c>
      <c r="AJ33" s="11">
        <f>AH34+AI34</f>
        <v>0</v>
      </c>
      <c r="AK33" s="11">
        <f>AJ33*C33</f>
        <v>0</v>
      </c>
      <c r="AL33" s="11">
        <f>AK33*12</f>
        <v>0</v>
      </c>
      <c r="AM33" s="38"/>
    </row>
    <row r="34" spans="1:39" s="4" customFormat="1" ht="12.75">
      <c r="A34" s="14"/>
      <c r="B34" s="12" t="s">
        <v>17</v>
      </c>
      <c r="C34" s="11">
        <f>SUM(C30:C33)</f>
        <v>0</v>
      </c>
      <c r="D34" s="11">
        <f>SUM(D30:D33)</f>
        <v>0</v>
      </c>
      <c r="E34" s="11">
        <f>SUM(E30:E33)</f>
        <v>0</v>
      </c>
      <c r="F34" s="11">
        <f>SUM(F30:F33)</f>
        <v>0</v>
      </c>
      <c r="G34" s="11">
        <f>SUM(G30:G33)</f>
        <v>0</v>
      </c>
      <c r="H34" s="14"/>
      <c r="I34" s="11">
        <f>SUM(I30:I33)</f>
        <v>0</v>
      </c>
      <c r="J34" s="14"/>
      <c r="K34" s="11">
        <f>SUM(K30:K33)</f>
        <v>0</v>
      </c>
      <c r="L34" s="11"/>
      <c r="M34" s="11">
        <f>SUM(M30:M33)</f>
        <v>0</v>
      </c>
      <c r="N34" s="11"/>
      <c r="O34" s="11">
        <f>SUM(O30:O33)</f>
        <v>0</v>
      </c>
      <c r="P34" s="11"/>
      <c r="Q34" s="11">
        <f>SUM(Q30:Q33)</f>
        <v>0</v>
      </c>
      <c r="R34" s="11"/>
      <c r="S34" s="11">
        <f>SUM(S30:S33)</f>
        <v>0</v>
      </c>
      <c r="T34" s="11"/>
      <c r="U34" s="11">
        <f>SUM(U30:U33)</f>
        <v>0</v>
      </c>
      <c r="V34" s="11"/>
      <c r="W34" s="11">
        <f>SUM(W30:W33)</f>
        <v>0</v>
      </c>
      <c r="X34" s="11"/>
      <c r="Y34" s="11">
        <f>SUM(Y30:Y33)</f>
        <v>0</v>
      </c>
      <c r="Z34" s="11"/>
      <c r="AA34" s="11">
        <f>SUM(AA30:AA33)</f>
        <v>0</v>
      </c>
      <c r="AB34" s="11"/>
      <c r="AC34" s="11">
        <f>SUM(AC30:AC33)</f>
        <v>0</v>
      </c>
      <c r="AD34" s="11"/>
      <c r="AE34" s="11">
        <f>SUM(AE30:AE33)</f>
        <v>0</v>
      </c>
      <c r="AF34" s="11"/>
      <c r="AG34" s="11">
        <f aca="true" t="shared" si="2" ref="AG34:AL34">SUM(AG30:AG33)</f>
        <v>0</v>
      </c>
      <c r="AH34" s="11">
        <f t="shared" si="2"/>
        <v>0</v>
      </c>
      <c r="AI34" s="11">
        <f t="shared" si="2"/>
        <v>0</v>
      </c>
      <c r="AJ34" s="11">
        <f t="shared" si="2"/>
        <v>0</v>
      </c>
      <c r="AK34" s="11">
        <f t="shared" si="2"/>
        <v>0</v>
      </c>
      <c r="AL34" s="11">
        <f t="shared" si="2"/>
        <v>0</v>
      </c>
      <c r="AM34" s="3"/>
    </row>
    <row r="35" spans="1:39" s="35" customFormat="1" ht="25.5">
      <c r="A35" s="37"/>
      <c r="B35" s="41" t="s">
        <v>62</v>
      </c>
      <c r="C35" s="36">
        <f>C22+C28+C34</f>
        <v>0</v>
      </c>
      <c r="D35" s="36">
        <f aca="true" t="shared" si="3" ref="D35:AK35">D22+D28+D34</f>
        <v>0</v>
      </c>
      <c r="E35" s="36">
        <f t="shared" si="3"/>
        <v>0</v>
      </c>
      <c r="F35" s="36">
        <f t="shared" si="3"/>
        <v>0</v>
      </c>
      <c r="G35" s="36">
        <f t="shared" si="3"/>
        <v>0</v>
      </c>
      <c r="H35" s="36">
        <f t="shared" si="3"/>
        <v>0</v>
      </c>
      <c r="I35" s="36">
        <f t="shared" si="3"/>
        <v>0</v>
      </c>
      <c r="J35" s="36">
        <f t="shared" si="3"/>
        <v>0</v>
      </c>
      <c r="K35" s="36">
        <f t="shared" si="3"/>
        <v>0</v>
      </c>
      <c r="L35" s="36">
        <f t="shared" si="3"/>
        <v>0</v>
      </c>
      <c r="M35" s="36">
        <f t="shared" si="3"/>
        <v>0</v>
      </c>
      <c r="N35" s="36">
        <f t="shared" si="3"/>
        <v>0</v>
      </c>
      <c r="O35" s="36">
        <f t="shared" si="3"/>
        <v>0</v>
      </c>
      <c r="P35" s="36">
        <f t="shared" si="3"/>
        <v>0</v>
      </c>
      <c r="Q35" s="36">
        <f t="shared" si="3"/>
        <v>0</v>
      </c>
      <c r="R35" s="36">
        <f t="shared" si="3"/>
        <v>0</v>
      </c>
      <c r="S35" s="36">
        <f t="shared" si="3"/>
        <v>0</v>
      </c>
      <c r="T35" s="36">
        <f t="shared" si="3"/>
        <v>0</v>
      </c>
      <c r="U35" s="36">
        <f t="shared" si="3"/>
        <v>0</v>
      </c>
      <c r="V35" s="36">
        <f t="shared" si="3"/>
        <v>0</v>
      </c>
      <c r="W35" s="36">
        <f t="shared" si="3"/>
        <v>0</v>
      </c>
      <c r="X35" s="36">
        <f t="shared" si="3"/>
        <v>0</v>
      </c>
      <c r="Y35" s="36">
        <f t="shared" si="3"/>
        <v>0</v>
      </c>
      <c r="Z35" s="36">
        <f t="shared" si="3"/>
        <v>0</v>
      </c>
      <c r="AA35" s="36">
        <f t="shared" si="3"/>
        <v>0</v>
      </c>
      <c r="AB35" s="36">
        <f t="shared" si="3"/>
        <v>0</v>
      </c>
      <c r="AC35" s="36">
        <f t="shared" si="3"/>
        <v>0</v>
      </c>
      <c r="AD35" s="36">
        <f t="shared" si="3"/>
        <v>0</v>
      </c>
      <c r="AE35" s="36">
        <f t="shared" si="3"/>
        <v>0</v>
      </c>
      <c r="AF35" s="36">
        <f t="shared" si="3"/>
        <v>0</v>
      </c>
      <c r="AG35" s="36">
        <f t="shared" si="3"/>
        <v>0</v>
      </c>
      <c r="AH35" s="36">
        <f t="shared" si="3"/>
        <v>0</v>
      </c>
      <c r="AI35" s="36">
        <f t="shared" si="3"/>
        <v>0</v>
      </c>
      <c r="AJ35" s="36">
        <f t="shared" si="3"/>
        <v>0</v>
      </c>
      <c r="AK35" s="36">
        <f t="shared" si="3"/>
        <v>0</v>
      </c>
      <c r="AL35" s="36"/>
      <c r="AM35" s="40"/>
    </row>
    <row r="36" spans="1:39" s="35" customFormat="1" ht="51">
      <c r="A36" s="37"/>
      <c r="B36" s="41" t="s">
        <v>63</v>
      </c>
      <c r="C36" s="36"/>
      <c r="D36" s="36"/>
      <c r="E36" s="36"/>
      <c r="F36" s="36"/>
      <c r="G36" s="36"/>
      <c r="H36" s="37"/>
      <c r="I36" s="36"/>
      <c r="J36" s="3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40"/>
    </row>
    <row r="37" spans="1:39" s="4" customFormat="1" ht="12.75">
      <c r="A37" s="5"/>
      <c r="B37" s="3" t="s">
        <v>49</v>
      </c>
      <c r="C37" s="11">
        <f>C35+C36</f>
        <v>0</v>
      </c>
      <c r="D37" s="11">
        <f aca="true" t="shared" si="4" ref="D37:AK37">D35+D36</f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11">
        <f t="shared" si="4"/>
        <v>0</v>
      </c>
      <c r="AA37" s="11">
        <f t="shared" si="4"/>
        <v>0</v>
      </c>
      <c r="AB37" s="11">
        <f t="shared" si="4"/>
        <v>0</v>
      </c>
      <c r="AC37" s="11">
        <f t="shared" si="4"/>
        <v>0</v>
      </c>
      <c r="AD37" s="11">
        <f t="shared" si="4"/>
        <v>0</v>
      </c>
      <c r="AE37" s="11">
        <f t="shared" si="4"/>
        <v>0</v>
      </c>
      <c r="AF37" s="11">
        <f t="shared" si="4"/>
        <v>0</v>
      </c>
      <c r="AG37" s="11">
        <f t="shared" si="4"/>
        <v>0</v>
      </c>
      <c r="AH37" s="11">
        <f t="shared" si="4"/>
        <v>0</v>
      </c>
      <c r="AI37" s="11">
        <f t="shared" si="4"/>
        <v>0</v>
      </c>
      <c r="AJ37" s="11">
        <f t="shared" si="4"/>
        <v>0</v>
      </c>
      <c r="AK37" s="11">
        <f t="shared" si="4"/>
        <v>0</v>
      </c>
      <c r="AL37" s="5"/>
      <c r="AM37" s="3"/>
    </row>
    <row r="38" spans="1:38" ht="12.75">
      <c r="A38" s="4"/>
      <c r="B38" s="4"/>
      <c r="C38" s="4"/>
      <c r="D38" s="4"/>
      <c r="E38" s="4"/>
      <c r="F38" s="4"/>
      <c r="G38" s="4"/>
      <c r="H38" s="3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2.75">
      <c r="A39" s="4"/>
      <c r="B39" s="4"/>
      <c r="C39" s="4"/>
      <c r="D39" s="4"/>
      <c r="E39" s="4"/>
      <c r="F39" s="4"/>
      <c r="G39" s="4"/>
      <c r="H39" s="3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2.75">
      <c r="A40" s="4"/>
      <c r="B40" s="4"/>
      <c r="C40" s="4"/>
      <c r="D40" s="4"/>
      <c r="E40" s="4"/>
      <c r="F40" s="4"/>
      <c r="G40" s="4"/>
      <c r="H40" s="3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2.75">
      <c r="A41" s="4"/>
      <c r="B41" s="4"/>
      <c r="C41" s="4"/>
      <c r="D41" s="4"/>
      <c r="E41" s="4"/>
      <c r="F41" s="4"/>
      <c r="G41" s="4"/>
      <c r="H41" s="3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2.75">
      <c r="A42" s="4"/>
      <c r="B42" s="4"/>
      <c r="C42" s="4"/>
      <c r="D42" s="4"/>
      <c r="E42" s="4"/>
      <c r="F42" s="4"/>
      <c r="G42" s="4"/>
      <c r="H42" s="3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2.75">
      <c r="A43" s="4"/>
      <c r="B43" s="4"/>
      <c r="C43" s="4"/>
      <c r="D43" s="4"/>
      <c r="E43" s="4"/>
      <c r="F43" s="4"/>
      <c r="G43" s="4"/>
      <c r="H43" s="3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2.75">
      <c r="A44" s="4"/>
      <c r="B44" s="4"/>
      <c r="C44" s="4"/>
      <c r="D44" s="4"/>
      <c r="E44" s="4"/>
      <c r="F44" s="4"/>
      <c r="G44" s="4"/>
      <c r="H44" s="3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2.75">
      <c r="A45" s="4"/>
      <c r="B45" s="4"/>
      <c r="C45" s="4"/>
      <c r="D45" s="4"/>
      <c r="E45" s="4"/>
      <c r="F45" s="4"/>
      <c r="G45" s="4"/>
      <c r="H45" s="3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2.75">
      <c r="A46" s="4"/>
      <c r="B46" s="4"/>
      <c r="C46" s="4"/>
      <c r="D46" s="4"/>
      <c r="E46" s="4"/>
      <c r="F46" s="4"/>
      <c r="G46" s="4"/>
      <c r="H46" s="3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2.75">
      <c r="A47" s="4"/>
      <c r="B47" s="4"/>
      <c r="C47" s="4"/>
      <c r="D47" s="4"/>
      <c r="E47" s="4"/>
      <c r="F47" s="4"/>
      <c r="G47" s="4"/>
      <c r="H47" s="3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2.75">
      <c r="A48" s="4"/>
      <c r="B48" s="4"/>
      <c r="C48" s="4"/>
      <c r="D48" s="4"/>
      <c r="E48" s="4"/>
      <c r="F48" s="4"/>
      <c r="G48" s="4"/>
      <c r="H48" s="3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2.75">
      <c r="A49" s="4"/>
      <c r="B49" s="4"/>
      <c r="C49" s="4"/>
      <c r="D49" s="4"/>
      <c r="E49" s="4"/>
      <c r="F49" s="4"/>
      <c r="G49" s="4"/>
      <c r="H49" s="3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2.75">
      <c r="A50" s="4"/>
      <c r="B50" s="4"/>
      <c r="C50" s="4"/>
      <c r="D50" s="4"/>
      <c r="E50" s="4"/>
      <c r="F50" s="4"/>
      <c r="G50" s="4"/>
      <c r="H50" s="3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2.75">
      <c r="A51" s="4"/>
      <c r="B51" s="4"/>
      <c r="C51" s="4"/>
      <c r="D51" s="4"/>
      <c r="E51" s="4"/>
      <c r="F51" s="4"/>
      <c r="G51" s="4"/>
      <c r="H51" s="3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2.75">
      <c r="A52" s="4"/>
      <c r="B52" s="4"/>
      <c r="C52" s="4"/>
      <c r="D52" s="4"/>
      <c r="E52" s="4"/>
      <c r="F52" s="4"/>
      <c r="G52" s="4"/>
      <c r="H52" s="3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2.75">
      <c r="A53" s="4"/>
      <c r="B53" s="4"/>
      <c r="C53" s="4"/>
      <c r="D53" s="4"/>
      <c r="E53" s="4"/>
      <c r="F53" s="4"/>
      <c r="G53" s="4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2.75">
      <c r="A54" s="4"/>
      <c r="B54" s="4"/>
      <c r="C54" s="4"/>
      <c r="D54" s="4"/>
      <c r="E54" s="4"/>
      <c r="F54" s="4"/>
      <c r="G54" s="4"/>
      <c r="H54" s="3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2.75">
      <c r="A55" s="4"/>
      <c r="B55" s="4"/>
      <c r="C55" s="4"/>
      <c r="D55" s="4"/>
      <c r="E55" s="4"/>
      <c r="F55" s="4"/>
      <c r="G55" s="4"/>
      <c r="H55" s="3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2.75">
      <c r="A56" s="4"/>
      <c r="B56" s="4"/>
      <c r="C56" s="4"/>
      <c r="D56" s="4"/>
      <c r="E56" s="4"/>
      <c r="F56" s="4"/>
      <c r="G56" s="4"/>
      <c r="H56" s="3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2.75">
      <c r="A57" s="4"/>
      <c r="B57" s="4"/>
      <c r="C57" s="4"/>
      <c r="D57" s="4"/>
      <c r="E57" s="4"/>
      <c r="F57" s="4"/>
      <c r="G57" s="4"/>
      <c r="H57" s="3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2.75">
      <c r="A58" s="4"/>
      <c r="B58" s="4"/>
      <c r="C58" s="4"/>
      <c r="D58" s="4"/>
      <c r="E58" s="4"/>
      <c r="F58" s="4"/>
      <c r="G58" s="4"/>
      <c r="H58" s="3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2.75">
      <c r="A59" s="4"/>
      <c r="B59" s="4"/>
      <c r="C59" s="4"/>
      <c r="D59" s="4"/>
      <c r="E59" s="4"/>
      <c r="F59" s="4"/>
      <c r="G59" s="4"/>
      <c r="H59" s="3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2.75">
      <c r="A60" s="4"/>
      <c r="B60" s="4"/>
      <c r="C60" s="4"/>
      <c r="D60" s="4"/>
      <c r="E60" s="4"/>
      <c r="F60" s="4"/>
      <c r="G60" s="4"/>
      <c r="H60" s="30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2.75">
      <c r="A61" s="4"/>
      <c r="B61" s="4"/>
      <c r="C61" s="4"/>
      <c r="D61" s="4"/>
      <c r="E61" s="4"/>
      <c r="F61" s="4"/>
      <c r="G61" s="4"/>
      <c r="H61" s="30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2.75">
      <c r="A62" s="4"/>
      <c r="B62" s="4"/>
      <c r="C62" s="4"/>
      <c r="D62" s="4"/>
      <c r="E62" s="4"/>
      <c r="F62" s="4"/>
      <c r="G62" s="4"/>
      <c r="H62" s="30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2.75">
      <c r="A63" s="4"/>
      <c r="B63" s="4"/>
      <c r="C63" s="4"/>
      <c r="D63" s="4"/>
      <c r="E63" s="4"/>
      <c r="F63" s="4"/>
      <c r="G63" s="4"/>
      <c r="H63" s="3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2.75">
      <c r="A64" s="4"/>
      <c r="B64" s="4"/>
      <c r="C64" s="4"/>
      <c r="D64" s="4"/>
      <c r="E64" s="4"/>
      <c r="F64" s="4"/>
      <c r="G64" s="4"/>
      <c r="H64" s="3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2.75">
      <c r="A65" s="4"/>
      <c r="B65" s="4"/>
      <c r="C65" s="4"/>
      <c r="D65" s="4"/>
      <c r="E65" s="4"/>
      <c r="F65" s="4"/>
      <c r="G65" s="4"/>
      <c r="H65" s="3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2.75">
      <c r="A66" s="4"/>
      <c r="B66" s="4"/>
      <c r="C66" s="4"/>
      <c r="D66" s="4"/>
      <c r="E66" s="4"/>
      <c r="F66" s="4"/>
      <c r="G66" s="4"/>
      <c r="H66" s="3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2.75">
      <c r="A67" s="4"/>
      <c r="B67" s="4"/>
      <c r="C67" s="4"/>
      <c r="D67" s="4"/>
      <c r="E67" s="4"/>
      <c r="F67" s="4"/>
      <c r="G67" s="4"/>
      <c r="H67" s="30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2.75">
      <c r="A68" s="4"/>
      <c r="B68" s="4"/>
      <c r="C68" s="4"/>
      <c r="D68" s="4"/>
      <c r="E68" s="4"/>
      <c r="F68" s="4"/>
      <c r="G68" s="4"/>
      <c r="H68" s="3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2.75">
      <c r="A69" s="4"/>
      <c r="B69" s="4"/>
      <c r="C69" s="4"/>
      <c r="D69" s="4"/>
      <c r="E69" s="4"/>
      <c r="F69" s="4"/>
      <c r="G69" s="4"/>
      <c r="H69" s="30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2.75">
      <c r="A70" s="4"/>
      <c r="B70" s="4"/>
      <c r="C70" s="4"/>
      <c r="D70" s="4"/>
      <c r="E70" s="4"/>
      <c r="F70" s="4"/>
      <c r="G70" s="4"/>
      <c r="H70" s="3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2.75">
      <c r="A71" s="4"/>
      <c r="B71" s="4"/>
      <c r="C71" s="4"/>
      <c r="D71" s="4"/>
      <c r="E71" s="4"/>
      <c r="F71" s="4"/>
      <c r="G71" s="4"/>
      <c r="H71" s="3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2.75">
      <c r="A72" s="4"/>
      <c r="B72" s="4"/>
      <c r="C72" s="4"/>
      <c r="D72" s="4"/>
      <c r="E72" s="4"/>
      <c r="F72" s="4"/>
      <c r="G72" s="4"/>
      <c r="H72" s="3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2.75">
      <c r="A73" s="4"/>
      <c r="B73" s="4"/>
      <c r="C73" s="4"/>
      <c r="D73" s="4"/>
      <c r="E73" s="4"/>
      <c r="F73" s="4"/>
      <c r="G73" s="4"/>
      <c r="H73" s="30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2.75">
      <c r="A74" s="4"/>
      <c r="B74" s="4"/>
      <c r="C74" s="4"/>
      <c r="D74" s="4"/>
      <c r="E74" s="4"/>
      <c r="F74" s="4"/>
      <c r="G74" s="4"/>
      <c r="H74" s="30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2.75">
      <c r="A75" s="4"/>
      <c r="B75" s="4"/>
      <c r="C75" s="4"/>
      <c r="D75" s="4"/>
      <c r="E75" s="4"/>
      <c r="F75" s="4"/>
      <c r="G75" s="4"/>
      <c r="H75" s="30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2.75">
      <c r="A76" s="4"/>
      <c r="B76" s="4"/>
      <c r="C76" s="4"/>
      <c r="D76" s="4"/>
      <c r="E76" s="4"/>
      <c r="F76" s="4"/>
      <c r="G76" s="4"/>
      <c r="H76" s="30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2.75">
      <c r="A77" s="4"/>
      <c r="B77" s="4"/>
      <c r="C77" s="4"/>
      <c r="D77" s="4"/>
      <c r="E77" s="4"/>
      <c r="F77" s="4"/>
      <c r="G77" s="4"/>
      <c r="H77" s="30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2.75">
      <c r="A78" s="4"/>
      <c r="B78" s="4"/>
      <c r="C78" s="4"/>
      <c r="D78" s="4"/>
      <c r="E78" s="4"/>
      <c r="F78" s="4"/>
      <c r="G78" s="4"/>
      <c r="H78" s="3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2.75">
      <c r="A79" s="4"/>
      <c r="B79" s="4"/>
      <c r="C79" s="4"/>
      <c r="D79" s="4"/>
      <c r="E79" s="4"/>
      <c r="F79" s="4"/>
      <c r="G79" s="4"/>
      <c r="H79" s="30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2.75">
      <c r="A80" s="4"/>
      <c r="B80" s="4"/>
      <c r="C80" s="4"/>
      <c r="D80" s="4"/>
      <c r="E80" s="4"/>
      <c r="F80" s="4"/>
      <c r="G80" s="4"/>
      <c r="H80" s="30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2.75">
      <c r="A81" s="4"/>
      <c r="B81" s="4"/>
      <c r="C81" s="4"/>
      <c r="D81" s="4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2.75">
      <c r="A82" s="4"/>
      <c r="B82" s="4"/>
      <c r="C82" s="4"/>
      <c r="D82" s="4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2.75">
      <c r="A83" s="4"/>
      <c r="B83" s="4"/>
      <c r="C83" s="4"/>
      <c r="D83" s="4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2.75">
      <c r="A84" s="4"/>
      <c r="B84" s="4"/>
      <c r="C84" s="4"/>
      <c r="D84" s="4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2.75">
      <c r="A85" s="4"/>
      <c r="B85" s="4"/>
      <c r="C85" s="4"/>
      <c r="D85" s="4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2.75">
      <c r="A86" s="4"/>
      <c r="B86" s="4"/>
      <c r="C86" s="4"/>
      <c r="D86" s="4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2.75">
      <c r="A87" s="4"/>
      <c r="B87" s="4"/>
      <c r="C87" s="4"/>
      <c r="D87" s="4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2.75">
      <c r="A88" s="4"/>
      <c r="B88" s="4"/>
      <c r="C88" s="4"/>
      <c r="D88" s="4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2.75">
      <c r="A89" s="4"/>
      <c r="B89" s="4"/>
      <c r="C89" s="4"/>
      <c r="D89" s="4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2.75">
      <c r="A90" s="4"/>
      <c r="B90" s="4"/>
      <c r="C90" s="4"/>
      <c r="D90" s="4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2.75">
      <c r="A91" s="4"/>
      <c r="B91" s="4"/>
      <c r="C91" s="4"/>
      <c r="D91" s="4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2.75">
      <c r="A92" s="4"/>
      <c r="B92" s="4"/>
      <c r="C92" s="4"/>
      <c r="D92" s="4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2.75">
      <c r="A93" s="4"/>
      <c r="B93" s="4"/>
      <c r="C93" s="4"/>
      <c r="D93" s="4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2.75">
      <c r="A94" s="4"/>
      <c r="B94" s="4"/>
      <c r="C94" s="4"/>
      <c r="D94" s="4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2.75">
      <c r="A95" s="4"/>
      <c r="B95" s="4"/>
      <c r="C95" s="4"/>
      <c r="D95" s="4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2.75">
      <c r="A96" s="4"/>
      <c r="B96" s="4"/>
      <c r="C96" s="4"/>
      <c r="D96" s="4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2.75">
      <c r="A97" s="4"/>
      <c r="B97" s="4"/>
      <c r="C97" s="4"/>
      <c r="D97" s="4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2.75">
      <c r="A98" s="4"/>
      <c r="B98" s="4"/>
      <c r="C98" s="4"/>
      <c r="D98" s="4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2.75">
      <c r="A99" s="4"/>
      <c r="B99" s="4"/>
      <c r="C99" s="4"/>
      <c r="D99" s="4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</sheetData>
  <sheetProtection/>
  <mergeCells count="50">
    <mergeCell ref="AM15:AM18"/>
    <mergeCell ref="E15:E18"/>
    <mergeCell ref="F15:F18"/>
    <mergeCell ref="AK15:AK18"/>
    <mergeCell ref="AH15:AH18"/>
    <mergeCell ref="N15:AG15"/>
    <mergeCell ref="R16:S17"/>
    <mergeCell ref="A19:AL19"/>
    <mergeCell ref="AF16:AG17"/>
    <mergeCell ref="X17:Y17"/>
    <mergeCell ref="Z17:AA17"/>
    <mergeCell ref="AB17:AC17"/>
    <mergeCell ref="A24:A25"/>
    <mergeCell ref="G15:G18"/>
    <mergeCell ref="AI15:AI18"/>
    <mergeCell ref="A23:AL23"/>
    <mergeCell ref="A26:A27"/>
    <mergeCell ref="AD16:AE17"/>
    <mergeCell ref="X16:AC16"/>
    <mergeCell ref="D15:D18"/>
    <mergeCell ref="H15:M15"/>
    <mergeCell ref="T16:U17"/>
    <mergeCell ref="H16:I17"/>
    <mergeCell ref="J16:K17"/>
    <mergeCell ref="L16:M17"/>
    <mergeCell ref="P16:Q17"/>
    <mergeCell ref="A13:AL13"/>
    <mergeCell ref="A15:A18"/>
    <mergeCell ref="B15:B18"/>
    <mergeCell ref="C15:C18"/>
    <mergeCell ref="V16:W17"/>
    <mergeCell ref="AJ15:AJ18"/>
    <mergeCell ref="AL15:AL18"/>
    <mergeCell ref="W1:AL1"/>
    <mergeCell ref="W2:AL2"/>
    <mergeCell ref="W3:AL3"/>
    <mergeCell ref="A5:C5"/>
    <mergeCell ref="V5:AL5"/>
    <mergeCell ref="V6:AL6"/>
    <mergeCell ref="A6:D6"/>
    <mergeCell ref="A29:AL29"/>
    <mergeCell ref="A30:A31"/>
    <mergeCell ref="A32:A33"/>
    <mergeCell ref="A7:C7"/>
    <mergeCell ref="A8:C8"/>
    <mergeCell ref="V7:AL7"/>
    <mergeCell ref="V8:Z8"/>
    <mergeCell ref="AG8:AJ8"/>
    <mergeCell ref="N16:O17"/>
    <mergeCell ref="A12:AL12"/>
  </mergeCells>
  <printOptions horizontalCentered="1"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9" scale="48" r:id="rId1"/>
  <headerFooter>
    <oddHeader>&amp;C&amp;12 31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6">
      <selection activeCell="AG19" sqref="AG19:AG23"/>
    </sheetView>
  </sheetViews>
  <sheetFormatPr defaultColWidth="9.33203125" defaultRowHeight="12.75"/>
  <cols>
    <col min="1" max="1" width="6.33203125" style="17" customWidth="1"/>
    <col min="2" max="5" width="20.5" style="17" customWidth="1"/>
    <col min="6" max="6" width="12.33203125" style="17" customWidth="1"/>
    <col min="7" max="7" width="15.33203125" style="26" customWidth="1"/>
    <col min="8" max="8" width="13.5" style="26" customWidth="1"/>
    <col min="9" max="9" width="9.66015625" style="17" bestFit="1" customWidth="1"/>
    <col min="10" max="10" width="9.5" style="17" customWidth="1"/>
    <col min="11" max="11" width="11.16015625" style="17" customWidth="1"/>
    <col min="12" max="13" width="9.5" style="17" customWidth="1"/>
    <col min="14" max="14" width="8.66015625" style="18" customWidth="1"/>
    <col min="15" max="15" width="10.5" style="17" customWidth="1"/>
    <col min="16" max="16" width="8" style="17" customWidth="1"/>
    <col min="17" max="17" width="10" style="17" bestFit="1" customWidth="1"/>
    <col min="18" max="18" width="7.66015625" style="17" customWidth="1"/>
    <col min="19" max="19" width="10.66015625" style="17" customWidth="1"/>
    <col min="20" max="20" width="7" style="17" customWidth="1"/>
    <col min="21" max="21" width="10" style="17" customWidth="1"/>
    <col min="22" max="22" width="6.66015625" style="17" customWidth="1"/>
    <col min="23" max="23" width="10" style="17" customWidth="1"/>
    <col min="24" max="24" width="7.16015625" style="17" customWidth="1"/>
    <col min="25" max="25" width="10.16015625" style="17" customWidth="1"/>
    <col min="26" max="26" width="6.5" style="17" customWidth="1"/>
    <col min="27" max="27" width="11.16015625" style="17" customWidth="1"/>
    <col min="28" max="28" width="6.33203125" style="17" customWidth="1"/>
    <col min="29" max="30" width="10.5" style="17" customWidth="1"/>
    <col min="31" max="31" width="14.83203125" style="17" customWidth="1"/>
    <col min="32" max="32" width="13.83203125" style="17" customWidth="1"/>
    <col min="33" max="16384" width="9.33203125" style="17" customWidth="1"/>
  </cols>
  <sheetData>
    <row r="1" spans="23:32" ht="15.75" customHeight="1">
      <c r="W1" s="55" t="s">
        <v>39</v>
      </c>
      <c r="X1" s="55"/>
      <c r="Y1" s="55"/>
      <c r="Z1" s="55"/>
      <c r="AA1" s="55"/>
      <c r="AB1" s="55"/>
      <c r="AC1" s="55"/>
      <c r="AD1" s="55"/>
      <c r="AE1" s="55"/>
      <c r="AF1" s="55"/>
    </row>
    <row r="2" spans="23:32" ht="15.75" customHeight="1">
      <c r="W2" s="55" t="s">
        <v>51</v>
      </c>
      <c r="X2" s="55"/>
      <c r="Y2" s="55"/>
      <c r="Z2" s="55"/>
      <c r="AA2" s="55"/>
      <c r="AB2" s="55"/>
      <c r="AC2" s="55"/>
      <c r="AD2" s="55"/>
      <c r="AE2" s="55"/>
      <c r="AF2" s="55"/>
    </row>
    <row r="3" spans="23:32" ht="20.25" customHeight="1">
      <c r="W3" s="55" t="s">
        <v>52</v>
      </c>
      <c r="X3" s="55"/>
      <c r="Y3" s="55"/>
      <c r="Z3" s="55"/>
      <c r="AA3" s="55"/>
      <c r="AB3" s="55"/>
      <c r="AC3" s="55"/>
      <c r="AD3" s="55"/>
      <c r="AE3" s="55"/>
      <c r="AF3" s="55"/>
    </row>
    <row r="5" spans="1:32" ht="15.75">
      <c r="A5" s="85" t="s">
        <v>20</v>
      </c>
      <c r="B5" s="85"/>
      <c r="C5" s="85"/>
      <c r="D5" s="85"/>
      <c r="E5" s="85"/>
      <c r="F5" s="85"/>
      <c r="G5" s="85"/>
      <c r="H5" s="85"/>
      <c r="V5" s="86" t="s">
        <v>23</v>
      </c>
      <c r="W5" s="86"/>
      <c r="X5" s="86"/>
      <c r="Y5" s="86"/>
      <c r="Z5" s="86"/>
      <c r="AA5" s="86"/>
      <c r="AB5" s="86"/>
      <c r="AC5" s="86"/>
      <c r="AD5" s="86"/>
      <c r="AE5" s="86"/>
      <c r="AF5" s="86"/>
    </row>
    <row r="6" spans="1:32" ht="15.75">
      <c r="A6" s="85" t="s">
        <v>53</v>
      </c>
      <c r="B6" s="85"/>
      <c r="C6" s="85"/>
      <c r="D6" s="85"/>
      <c r="E6" s="85"/>
      <c r="F6" s="85"/>
      <c r="G6" s="85"/>
      <c r="H6" s="85"/>
      <c r="V6" s="86" t="s">
        <v>57</v>
      </c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5.75">
      <c r="A7" s="87"/>
      <c r="B7" s="87"/>
      <c r="C7" s="87"/>
      <c r="D7" s="87"/>
      <c r="E7" s="87"/>
      <c r="F7" s="87"/>
      <c r="G7" s="87"/>
      <c r="H7" s="87"/>
      <c r="V7" s="86" t="s">
        <v>35</v>
      </c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1:32" ht="15.75">
      <c r="A8" s="88" t="s">
        <v>54</v>
      </c>
      <c r="B8" s="88"/>
      <c r="C8" s="88"/>
      <c r="D8" s="88"/>
      <c r="E8" s="88"/>
      <c r="F8" s="88"/>
      <c r="G8" s="88"/>
      <c r="H8" s="88"/>
      <c r="V8" s="89" t="s">
        <v>24</v>
      </c>
      <c r="W8" s="89"/>
      <c r="X8" s="89"/>
      <c r="Y8" s="89"/>
      <c r="Z8" s="89"/>
      <c r="AA8" s="19" t="s">
        <v>36</v>
      </c>
      <c r="AB8" s="19"/>
      <c r="AC8" s="19"/>
      <c r="AD8" s="19"/>
      <c r="AE8" s="90"/>
      <c r="AF8" s="90"/>
    </row>
    <row r="9" spans="1:32" ht="15.75">
      <c r="A9" s="20"/>
      <c r="B9" s="20"/>
      <c r="C9" s="20"/>
      <c r="D9" s="20"/>
      <c r="E9" s="20"/>
      <c r="F9" s="20"/>
      <c r="G9" s="27"/>
      <c r="H9" s="27"/>
      <c r="W9" s="19"/>
      <c r="AE9" s="19"/>
      <c r="AF9" s="19"/>
    </row>
    <row r="12" spans="1:32" ht="15.75">
      <c r="A12" s="84" t="s">
        <v>38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 ht="25.5" customHeight="1">
      <c r="A13" s="84" t="s">
        <v>22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ht="15.75">
      <c r="A14" s="21"/>
      <c r="B14" s="21"/>
      <c r="C14" s="21"/>
      <c r="D14" s="21"/>
      <c r="E14" s="28"/>
      <c r="F14" s="21"/>
      <c r="G14" s="21"/>
      <c r="H14" s="21"/>
      <c r="I14" s="21"/>
      <c r="J14" s="21"/>
      <c r="K14" s="21"/>
      <c r="L14" s="21"/>
      <c r="M14" s="28"/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8"/>
      <c r="AE14" s="21"/>
      <c r="AF14" s="21"/>
    </row>
    <row r="15" spans="1:32" s="1" customFormat="1" ht="28.5" customHeight="1">
      <c r="A15" s="69" t="s">
        <v>47</v>
      </c>
      <c r="B15" s="69" t="s">
        <v>41</v>
      </c>
      <c r="C15" s="69" t="s">
        <v>1</v>
      </c>
      <c r="D15" s="69" t="s">
        <v>42</v>
      </c>
      <c r="E15" s="69" t="s">
        <v>60</v>
      </c>
      <c r="F15" s="69" t="s">
        <v>43</v>
      </c>
      <c r="G15" s="69" t="s">
        <v>44</v>
      </c>
      <c r="H15" s="69" t="s">
        <v>50</v>
      </c>
      <c r="I15" s="56" t="s">
        <v>46</v>
      </c>
      <c r="J15" s="56" t="s">
        <v>40</v>
      </c>
      <c r="K15" s="56" t="s">
        <v>30</v>
      </c>
      <c r="L15" s="56" t="s">
        <v>27</v>
      </c>
      <c r="M15" s="56" t="s">
        <v>61</v>
      </c>
      <c r="N15" s="59" t="s">
        <v>3</v>
      </c>
      <c r="O15" s="60"/>
      <c r="P15" s="59" t="s">
        <v>7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52" t="s">
        <v>17</v>
      </c>
      <c r="AE15" s="56" t="s">
        <v>13</v>
      </c>
      <c r="AF15" s="56" t="s">
        <v>48</v>
      </c>
    </row>
    <row r="16" spans="1:32" s="1" customFormat="1" ht="18" customHeight="1">
      <c r="A16" s="70"/>
      <c r="B16" s="70"/>
      <c r="C16" s="70"/>
      <c r="D16" s="70"/>
      <c r="E16" s="70"/>
      <c r="F16" s="70"/>
      <c r="G16" s="70"/>
      <c r="H16" s="70"/>
      <c r="I16" s="57"/>
      <c r="J16" s="57"/>
      <c r="K16" s="57"/>
      <c r="L16" s="57"/>
      <c r="M16" s="57"/>
      <c r="N16" s="51" t="s">
        <v>45</v>
      </c>
      <c r="O16" s="52"/>
      <c r="P16" s="51" t="s">
        <v>8</v>
      </c>
      <c r="Q16" s="52"/>
      <c r="R16" s="51" t="s">
        <v>9</v>
      </c>
      <c r="S16" s="52"/>
      <c r="T16" s="51" t="s">
        <v>31</v>
      </c>
      <c r="U16" s="52"/>
      <c r="V16" s="51" t="s">
        <v>11</v>
      </c>
      <c r="W16" s="52"/>
      <c r="X16" s="59" t="s">
        <v>32</v>
      </c>
      <c r="Y16" s="60"/>
      <c r="Z16" s="60"/>
      <c r="AA16" s="60"/>
      <c r="AB16" s="60"/>
      <c r="AC16" s="61"/>
      <c r="AD16" s="63"/>
      <c r="AE16" s="57"/>
      <c r="AF16" s="57"/>
    </row>
    <row r="17" spans="1:32" s="1" customFormat="1" ht="138" customHeight="1">
      <c r="A17" s="70"/>
      <c r="B17" s="70"/>
      <c r="C17" s="70"/>
      <c r="D17" s="70"/>
      <c r="E17" s="70"/>
      <c r="F17" s="70"/>
      <c r="G17" s="70"/>
      <c r="H17" s="70"/>
      <c r="I17" s="57"/>
      <c r="J17" s="57"/>
      <c r="K17" s="57"/>
      <c r="L17" s="57"/>
      <c r="M17" s="57"/>
      <c r="N17" s="53"/>
      <c r="O17" s="54"/>
      <c r="P17" s="53"/>
      <c r="Q17" s="54"/>
      <c r="R17" s="53"/>
      <c r="S17" s="54"/>
      <c r="T17" s="62"/>
      <c r="U17" s="63"/>
      <c r="V17" s="53"/>
      <c r="W17" s="54"/>
      <c r="X17" s="67" t="s">
        <v>5</v>
      </c>
      <c r="Y17" s="68"/>
      <c r="Z17" s="67" t="s">
        <v>6</v>
      </c>
      <c r="AA17" s="68"/>
      <c r="AB17" s="67" t="s">
        <v>33</v>
      </c>
      <c r="AC17" s="68"/>
      <c r="AD17" s="63"/>
      <c r="AE17" s="57"/>
      <c r="AF17" s="57"/>
    </row>
    <row r="18" spans="1:32" s="1" customFormat="1" ht="46.5" customHeight="1">
      <c r="A18" s="71"/>
      <c r="B18" s="71"/>
      <c r="C18" s="71"/>
      <c r="D18" s="71"/>
      <c r="E18" s="71"/>
      <c r="F18" s="71"/>
      <c r="G18" s="71"/>
      <c r="H18" s="71"/>
      <c r="I18" s="58"/>
      <c r="J18" s="58"/>
      <c r="K18" s="58"/>
      <c r="L18" s="58"/>
      <c r="M18" s="58"/>
      <c r="N18" s="9" t="s">
        <v>18</v>
      </c>
      <c r="O18" s="2" t="s">
        <v>19</v>
      </c>
      <c r="P18" s="2" t="s">
        <v>18</v>
      </c>
      <c r="Q18" s="2" t="s">
        <v>19</v>
      </c>
      <c r="R18" s="2" t="s">
        <v>18</v>
      </c>
      <c r="S18" s="2" t="s">
        <v>19</v>
      </c>
      <c r="T18" s="2" t="s">
        <v>18</v>
      </c>
      <c r="U18" s="2" t="s">
        <v>19</v>
      </c>
      <c r="V18" s="2" t="s">
        <v>18</v>
      </c>
      <c r="W18" s="2" t="s">
        <v>19</v>
      </c>
      <c r="X18" s="2" t="s">
        <v>18</v>
      </c>
      <c r="Y18" s="2" t="s">
        <v>19</v>
      </c>
      <c r="Z18" s="2" t="s">
        <v>18</v>
      </c>
      <c r="AA18" s="2" t="s">
        <v>19</v>
      </c>
      <c r="AB18" s="2" t="s">
        <v>18</v>
      </c>
      <c r="AC18" s="2" t="s">
        <v>19</v>
      </c>
      <c r="AD18" s="54"/>
      <c r="AE18" s="58"/>
      <c r="AF18" s="58"/>
    </row>
    <row r="19" spans="1:33" ht="12.75">
      <c r="A19" s="75">
        <v>1</v>
      </c>
      <c r="B19" s="81"/>
      <c r="C19" s="81"/>
      <c r="D19" s="81"/>
      <c r="E19" s="81"/>
      <c r="F19" s="91"/>
      <c r="G19" s="10"/>
      <c r="H19" s="13"/>
      <c r="I19" s="72"/>
      <c r="J19" s="72">
        <f>I19*0.25</f>
        <v>0</v>
      </c>
      <c r="K19" s="72"/>
      <c r="L19" s="72">
        <f>SUM(I19:K19)</f>
        <v>0</v>
      </c>
      <c r="M19" s="72">
        <f>L19/18*H22</f>
        <v>0</v>
      </c>
      <c r="N19" s="75"/>
      <c r="O19" s="72"/>
      <c r="P19" s="75"/>
      <c r="Q19" s="72">
        <f>P19*M19</f>
        <v>0</v>
      </c>
      <c r="R19" s="75">
        <v>0</v>
      </c>
      <c r="S19" s="72">
        <f>9100*R19</f>
        <v>0</v>
      </c>
      <c r="T19" s="72"/>
      <c r="U19" s="72">
        <f>M19*T19</f>
        <v>0</v>
      </c>
      <c r="V19" s="75">
        <v>0</v>
      </c>
      <c r="W19" s="72">
        <f>9100*V19</f>
        <v>0</v>
      </c>
      <c r="X19" s="75">
        <v>0</v>
      </c>
      <c r="Y19" s="72">
        <f>9100*X19</f>
        <v>0</v>
      </c>
      <c r="Z19" s="75">
        <v>0</v>
      </c>
      <c r="AA19" s="72">
        <f>9100*Z19</f>
        <v>0</v>
      </c>
      <c r="AB19" s="75">
        <v>0</v>
      </c>
      <c r="AC19" s="72">
        <f>9100*AB19</f>
        <v>0</v>
      </c>
      <c r="AD19" s="72">
        <f>M19+O19+Q19+S19+U19+W19+Y19+AA19+AC19</f>
        <v>0</v>
      </c>
      <c r="AE19" s="72">
        <f>AD19*0.7</f>
        <v>0</v>
      </c>
      <c r="AF19" s="72">
        <f>AD19+AE19</f>
        <v>0</v>
      </c>
      <c r="AG19" s="24"/>
    </row>
    <row r="20" spans="1:33" ht="12.75">
      <c r="A20" s="76"/>
      <c r="B20" s="82"/>
      <c r="C20" s="82"/>
      <c r="D20" s="82"/>
      <c r="E20" s="82"/>
      <c r="F20" s="92"/>
      <c r="G20" s="10"/>
      <c r="H20" s="13"/>
      <c r="I20" s="73"/>
      <c r="J20" s="73"/>
      <c r="K20" s="73"/>
      <c r="L20" s="73"/>
      <c r="M20" s="73"/>
      <c r="N20" s="76"/>
      <c r="O20" s="73"/>
      <c r="P20" s="76"/>
      <c r="Q20" s="73"/>
      <c r="R20" s="76"/>
      <c r="S20" s="73"/>
      <c r="T20" s="73"/>
      <c r="U20" s="73"/>
      <c r="V20" s="76"/>
      <c r="W20" s="73"/>
      <c r="X20" s="76"/>
      <c r="Y20" s="73"/>
      <c r="Z20" s="76"/>
      <c r="AA20" s="73"/>
      <c r="AB20" s="76"/>
      <c r="AC20" s="73"/>
      <c r="AD20" s="73"/>
      <c r="AE20" s="73"/>
      <c r="AF20" s="73"/>
      <c r="AG20" s="24"/>
    </row>
    <row r="21" spans="1:33" ht="12.75">
      <c r="A21" s="76"/>
      <c r="B21" s="82"/>
      <c r="C21" s="82"/>
      <c r="D21" s="82"/>
      <c r="E21" s="82"/>
      <c r="F21" s="92"/>
      <c r="G21" s="10"/>
      <c r="H21" s="13"/>
      <c r="I21" s="73"/>
      <c r="J21" s="73"/>
      <c r="K21" s="73"/>
      <c r="L21" s="73"/>
      <c r="M21" s="73"/>
      <c r="N21" s="76"/>
      <c r="O21" s="73"/>
      <c r="P21" s="76"/>
      <c r="Q21" s="73"/>
      <c r="R21" s="76"/>
      <c r="S21" s="73"/>
      <c r="T21" s="73"/>
      <c r="U21" s="73"/>
      <c r="V21" s="76"/>
      <c r="W21" s="73"/>
      <c r="X21" s="76"/>
      <c r="Y21" s="73"/>
      <c r="Z21" s="76"/>
      <c r="AA21" s="73"/>
      <c r="AB21" s="76"/>
      <c r="AC21" s="73"/>
      <c r="AD21" s="73"/>
      <c r="AE21" s="73"/>
      <c r="AF21" s="73"/>
      <c r="AG21" s="24"/>
    </row>
    <row r="22" spans="1:32" ht="12.75">
      <c r="A22" s="76"/>
      <c r="B22" s="82"/>
      <c r="C22" s="82"/>
      <c r="D22" s="82"/>
      <c r="E22" s="83"/>
      <c r="F22" s="92"/>
      <c r="G22" s="10" t="s">
        <v>17</v>
      </c>
      <c r="H22" s="13">
        <f>SUM(A22:G26)</f>
        <v>0</v>
      </c>
      <c r="I22" s="73"/>
      <c r="J22" s="73"/>
      <c r="K22" s="73"/>
      <c r="L22" s="73"/>
      <c r="M22" s="74"/>
      <c r="N22" s="77"/>
      <c r="O22" s="74"/>
      <c r="P22" s="77"/>
      <c r="Q22" s="74"/>
      <c r="R22" s="77"/>
      <c r="S22" s="74"/>
      <c r="T22" s="74"/>
      <c r="U22" s="74"/>
      <c r="V22" s="77"/>
      <c r="W22" s="74"/>
      <c r="X22" s="77"/>
      <c r="Y22" s="74"/>
      <c r="Z22" s="77"/>
      <c r="AA22" s="74"/>
      <c r="AB22" s="77"/>
      <c r="AC22" s="74"/>
      <c r="AD22" s="74"/>
      <c r="AE22" s="74"/>
      <c r="AF22" s="74"/>
    </row>
    <row r="23" spans="1:33" ht="12.75">
      <c r="A23" s="75"/>
      <c r="B23" s="81"/>
      <c r="C23" s="81"/>
      <c r="D23" s="81"/>
      <c r="E23" s="81"/>
      <c r="F23" s="81"/>
      <c r="G23" s="10"/>
      <c r="H23" s="13"/>
      <c r="I23" s="72"/>
      <c r="J23" s="72">
        <f>I23*0.25</f>
        <v>0</v>
      </c>
      <c r="K23" s="72"/>
      <c r="L23" s="72">
        <f>SUM(I23:K23)</f>
        <v>0</v>
      </c>
      <c r="M23" s="72">
        <f>L23/18*H26</f>
        <v>0</v>
      </c>
      <c r="N23" s="75"/>
      <c r="O23" s="72"/>
      <c r="P23" s="75"/>
      <c r="Q23" s="72">
        <f>P23*M23</f>
        <v>0</v>
      </c>
      <c r="R23" s="75">
        <v>0</v>
      </c>
      <c r="S23" s="72">
        <f>9100*R23</f>
        <v>0</v>
      </c>
      <c r="T23" s="72"/>
      <c r="U23" s="72">
        <f>M23*T23</f>
        <v>0</v>
      </c>
      <c r="V23" s="75">
        <v>0</v>
      </c>
      <c r="W23" s="72">
        <f>9100*V23</f>
        <v>0</v>
      </c>
      <c r="X23" s="75">
        <v>0</v>
      </c>
      <c r="Y23" s="72">
        <f>9100*X23</f>
        <v>0</v>
      </c>
      <c r="Z23" s="75">
        <v>0</v>
      </c>
      <c r="AA23" s="72">
        <f>9100*Z23</f>
        <v>0</v>
      </c>
      <c r="AB23" s="75">
        <v>0</v>
      </c>
      <c r="AC23" s="72">
        <f>9100*AB23</f>
        <v>0</v>
      </c>
      <c r="AD23" s="72">
        <f>M23+O23+Q23+S23+U23+W23+Y23+AA23+AC23</f>
        <v>0</v>
      </c>
      <c r="AE23" s="72">
        <f>AD23*0.7</f>
        <v>0</v>
      </c>
      <c r="AF23" s="72">
        <f>AD23+AE23</f>
        <v>0</v>
      </c>
      <c r="AG23" s="24"/>
    </row>
    <row r="24" spans="1:33" ht="12.75">
      <c r="A24" s="76"/>
      <c r="B24" s="82"/>
      <c r="C24" s="82"/>
      <c r="D24" s="82"/>
      <c r="E24" s="82"/>
      <c r="F24" s="82"/>
      <c r="G24" s="10"/>
      <c r="H24" s="13"/>
      <c r="I24" s="73"/>
      <c r="J24" s="73"/>
      <c r="K24" s="73"/>
      <c r="L24" s="73"/>
      <c r="M24" s="73"/>
      <c r="N24" s="76"/>
      <c r="O24" s="73"/>
      <c r="P24" s="76"/>
      <c r="Q24" s="73"/>
      <c r="R24" s="76"/>
      <c r="S24" s="73"/>
      <c r="T24" s="73"/>
      <c r="U24" s="73"/>
      <c r="V24" s="76"/>
      <c r="W24" s="73"/>
      <c r="X24" s="76"/>
      <c r="Y24" s="73"/>
      <c r="Z24" s="76"/>
      <c r="AA24" s="73"/>
      <c r="AB24" s="76"/>
      <c r="AC24" s="73"/>
      <c r="AD24" s="73"/>
      <c r="AE24" s="73"/>
      <c r="AF24" s="73"/>
      <c r="AG24" s="24"/>
    </row>
    <row r="25" spans="1:33" ht="12.75">
      <c r="A25" s="76"/>
      <c r="B25" s="82"/>
      <c r="C25" s="82"/>
      <c r="D25" s="82"/>
      <c r="E25" s="82"/>
      <c r="F25" s="82"/>
      <c r="G25" s="10"/>
      <c r="H25" s="13"/>
      <c r="I25" s="73"/>
      <c r="J25" s="73"/>
      <c r="K25" s="73"/>
      <c r="L25" s="73"/>
      <c r="M25" s="73"/>
      <c r="N25" s="76"/>
      <c r="O25" s="73"/>
      <c r="P25" s="76"/>
      <c r="Q25" s="73"/>
      <c r="R25" s="76"/>
      <c r="S25" s="73"/>
      <c r="T25" s="73"/>
      <c r="U25" s="73"/>
      <c r="V25" s="76"/>
      <c r="W25" s="73"/>
      <c r="X25" s="76"/>
      <c r="Y25" s="73"/>
      <c r="Z25" s="76"/>
      <c r="AA25" s="73"/>
      <c r="AB25" s="76"/>
      <c r="AC25" s="73"/>
      <c r="AD25" s="73"/>
      <c r="AE25" s="73"/>
      <c r="AF25" s="73"/>
      <c r="AG25" s="24"/>
    </row>
    <row r="26" spans="1:32" ht="12.75">
      <c r="A26" s="76"/>
      <c r="B26" s="82"/>
      <c r="C26" s="82"/>
      <c r="D26" s="82"/>
      <c r="E26" s="83"/>
      <c r="F26" s="82"/>
      <c r="G26" s="10" t="s">
        <v>17</v>
      </c>
      <c r="H26" s="13">
        <f>SUM(H23:H25)</f>
        <v>0</v>
      </c>
      <c r="I26" s="73"/>
      <c r="J26" s="73"/>
      <c r="K26" s="73"/>
      <c r="L26" s="73"/>
      <c r="M26" s="74"/>
      <c r="N26" s="77"/>
      <c r="O26" s="74"/>
      <c r="P26" s="77"/>
      <c r="Q26" s="74"/>
      <c r="R26" s="77"/>
      <c r="S26" s="74"/>
      <c r="T26" s="74"/>
      <c r="U26" s="74"/>
      <c r="V26" s="77"/>
      <c r="W26" s="74"/>
      <c r="X26" s="77"/>
      <c r="Y26" s="74"/>
      <c r="Z26" s="77"/>
      <c r="AA26" s="74"/>
      <c r="AB26" s="77"/>
      <c r="AC26" s="74"/>
      <c r="AD26" s="74"/>
      <c r="AE26" s="74"/>
      <c r="AF26" s="74"/>
    </row>
    <row r="27" spans="1:32" s="25" customFormat="1" ht="21.75" customHeight="1">
      <c r="A27" s="16"/>
      <c r="B27" s="78" t="s">
        <v>49</v>
      </c>
      <c r="C27" s="79"/>
      <c r="D27" s="79"/>
      <c r="E27" s="79"/>
      <c r="F27" s="80"/>
      <c r="G27" s="15"/>
      <c r="H27" s="16"/>
      <c r="I27" s="15">
        <f>SUM(I19:I26)</f>
        <v>0</v>
      </c>
      <c r="J27" s="15">
        <f aca="true" t="shared" si="0" ref="J27:AF27">SUM(J19:J26)</f>
        <v>0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5">
        <f t="shared" si="0"/>
        <v>0</v>
      </c>
      <c r="Q27" s="15">
        <f t="shared" si="0"/>
        <v>0</v>
      </c>
      <c r="R27" s="15">
        <f>SUM(R19:R25)</f>
        <v>0</v>
      </c>
      <c r="S27" s="15">
        <f>SUM(S19:S25)</f>
        <v>0</v>
      </c>
      <c r="T27" s="15">
        <f t="shared" si="0"/>
        <v>0</v>
      </c>
      <c r="U27" s="15">
        <f t="shared" si="0"/>
        <v>0</v>
      </c>
      <c r="V27" s="15">
        <f t="shared" si="0"/>
        <v>0</v>
      </c>
      <c r="W27" s="15">
        <f t="shared" si="0"/>
        <v>0</v>
      </c>
      <c r="X27" s="15">
        <f t="shared" si="0"/>
        <v>0</v>
      </c>
      <c r="Y27" s="15">
        <f t="shared" si="0"/>
        <v>0</v>
      </c>
      <c r="Z27" s="15">
        <f t="shared" si="0"/>
        <v>0</v>
      </c>
      <c r="AA27" s="15">
        <f t="shared" si="0"/>
        <v>0</v>
      </c>
      <c r="AB27" s="15">
        <f t="shared" si="0"/>
        <v>0</v>
      </c>
      <c r="AC27" s="15">
        <f t="shared" si="0"/>
        <v>0</v>
      </c>
      <c r="AD27" s="15">
        <f t="shared" si="0"/>
        <v>0</v>
      </c>
      <c r="AE27" s="15">
        <f t="shared" si="0"/>
        <v>0</v>
      </c>
      <c r="AF27" s="15">
        <f t="shared" si="0"/>
        <v>0</v>
      </c>
    </row>
  </sheetData>
  <sheetProtection/>
  <mergeCells count="102">
    <mergeCell ref="P15:AC15"/>
    <mergeCell ref="A23:A26"/>
    <mergeCell ref="B23:B26"/>
    <mergeCell ref="T19:T22"/>
    <mergeCell ref="T23:T26"/>
    <mergeCell ref="D15:D18"/>
    <mergeCell ref="F15:F18"/>
    <mergeCell ref="I19:I22"/>
    <mergeCell ref="J19:J22"/>
    <mergeCell ref="K19:K22"/>
    <mergeCell ref="H15:H18"/>
    <mergeCell ref="B19:B22"/>
    <mergeCell ref="A19:A22"/>
    <mergeCell ref="C19:C22"/>
    <mergeCell ref="D19:D22"/>
    <mergeCell ref="F19:F22"/>
    <mergeCell ref="B15:B18"/>
    <mergeCell ref="G15:G18"/>
    <mergeCell ref="E15:E18"/>
    <mergeCell ref="N16:O17"/>
    <mergeCell ref="P16:Q17"/>
    <mergeCell ref="R16:S17"/>
    <mergeCell ref="X17:Y17"/>
    <mergeCell ref="Z17:AA17"/>
    <mergeCell ref="AB17:AC17"/>
    <mergeCell ref="V16:W17"/>
    <mergeCell ref="X16:AC16"/>
    <mergeCell ref="S23:S26"/>
    <mergeCell ref="A5:H5"/>
    <mergeCell ref="V5:AF5"/>
    <mergeCell ref="A6:H6"/>
    <mergeCell ref="V6:AF6"/>
    <mergeCell ref="A7:H7"/>
    <mergeCell ref="V7:AF7"/>
    <mergeCell ref="A8:H8"/>
    <mergeCell ref="V8:Z8"/>
    <mergeCell ref="AE8:AF8"/>
    <mergeCell ref="W1:AF1"/>
    <mergeCell ref="W2:AF2"/>
    <mergeCell ref="W3:AF3"/>
    <mergeCell ref="L15:L18"/>
    <mergeCell ref="N15:O15"/>
    <mergeCell ref="S19:S22"/>
    <mergeCell ref="A12:AF12"/>
    <mergeCell ref="A13:AF13"/>
    <mergeCell ref="A15:A18"/>
    <mergeCell ref="C15:C18"/>
    <mergeCell ref="C23:C26"/>
    <mergeCell ref="D23:D26"/>
    <mergeCell ref="R19:R22"/>
    <mergeCell ref="R23:R26"/>
    <mergeCell ref="J23:J26"/>
    <mergeCell ref="K23:K26"/>
    <mergeCell ref="L23:L26"/>
    <mergeCell ref="F23:F26"/>
    <mergeCell ref="E19:E22"/>
    <mergeCell ref="E23:E26"/>
    <mergeCell ref="B27:F27"/>
    <mergeCell ref="T16:U17"/>
    <mergeCell ref="N19:N22"/>
    <mergeCell ref="O19:O22"/>
    <mergeCell ref="N23:N26"/>
    <mergeCell ref="O23:O26"/>
    <mergeCell ref="P19:P22"/>
    <mergeCell ref="Q19:Q22"/>
    <mergeCell ref="P23:P26"/>
    <mergeCell ref="Q23:Q26"/>
    <mergeCell ref="M15:M18"/>
    <mergeCell ref="M19:M22"/>
    <mergeCell ref="M23:M26"/>
    <mergeCell ref="I23:I26"/>
    <mergeCell ref="I15:I18"/>
    <mergeCell ref="J15:J18"/>
    <mergeCell ref="K15:K18"/>
    <mergeCell ref="L19:L22"/>
    <mergeCell ref="Z23:Z26"/>
    <mergeCell ref="AA23:AA26"/>
    <mergeCell ref="U19:U22"/>
    <mergeCell ref="U23:U26"/>
    <mergeCell ref="V19:V22"/>
    <mergeCell ref="W19:W22"/>
    <mergeCell ref="V23:V26"/>
    <mergeCell ref="W23:W26"/>
    <mergeCell ref="AB19:AB22"/>
    <mergeCell ref="AC19:AC22"/>
    <mergeCell ref="AB23:AB26"/>
    <mergeCell ref="AC23:AC26"/>
    <mergeCell ref="X19:X22"/>
    <mergeCell ref="Y19:Y22"/>
    <mergeCell ref="X23:X26"/>
    <mergeCell ref="Y23:Y26"/>
    <mergeCell ref="Z19:Z22"/>
    <mergeCell ref="AA19:AA22"/>
    <mergeCell ref="AD19:AD22"/>
    <mergeCell ref="AE19:AE22"/>
    <mergeCell ref="AD23:AD26"/>
    <mergeCell ref="AE23:AE26"/>
    <mergeCell ref="AD15:AD18"/>
    <mergeCell ref="AF19:AF22"/>
    <mergeCell ref="AF23:AF26"/>
    <mergeCell ref="AE15:AE18"/>
    <mergeCell ref="AF15:AF18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40" r:id="rId1"/>
  <headerFooter>
    <oddHeader>&amp;C32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</dc:creator>
  <cp:keywords/>
  <dc:description/>
  <cp:lastModifiedBy>Ваган</cp:lastModifiedBy>
  <cp:lastPrinted>2021-07-08T07:07:43Z</cp:lastPrinted>
  <dcterms:created xsi:type="dcterms:W3CDTF">2014-06-18T05:47:15Z</dcterms:created>
  <dcterms:modified xsi:type="dcterms:W3CDTF">2021-07-08T07:07:48Z</dcterms:modified>
  <cp:category/>
  <cp:version/>
  <cp:contentType/>
  <cp:contentStatus/>
</cp:coreProperties>
</file>