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3" i="1"/>
  <c r="N15" i="1"/>
  <c r="N14" i="1"/>
  <c r="N13" i="1"/>
  <c r="M20" i="1"/>
  <c r="L20" i="1"/>
  <c r="K20" i="1"/>
  <c r="J20" i="1"/>
  <c r="I20" i="1"/>
  <c r="H20" i="1"/>
  <c r="E20" i="1"/>
  <c r="D20" i="1"/>
  <c r="C20" i="1"/>
  <c r="B20" i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E19" i="1"/>
  <c r="E21" i="1" s="1"/>
  <c r="D19" i="1"/>
  <c r="D21" i="1" s="1"/>
  <c r="C19" i="1"/>
  <c r="C21" i="1" s="1"/>
  <c r="B19" i="1"/>
  <c r="B21" i="1" s="1"/>
  <c r="N20" i="1" l="1"/>
  <c r="O20" i="1"/>
  <c r="N21" i="1"/>
  <c r="O21" i="1"/>
  <c r="N19" i="1"/>
  <c r="O19" i="1"/>
</calcChain>
</file>

<file path=xl/sharedStrings.xml><?xml version="1.0" encoding="utf-8"?>
<sst xmlns="http://schemas.openxmlformats.org/spreadsheetml/2006/main" count="62" uniqueCount="37">
  <si>
    <t>Макушева Е.Л.</t>
  </si>
  <si>
    <t xml:space="preserve">       Арефьев М.Ф.</t>
  </si>
  <si>
    <t>Дианов Д.Г.</t>
  </si>
  <si>
    <t xml:space="preserve">            Показатели</t>
  </si>
  <si>
    <t>Ко-во</t>
  </si>
  <si>
    <t>Сумма</t>
  </si>
  <si>
    <t>(ц.)</t>
  </si>
  <si>
    <t>(тыс.руб.)</t>
  </si>
  <si>
    <t>1.Хлеб</t>
  </si>
  <si>
    <t>2.Хлебобулочные изделия</t>
  </si>
  <si>
    <t>3.Кондитерские изделия</t>
  </si>
  <si>
    <t>4.Мясо</t>
  </si>
  <si>
    <t>5.Колбасные изделия</t>
  </si>
  <si>
    <t>6.Полуфабрикаты мясные</t>
  </si>
  <si>
    <t>Всего х/б изделия</t>
  </si>
  <si>
    <t>Всего мясн.изделия</t>
  </si>
  <si>
    <t xml:space="preserve">          Итого:</t>
  </si>
  <si>
    <t xml:space="preserve">    Информация об обороте товаров (работ, услуг), производимых субъуктами малого, среднего </t>
  </si>
  <si>
    <t xml:space="preserve">            предпринимательства в соответствии с классификацией по видам экономической</t>
  </si>
  <si>
    <t xml:space="preserve">    ИНН 751000003364</t>
  </si>
  <si>
    <t xml:space="preserve">  Яковлева Н.А</t>
  </si>
  <si>
    <t>Основной ОКВЭД</t>
  </si>
  <si>
    <t>Дополнительный ОКВЭД</t>
  </si>
  <si>
    <t xml:space="preserve">    ИНН 751001533710</t>
  </si>
  <si>
    <t>ИНН 751000006647</t>
  </si>
  <si>
    <t xml:space="preserve">  ИНН 751000314546</t>
  </si>
  <si>
    <t xml:space="preserve">  ИНН 751000256206</t>
  </si>
  <si>
    <t xml:space="preserve"> Лисина М.В.</t>
  </si>
  <si>
    <t xml:space="preserve">   Морев Н.М</t>
  </si>
  <si>
    <t xml:space="preserve">  ИНН 751001289780</t>
  </si>
  <si>
    <t xml:space="preserve"> 10.71</t>
  </si>
  <si>
    <t>47.11</t>
  </si>
  <si>
    <t xml:space="preserve">  10.71</t>
  </si>
  <si>
    <t>56.10.1</t>
  </si>
  <si>
    <t xml:space="preserve">   10.71</t>
  </si>
  <si>
    <t xml:space="preserve">  Итого</t>
  </si>
  <si>
    <t>деятельности на территории муниципального района "Кыринский район" за 2 квартал 2022 года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</si>
</sst>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6" xfId="0" applyFont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5" fillId="2" borderId="2" xfId="0" applyFont="1" applyFill="1" applyBorder="1"/>
    <xf numFmtId="2" fontId="5" fillId="2" borderId="2" xfId="0" applyNumberFormat="1" applyFont="1" applyFill="1" applyBorder="1"/>
    <xf numFmtId="0" fontId="5" fillId="2" borderId="9" xfId="0" applyFont="1" applyFill="1" applyBorder="1"/>
    <xf numFmtId="0" fontId="4" fillId="0" borderId="2" xfId="0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64" fontId="5" fillId="2" borderId="9" xfId="0" applyNumberFormat="1" applyFont="1" applyFill="1" applyBorder="1"/>
    <xf numFmtId="2" fontId="5" fillId="2" borderId="9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4" fillId="0" borderId="4" xfId="0" applyFont="1" applyBorder="1"/>
    <xf numFmtId="0" fontId="8" fillId="2" borderId="9" xfId="0" applyFont="1" applyFill="1" applyBorder="1" applyAlignment="1"/>
    <xf numFmtId="0" fontId="8" fillId="2" borderId="8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5" fillId="0" borderId="8" xfId="0" applyFont="1" applyBorder="1"/>
    <xf numFmtId="0" fontId="4" fillId="2" borderId="2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/>
    <xf numFmtId="2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7" fontId="5" fillId="2" borderId="9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9" xfId="0" applyBorder="1"/>
    <xf numFmtId="2" fontId="4" fillId="2" borderId="2" xfId="0" applyNumberFormat="1" applyFont="1" applyFill="1" applyBorder="1"/>
    <xf numFmtId="2" fontId="0" fillId="0" borderId="2" xfId="0" applyNumberFormat="1" applyBorder="1"/>
    <xf numFmtId="0" fontId="0" fillId="0" borderId="3" xfId="0" applyBorder="1"/>
    <xf numFmtId="0" fontId="9" fillId="2" borderId="2" xfId="0" applyFont="1" applyFill="1" applyBorder="1"/>
    <xf numFmtId="2" fontId="9" fillId="2" borderId="2" xfId="0" applyNumberFormat="1" applyFont="1" applyFill="1" applyBorder="1"/>
    <xf numFmtId="164" fontId="9" fillId="2" borderId="2" xfId="0" applyNumberFormat="1" applyFont="1" applyFill="1" applyBorder="1"/>
    <xf numFmtId="2" fontId="1" fillId="0" borderId="2" xfId="0" applyNumberFormat="1" applyFont="1" applyBorder="1"/>
    <xf numFmtId="0" fontId="4" fillId="0" borderId="2" xfId="0" applyFont="1" applyFill="1" applyBorder="1"/>
    <xf numFmtId="0" fontId="4" fillId="2" borderId="9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A5" sqref="A5"/>
    </sheetView>
  </sheetViews>
  <sheetFormatPr defaultRowHeight="15" x14ac:dyDescent="0.25"/>
  <cols>
    <col min="1" max="1" width="24.140625" customWidth="1"/>
    <col min="2" max="2" width="9.28515625" customWidth="1"/>
    <col min="4" max="4" width="10.5703125" customWidth="1"/>
    <col min="5" max="5" width="11.140625" customWidth="1"/>
    <col min="7" max="7" width="11.42578125" customWidth="1"/>
    <col min="9" max="9" width="10.28515625" customWidth="1"/>
    <col min="11" max="11" width="10.140625" customWidth="1"/>
    <col min="12" max="12" width="11" customWidth="1"/>
    <col min="13" max="13" width="11.5703125" customWidth="1"/>
  </cols>
  <sheetData>
    <row r="1" spans="1:17" ht="18.75" x14ac:dyDescent="0.3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7" ht="18.75" x14ac:dyDescent="0.3">
      <c r="B2" s="20" t="s">
        <v>17</v>
      </c>
      <c r="C2" s="20"/>
      <c r="D2" s="20"/>
      <c r="E2" s="20"/>
      <c r="F2" s="20"/>
      <c r="G2" s="20"/>
      <c r="H2" s="20"/>
      <c r="I2" s="20"/>
      <c r="J2" s="20"/>
      <c r="K2" s="20"/>
    </row>
    <row r="3" spans="1:17" ht="15.75" x14ac:dyDescent="0.2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7" ht="15.75" x14ac:dyDescent="0.25">
      <c r="A4" s="49" t="s">
        <v>36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7" ht="15.7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x14ac:dyDescent="0.25">
      <c r="A6" s="2"/>
      <c r="B6" s="50" t="s">
        <v>0</v>
      </c>
      <c r="C6" s="51"/>
      <c r="D6" s="50" t="s">
        <v>1</v>
      </c>
      <c r="E6" s="51"/>
      <c r="F6" s="50" t="s">
        <v>2</v>
      </c>
      <c r="G6" s="51"/>
      <c r="H6" s="50" t="s">
        <v>20</v>
      </c>
      <c r="I6" s="51"/>
      <c r="J6" s="50" t="s">
        <v>27</v>
      </c>
      <c r="K6" s="51"/>
      <c r="L6" s="50" t="s">
        <v>28</v>
      </c>
      <c r="M6" s="51"/>
      <c r="N6" s="46" t="s">
        <v>35</v>
      </c>
      <c r="O6" s="47"/>
      <c r="P6" s="48"/>
      <c r="Q6" s="48"/>
    </row>
    <row r="7" spans="1:17" x14ac:dyDescent="0.25">
      <c r="A7" s="21"/>
      <c r="B7" s="22" t="s">
        <v>24</v>
      </c>
      <c r="C7" s="30"/>
      <c r="D7" s="23" t="s">
        <v>19</v>
      </c>
      <c r="E7" s="30"/>
      <c r="F7" s="24" t="s">
        <v>23</v>
      </c>
      <c r="G7" s="30"/>
      <c r="H7" s="26" t="s">
        <v>25</v>
      </c>
      <c r="I7" s="30"/>
      <c r="J7" s="25" t="s">
        <v>26</v>
      </c>
      <c r="K7" s="30"/>
      <c r="L7" s="31" t="s">
        <v>29</v>
      </c>
      <c r="M7" s="30"/>
      <c r="O7" s="39"/>
    </row>
    <row r="8" spans="1:17" x14ac:dyDescent="0.25">
      <c r="A8" s="3" t="s">
        <v>3</v>
      </c>
      <c r="B8" s="4" t="s">
        <v>4</v>
      </c>
      <c r="C8" s="5" t="s">
        <v>5</v>
      </c>
      <c r="D8" s="4" t="s">
        <v>4</v>
      </c>
      <c r="E8" s="5" t="s">
        <v>5</v>
      </c>
      <c r="F8" s="4" t="s">
        <v>4</v>
      </c>
      <c r="G8" s="5" t="s">
        <v>5</v>
      </c>
      <c r="H8" s="4" t="s">
        <v>4</v>
      </c>
      <c r="I8" s="5" t="s">
        <v>5</v>
      </c>
      <c r="J8" s="4" t="s">
        <v>4</v>
      </c>
      <c r="K8" s="5" t="s">
        <v>5</v>
      </c>
      <c r="L8" s="4" t="s">
        <v>4</v>
      </c>
      <c r="M8" s="5" t="s">
        <v>5</v>
      </c>
      <c r="N8" s="4" t="s">
        <v>4</v>
      </c>
      <c r="O8" s="5" t="s">
        <v>5</v>
      </c>
    </row>
    <row r="9" spans="1:17" x14ac:dyDescent="0.25">
      <c r="A9" s="6"/>
      <c r="B9" s="7" t="s">
        <v>6</v>
      </c>
      <c r="C9" s="8" t="s">
        <v>7</v>
      </c>
      <c r="D9" s="7" t="s">
        <v>6</v>
      </c>
      <c r="E9" s="8" t="s">
        <v>7</v>
      </c>
      <c r="F9" s="7" t="s">
        <v>6</v>
      </c>
      <c r="G9" s="8" t="s">
        <v>7</v>
      </c>
      <c r="H9" s="7" t="s">
        <v>6</v>
      </c>
      <c r="I9" s="8" t="s">
        <v>7</v>
      </c>
      <c r="J9" s="7" t="s">
        <v>6</v>
      </c>
      <c r="K9" s="8" t="s">
        <v>7</v>
      </c>
      <c r="L9" s="7" t="s">
        <v>6</v>
      </c>
      <c r="M9" s="8" t="s">
        <v>7</v>
      </c>
      <c r="N9" s="7" t="s">
        <v>6</v>
      </c>
      <c r="O9" s="8" t="s">
        <v>7</v>
      </c>
    </row>
    <row r="10" spans="1:17" x14ac:dyDescent="0.25">
      <c r="A10" s="28" t="s">
        <v>21</v>
      </c>
      <c r="B10" s="32" t="s">
        <v>30</v>
      </c>
      <c r="C10" s="27"/>
      <c r="D10" s="33" t="s">
        <v>31</v>
      </c>
      <c r="E10" s="27"/>
      <c r="F10" s="34" t="s">
        <v>32</v>
      </c>
      <c r="G10" s="27"/>
      <c r="H10" s="34" t="s">
        <v>32</v>
      </c>
      <c r="I10" s="27"/>
      <c r="J10" s="33" t="s">
        <v>33</v>
      </c>
      <c r="K10" s="27"/>
      <c r="L10" s="33" t="s">
        <v>34</v>
      </c>
      <c r="M10" s="8"/>
      <c r="N10" s="35"/>
      <c r="O10" s="36"/>
    </row>
    <row r="11" spans="1:17" x14ac:dyDescent="0.25">
      <c r="A11" s="28" t="s">
        <v>22</v>
      </c>
      <c r="B11" s="7"/>
      <c r="C11" s="27"/>
      <c r="D11" s="7"/>
      <c r="E11" s="27"/>
      <c r="F11" s="7"/>
      <c r="G11" s="27"/>
      <c r="H11" s="7"/>
      <c r="I11" s="27"/>
      <c r="J11" s="7"/>
      <c r="K11" s="27"/>
      <c r="L11" s="7"/>
      <c r="M11" s="8"/>
      <c r="N11" s="35"/>
      <c r="O11" s="36"/>
    </row>
    <row r="12" spans="1:17" x14ac:dyDescent="0.25">
      <c r="A12" s="28"/>
      <c r="B12" s="7"/>
      <c r="C12" s="27"/>
      <c r="D12" s="7"/>
      <c r="E12" s="27"/>
      <c r="F12" s="7"/>
      <c r="G12" s="27"/>
      <c r="H12" s="7"/>
      <c r="I12" s="27"/>
      <c r="J12" s="7"/>
      <c r="K12" s="27"/>
      <c r="L12" s="7"/>
      <c r="M12" s="8"/>
      <c r="N12" s="35"/>
      <c r="O12" s="36"/>
    </row>
    <row r="13" spans="1:17" x14ac:dyDescent="0.25">
      <c r="A13" s="9" t="s">
        <v>8</v>
      </c>
      <c r="B13" s="29">
        <v>6</v>
      </c>
      <c r="C13" s="29">
        <v>82.5</v>
      </c>
      <c r="D13" s="29">
        <v>76</v>
      </c>
      <c r="E13" s="29">
        <v>2888</v>
      </c>
      <c r="F13" s="40">
        <v>41.7</v>
      </c>
      <c r="G13" s="40">
        <v>145.9</v>
      </c>
      <c r="H13" s="44">
        <v>116.7</v>
      </c>
      <c r="I13" s="29">
        <v>375.1</v>
      </c>
      <c r="J13" s="45">
        <v>228.1</v>
      </c>
      <c r="K13" s="45">
        <v>1026.5999999999999</v>
      </c>
      <c r="L13" s="37">
        <v>851</v>
      </c>
      <c r="M13" s="37">
        <v>3375</v>
      </c>
      <c r="N13" s="38">
        <f>B13+D13+F13+H13+J13+L13</f>
        <v>1319.5</v>
      </c>
      <c r="O13" s="38">
        <f>C13+E13+G13+I13+K13+M13</f>
        <v>7893.1</v>
      </c>
    </row>
    <row r="14" spans="1:17" x14ac:dyDescent="0.25">
      <c r="A14" s="13" t="s">
        <v>9</v>
      </c>
      <c r="B14" s="29">
        <v>20</v>
      </c>
      <c r="C14" s="29">
        <v>684.5</v>
      </c>
      <c r="D14" s="29">
        <v>25.4</v>
      </c>
      <c r="E14" s="29">
        <v>3327.4</v>
      </c>
      <c r="F14" s="40">
        <v>19.3</v>
      </c>
      <c r="G14" s="40">
        <v>195.1</v>
      </c>
      <c r="H14" s="44">
        <v>13</v>
      </c>
      <c r="I14" s="29">
        <v>144.9</v>
      </c>
      <c r="J14" s="45">
        <v>9.1999999999999993</v>
      </c>
      <c r="K14" s="45">
        <v>143.5</v>
      </c>
      <c r="L14" s="37">
        <v>29.04</v>
      </c>
      <c r="M14" s="37">
        <v>392</v>
      </c>
      <c r="N14" s="38">
        <f t="shared" ref="N14:N15" si="0">B14+D14+F14+H14+J14+L14</f>
        <v>115.94</v>
      </c>
      <c r="O14" s="38">
        <f t="shared" ref="O14:O21" si="1">C14+E14+G14+I14+K14+M14</f>
        <v>4887.3999999999996</v>
      </c>
    </row>
    <row r="15" spans="1:17" x14ac:dyDescent="0.25">
      <c r="A15" s="13" t="s">
        <v>10</v>
      </c>
      <c r="B15" s="40"/>
      <c r="C15" s="40"/>
      <c r="D15" s="29">
        <v>2.8</v>
      </c>
      <c r="E15" s="29">
        <v>1150.8</v>
      </c>
      <c r="F15" s="40">
        <v>18.899999999999999</v>
      </c>
      <c r="G15" s="40">
        <v>316.60000000000002</v>
      </c>
      <c r="H15" s="29">
        <v>3</v>
      </c>
      <c r="I15" s="29">
        <v>64.55</v>
      </c>
      <c r="J15" s="45">
        <v>10.5</v>
      </c>
      <c r="K15" s="45">
        <v>231.4</v>
      </c>
      <c r="L15" s="37">
        <v>30</v>
      </c>
      <c r="M15" s="37">
        <v>540</v>
      </c>
      <c r="N15" s="38">
        <f t="shared" si="0"/>
        <v>65.2</v>
      </c>
      <c r="O15" s="38">
        <f t="shared" si="1"/>
        <v>2303.3500000000004</v>
      </c>
    </row>
    <row r="16" spans="1:17" x14ac:dyDescent="0.25">
      <c r="A16" s="13" t="s">
        <v>11</v>
      </c>
      <c r="B16" s="40">
        <v>0</v>
      </c>
      <c r="C16" s="40">
        <v>0</v>
      </c>
      <c r="D16" s="29">
        <v>0</v>
      </c>
      <c r="E16" s="29">
        <v>0</v>
      </c>
      <c r="F16" s="40">
        <v>0</v>
      </c>
      <c r="G16" s="40">
        <v>0</v>
      </c>
      <c r="H16" s="40"/>
      <c r="I16" s="40"/>
      <c r="J16" s="45">
        <v>0</v>
      </c>
      <c r="K16" s="45">
        <v>0</v>
      </c>
      <c r="L16" s="37"/>
      <c r="M16" s="37"/>
      <c r="N16" s="29"/>
      <c r="O16" s="38"/>
    </row>
    <row r="17" spans="1:15" x14ac:dyDescent="0.25">
      <c r="A17" s="13" t="s">
        <v>12</v>
      </c>
      <c r="B17" s="40">
        <v>0</v>
      </c>
      <c r="C17" s="40">
        <v>0</v>
      </c>
      <c r="D17" s="42">
        <v>0</v>
      </c>
      <c r="E17" s="40">
        <v>0</v>
      </c>
      <c r="F17" s="40">
        <v>0</v>
      </c>
      <c r="G17" s="40">
        <v>0</v>
      </c>
      <c r="H17" s="40"/>
      <c r="I17" s="40"/>
      <c r="J17" s="40"/>
      <c r="K17" s="40"/>
      <c r="L17" s="40"/>
      <c r="M17" s="12"/>
      <c r="N17" s="29"/>
      <c r="O17" s="38"/>
    </row>
    <row r="18" spans="1:15" x14ac:dyDescent="0.25">
      <c r="A18" s="13" t="s">
        <v>13</v>
      </c>
      <c r="B18" s="40">
        <v>0</v>
      </c>
      <c r="C18" s="40">
        <v>0</v>
      </c>
      <c r="D18" s="42">
        <v>0</v>
      </c>
      <c r="E18" s="40">
        <v>0</v>
      </c>
      <c r="F18" s="40">
        <v>0</v>
      </c>
      <c r="G18" s="40">
        <v>0</v>
      </c>
      <c r="H18" s="40"/>
      <c r="I18" s="40"/>
      <c r="J18" s="40"/>
      <c r="K18" s="40"/>
      <c r="L18" s="41"/>
      <c r="M18" s="12"/>
      <c r="N18" s="29"/>
      <c r="O18" s="38"/>
    </row>
    <row r="19" spans="1:15" x14ac:dyDescent="0.25">
      <c r="A19" s="14" t="s">
        <v>14</v>
      </c>
      <c r="B19" s="12">
        <f t="shared" ref="B19:M19" si="2">SUM(B13+B14+B15)</f>
        <v>26</v>
      </c>
      <c r="C19" s="12">
        <f t="shared" si="2"/>
        <v>767</v>
      </c>
      <c r="D19" s="11">
        <f t="shared" si="2"/>
        <v>104.2</v>
      </c>
      <c r="E19" s="10">
        <f t="shared" si="2"/>
        <v>7366.2</v>
      </c>
      <c r="F19" s="10">
        <f t="shared" si="2"/>
        <v>79.900000000000006</v>
      </c>
      <c r="G19" s="10">
        <f t="shared" si="2"/>
        <v>657.6</v>
      </c>
      <c r="H19" s="10">
        <f t="shared" si="2"/>
        <v>132.69999999999999</v>
      </c>
      <c r="I19" s="10">
        <f>SUM(I13+I14+I15)</f>
        <v>584.54999999999995</v>
      </c>
      <c r="J19" s="10">
        <f>SUM(J13+J14+J15)</f>
        <v>247.79999999999998</v>
      </c>
      <c r="K19" s="10">
        <f>SUM(K13+K14+K15)</f>
        <v>1401.5</v>
      </c>
      <c r="L19" s="10">
        <f t="shared" si="2"/>
        <v>910.04</v>
      </c>
      <c r="M19" s="12">
        <f t="shared" si="2"/>
        <v>4307</v>
      </c>
      <c r="N19" s="43">
        <f t="shared" ref="N19:N21" si="3">B19+D19+F19+H19+J19+L19</f>
        <v>1500.6399999999999</v>
      </c>
      <c r="O19" s="43">
        <f t="shared" si="1"/>
        <v>15083.849999999999</v>
      </c>
    </row>
    <row r="20" spans="1:15" x14ac:dyDescent="0.25">
      <c r="A20" s="14" t="s">
        <v>15</v>
      </c>
      <c r="B20" s="12">
        <f>SUM(B16+B17+B18)</f>
        <v>0</v>
      </c>
      <c r="C20" s="12">
        <f>SUM(C16+C17+C18)</f>
        <v>0</v>
      </c>
      <c r="D20" s="15">
        <f>SUM(D16+D17+D18)</f>
        <v>0</v>
      </c>
      <c r="E20" s="12">
        <f>SUM(E16+E17+E18)</f>
        <v>0</v>
      </c>
      <c r="F20" s="12">
        <v>0</v>
      </c>
      <c r="G20" s="12">
        <v>0</v>
      </c>
      <c r="H20" s="12">
        <f t="shared" ref="H20:M20" si="4">SUM(H16+H17+H18)</f>
        <v>0</v>
      </c>
      <c r="I20" s="12">
        <f t="shared" si="4"/>
        <v>0</v>
      </c>
      <c r="J20" s="12">
        <f t="shared" si="4"/>
        <v>0</v>
      </c>
      <c r="K20" s="12">
        <f t="shared" si="4"/>
        <v>0</v>
      </c>
      <c r="L20" s="16">
        <f t="shared" si="4"/>
        <v>0</v>
      </c>
      <c r="M20" s="12">
        <f t="shared" si="4"/>
        <v>0</v>
      </c>
      <c r="N20" s="38">
        <f t="shared" si="3"/>
        <v>0</v>
      </c>
      <c r="O20" s="38">
        <f t="shared" si="1"/>
        <v>0</v>
      </c>
    </row>
    <row r="21" spans="1:15" x14ac:dyDescent="0.25">
      <c r="A21" s="17" t="s">
        <v>16</v>
      </c>
      <c r="B21" s="12">
        <f t="shared" ref="B21:M21" si="5">SUM(B19+B20)</f>
        <v>26</v>
      </c>
      <c r="C21" s="12">
        <f t="shared" si="5"/>
        <v>767</v>
      </c>
      <c r="D21" s="16">
        <f t="shared" si="5"/>
        <v>104.2</v>
      </c>
      <c r="E21" s="12">
        <f t="shared" si="5"/>
        <v>7366.2</v>
      </c>
      <c r="F21" s="12">
        <f t="shared" si="5"/>
        <v>79.900000000000006</v>
      </c>
      <c r="G21" s="12">
        <f t="shared" si="5"/>
        <v>657.6</v>
      </c>
      <c r="H21" s="12">
        <f t="shared" si="5"/>
        <v>132.69999999999999</v>
      </c>
      <c r="I21" s="12">
        <f t="shared" si="5"/>
        <v>584.54999999999995</v>
      </c>
      <c r="J21" s="12">
        <f t="shared" si="5"/>
        <v>247.79999999999998</v>
      </c>
      <c r="K21" s="12">
        <f t="shared" si="5"/>
        <v>1401.5</v>
      </c>
      <c r="L21" s="16">
        <f t="shared" si="5"/>
        <v>910.04</v>
      </c>
      <c r="M21" s="12">
        <f t="shared" si="5"/>
        <v>4307</v>
      </c>
      <c r="N21" s="43">
        <f t="shared" si="3"/>
        <v>1500.6399999999999</v>
      </c>
      <c r="O21" s="43">
        <f t="shared" si="1"/>
        <v>15083.849999999999</v>
      </c>
    </row>
    <row r="22" spans="1:15" x14ac:dyDescent="0.25">
      <c r="N22" s="18"/>
      <c r="O22" s="18"/>
    </row>
  </sheetData>
  <mergeCells count="10">
    <mergeCell ref="N6:O6"/>
    <mergeCell ref="P6:Q6"/>
    <mergeCell ref="A3:M3"/>
    <mergeCell ref="A4:M4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2022-12-12T01:47:42Z</dcterms:modified>
</cp:coreProperties>
</file>