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11100" activeTab="0"/>
  </bookViews>
  <sheets>
    <sheet name="лимиты на 23 год" sheetId="1" r:id="rId1"/>
    <sheet name="Лист1" sheetId="2" r:id="rId2"/>
    <sheet name="Лист2" sheetId="3" r:id="rId3"/>
  </sheets>
  <definedNames>
    <definedName name="_xlnm.Print_Area" localSheetId="0">'лимиты на 23 год'!$A$1:$O$51</definedName>
  </definedNames>
  <calcPr fullCalcOnLoad="1"/>
</workbook>
</file>

<file path=xl/sharedStrings.xml><?xml version="1.0" encoding="utf-8"?>
<sst xmlns="http://schemas.openxmlformats.org/spreadsheetml/2006/main" count="49" uniqueCount="49">
  <si>
    <t>№ п/п</t>
  </si>
  <si>
    <t>Наименование предприятий, организаций</t>
  </si>
  <si>
    <t xml:space="preserve"> Сельское поселение "Алтанское"</t>
  </si>
  <si>
    <t xml:space="preserve"> Сельское поселение "Билютуйское"</t>
  </si>
  <si>
    <t xml:space="preserve"> Сельское поселение "В-Ульхунское"</t>
  </si>
  <si>
    <t xml:space="preserve"> Сельское поселение "Гаваньское"</t>
  </si>
  <si>
    <t xml:space="preserve"> Сельское поселение "Кыринское" </t>
  </si>
  <si>
    <t xml:space="preserve"> Сельское поселение "Любавинское" </t>
  </si>
  <si>
    <t xml:space="preserve"> Сельское поселение "Мангутское" </t>
  </si>
  <si>
    <t xml:space="preserve"> Сельское поселение  "Мордойское"</t>
  </si>
  <si>
    <t xml:space="preserve"> Сельское поселение "М-Павловское"</t>
  </si>
  <si>
    <t xml:space="preserve"> Сельское поселение "Тарбальджейское"</t>
  </si>
  <si>
    <t xml:space="preserve"> Сельское поселение "У-Партионское"</t>
  </si>
  <si>
    <t xml:space="preserve"> Сельское поселение "Хапчерангинское"</t>
  </si>
  <si>
    <t xml:space="preserve"> Сельское поселение "Шумундинское"</t>
  </si>
  <si>
    <t xml:space="preserve"> Адм. МР "Кыринский район"</t>
  </si>
  <si>
    <t>Музей</t>
  </si>
  <si>
    <t>ИТОГО</t>
  </si>
  <si>
    <t xml:space="preserve">Комитет образования администрации МР "Кыринский район" </t>
  </si>
  <si>
    <t>МАОУ Алтанская СОШ</t>
  </si>
  <si>
    <t>МБОУ Билютуйская СОШ</t>
  </si>
  <si>
    <t>МБОУ В-Ульхунская СОШ</t>
  </si>
  <si>
    <t>МБОУ Гаванская ООШ</t>
  </si>
  <si>
    <t>МБОУ Кыринская СОШ</t>
  </si>
  <si>
    <t>МБОУ Любавинская СОШ</t>
  </si>
  <si>
    <t>МБОУ Мордойская ООШ</t>
  </si>
  <si>
    <t>МБОУ М-Павловская СОШ</t>
  </si>
  <si>
    <t>МБОУ Хапчерангинская ООШ</t>
  </si>
  <si>
    <t xml:space="preserve">Итого </t>
  </si>
  <si>
    <t>Комитет образования</t>
  </si>
  <si>
    <t>тыс.кВт</t>
  </si>
  <si>
    <t xml:space="preserve">Лимиты  потребления электрической энергии бюджетными и казенными учреждениями на 2024 год    </t>
  </si>
  <si>
    <t>ВСЕГО ЛИМИТ 2024 г</t>
  </si>
  <si>
    <t>МКУ "Центр бухгалтерского и материально-технического обеспечения"</t>
  </si>
  <si>
    <t>МБУ ДО ДТ Кыринского района</t>
  </si>
  <si>
    <t>МБОУ Мангутская СОШ</t>
  </si>
  <si>
    <t>МБОУ Тарбальджейская ООШ</t>
  </si>
  <si>
    <t>МБОУ У-Партионская ООШ</t>
  </si>
  <si>
    <t>МБУ ДО д/сад с.В-У"Золотой ключик"</t>
  </si>
  <si>
    <t>МБУ ДО д/ сад с.Мангут "Солнышко"</t>
  </si>
  <si>
    <t>МБУ ДО дет.сад с.Мангут "Тополек"</t>
  </si>
  <si>
    <t>МБУ ДО д/с с.Мордой "Василек"</t>
  </si>
  <si>
    <t>МБУ ДО детский сад с.У-Партия "Березка"</t>
  </si>
  <si>
    <t>МАУ ДО "Буратино"</t>
  </si>
  <si>
    <t>Комитет культуры</t>
  </si>
  <si>
    <t>МБУК РОМСКЦ</t>
  </si>
  <si>
    <t>МБУК КМЦРБ</t>
  </si>
  <si>
    <t>МБУ ДО ДШИ Кыринского района</t>
  </si>
  <si>
    <t xml:space="preserve">Приложение к постановлению администрации муниципального района "Кыринский район" от     ноября 2023г.  №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</si>
</sst>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0.0"/>
    <numFmt numFmtId="182" formatCode="0.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0.0000"/>
    <numFmt numFmtId="188" formatCode="0.000000"/>
    <numFmt numFmtId="189" formatCode="0.00000"/>
    <numFmt numFmtId="190" formatCode="0.0000000"/>
    <numFmt numFmtId="191" formatCode="d/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mmm/yyyy"/>
    <numFmt numFmtId="197" formatCode="[$-FC19]d\ mmmm\ yyyy\ &quot;г.&quot;"/>
    <numFmt numFmtId="198" formatCode="[$-419]mmmm;@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0.000%"/>
    <numFmt numFmtId="204" formatCode="0.0000%"/>
    <numFmt numFmtId="205" formatCode="000000"/>
    <numFmt numFmtId="206" formatCode="#,##0.00&quot;р.&quot;"/>
    <numFmt numFmtId="207" formatCode="#,##0.00\ &quot;₽&quot;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4">
      <alignment/>
      <protection/>
    </xf>
    <xf numFmtId="0" fontId="0" fillId="0" borderId="0" xfId="0" applyFont="1" applyAlignment="1">
      <alignment/>
    </xf>
    <xf numFmtId="0" fontId="6" fillId="33" borderId="10" xfId="53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2" fontId="11" fillId="33" borderId="11" xfId="54" applyNumberFormat="1" applyFont="1" applyFill="1" applyBorder="1">
      <alignment/>
      <protection/>
    </xf>
    <xf numFmtId="0" fontId="6" fillId="33" borderId="11" xfId="53" applyFont="1" applyFill="1" applyBorder="1" applyAlignment="1">
      <alignment horizontal="left" vertical="center" wrapText="1"/>
      <protection/>
    </xf>
    <xf numFmtId="2" fontId="0" fillId="33" borderId="0" xfId="0" applyNumberFormat="1" applyFill="1" applyAlignment="1">
      <alignment/>
    </xf>
    <xf numFmtId="0" fontId="7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 horizontal="left" wrapText="1"/>
      <protection/>
    </xf>
    <xf numFmtId="2" fontId="10" fillId="33" borderId="12" xfId="54" applyNumberFormat="1" applyFont="1" applyFill="1" applyBorder="1">
      <alignment/>
      <protection/>
    </xf>
    <xf numFmtId="2" fontId="10" fillId="33" borderId="12" xfId="54" applyNumberFormat="1" applyFont="1" applyFill="1" applyBorder="1">
      <alignment/>
      <protection/>
    </xf>
    <xf numFmtId="0" fontId="8" fillId="33" borderId="13" xfId="53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center" wrapText="1"/>
      <protection/>
    </xf>
    <xf numFmtId="0" fontId="7" fillId="33" borderId="12" xfId="53" applyFont="1" applyFill="1" applyBorder="1" applyAlignment="1">
      <alignment horizontal="left" vertical="center" wrapText="1"/>
      <protection/>
    </xf>
    <xf numFmtId="0" fontId="7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 horizontal="left" wrapText="1"/>
      <protection/>
    </xf>
    <xf numFmtId="0" fontId="9" fillId="33" borderId="12" xfId="53" applyFont="1" applyFill="1" applyBorder="1" applyAlignment="1">
      <alignment horizontal="left" wrapText="1"/>
      <protection/>
    </xf>
    <xf numFmtId="0" fontId="11" fillId="33" borderId="12" xfId="54" applyFont="1" applyFill="1" applyBorder="1">
      <alignment/>
      <protection/>
    </xf>
    <xf numFmtId="0" fontId="0" fillId="33" borderId="14" xfId="0" applyFill="1" applyBorder="1" applyAlignment="1">
      <alignment/>
    </xf>
    <xf numFmtId="2" fontId="10" fillId="33" borderId="11" xfId="54" applyNumberFormat="1" applyFont="1" applyFill="1" applyBorder="1">
      <alignment/>
      <protection/>
    </xf>
    <xf numFmtId="2" fontId="10" fillId="33" borderId="11" xfId="54" applyNumberFormat="1" applyFont="1" applyFill="1" applyBorder="1">
      <alignment/>
      <protection/>
    </xf>
    <xf numFmtId="2" fontId="11" fillId="33" borderId="12" xfId="54" applyNumberFormat="1" applyFont="1" applyFill="1" applyBorder="1">
      <alignment/>
      <protection/>
    </xf>
    <xf numFmtId="2" fontId="11" fillId="33" borderId="15" xfId="54" applyNumberFormat="1" applyFont="1" applyFill="1" applyBorder="1">
      <alignment/>
      <protection/>
    </xf>
    <xf numFmtId="2" fontId="11" fillId="33" borderId="16" xfId="54" applyNumberFormat="1" applyFont="1" applyFill="1" applyBorder="1">
      <alignment/>
      <protection/>
    </xf>
    <xf numFmtId="2" fontId="48" fillId="33" borderId="12" xfId="54" applyNumberFormat="1" applyFont="1" applyFill="1" applyBorder="1">
      <alignment/>
      <protection/>
    </xf>
    <xf numFmtId="2" fontId="48" fillId="33" borderId="15" xfId="54" applyNumberFormat="1" applyFont="1" applyFill="1" applyBorder="1">
      <alignment/>
      <protection/>
    </xf>
    <xf numFmtId="2" fontId="48" fillId="33" borderId="16" xfId="54" applyNumberFormat="1" applyFont="1" applyFill="1" applyBorder="1">
      <alignment/>
      <protection/>
    </xf>
    <xf numFmtId="2" fontId="49" fillId="33" borderId="11" xfId="54" applyNumberFormat="1" applyFont="1" applyFill="1" applyBorder="1">
      <alignment/>
      <protection/>
    </xf>
    <xf numFmtId="2" fontId="48" fillId="33" borderId="12" xfId="54" applyNumberFormat="1" applyFont="1" applyFill="1" applyBorder="1">
      <alignment/>
      <protection/>
    </xf>
    <xf numFmtId="2" fontId="48" fillId="33" borderId="15" xfId="54" applyNumberFormat="1" applyFont="1" applyFill="1" applyBorder="1">
      <alignment/>
      <protection/>
    </xf>
    <xf numFmtId="2" fontId="48" fillId="33" borderId="16" xfId="54" applyNumberFormat="1" applyFont="1" applyFill="1" applyBorder="1">
      <alignment/>
      <protection/>
    </xf>
    <xf numFmtId="0" fontId="49" fillId="33" borderId="14" xfId="54" applyFont="1" applyFill="1" applyBorder="1">
      <alignment/>
      <protection/>
    </xf>
    <xf numFmtId="2" fontId="48" fillId="33" borderId="14" xfId="54" applyNumberFormat="1" applyFont="1" applyFill="1" applyBorder="1">
      <alignment/>
      <protection/>
    </xf>
    <xf numFmtId="0" fontId="7" fillId="33" borderId="13" xfId="53" applyFont="1" applyFill="1" applyBorder="1" applyAlignment="1">
      <alignment horizontal="left" wrapText="1"/>
      <protection/>
    </xf>
    <xf numFmtId="2" fontId="48" fillId="33" borderId="13" xfId="54" applyNumberFormat="1" applyFont="1" applyFill="1" applyBorder="1">
      <alignment/>
      <protection/>
    </xf>
    <xf numFmtId="181" fontId="49" fillId="33" borderId="11" xfId="54" applyNumberFormat="1" applyFont="1" applyFill="1" applyBorder="1">
      <alignment/>
      <protection/>
    </xf>
    <xf numFmtId="0" fontId="0" fillId="0" borderId="0" xfId="0" applyAlignment="1">
      <alignment wrapText="1"/>
    </xf>
    <xf numFmtId="17" fontId="8" fillId="0" borderId="17" xfId="53" applyNumberFormat="1" applyFont="1" applyFill="1" applyBorder="1" applyAlignment="1">
      <alignment horizontal="center" vertical="center" textRotation="90" wrapText="1"/>
      <protection/>
    </xf>
    <xf numFmtId="17" fontId="8" fillId="0" borderId="10" xfId="53" applyNumberFormat="1" applyFont="1" applyFill="1" applyBorder="1" applyAlignment="1">
      <alignment horizontal="center" vertical="center" textRotation="90" wrapText="1"/>
      <protection/>
    </xf>
    <xf numFmtId="10" fontId="8" fillId="0" borderId="18" xfId="53" applyNumberFormat="1" applyFont="1" applyFill="1" applyBorder="1" applyAlignment="1">
      <alignment horizontal="center" vertical="center" wrapText="1"/>
      <protection/>
    </xf>
    <xf numFmtId="10" fontId="8" fillId="0" borderId="19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/>
      <protection/>
    </xf>
    <xf numFmtId="17" fontId="8" fillId="0" borderId="20" xfId="53" applyNumberFormat="1" applyFont="1" applyFill="1" applyBorder="1" applyAlignment="1">
      <alignment horizontal="center" vertical="center" textRotation="90" wrapText="1"/>
      <protection/>
    </xf>
    <xf numFmtId="17" fontId="8" fillId="0" borderId="21" xfId="53" applyNumberFormat="1" applyFont="1" applyFill="1" applyBorder="1" applyAlignment="1">
      <alignment horizontal="center" vertical="center" textRotation="90" wrapText="1"/>
      <protection/>
    </xf>
    <xf numFmtId="17" fontId="8" fillId="0" borderId="22" xfId="53" applyNumberFormat="1" applyFont="1" applyFill="1" applyBorder="1" applyAlignment="1">
      <alignment horizontal="center" vertical="center" textRotation="90" wrapText="1"/>
      <protection/>
    </xf>
    <xf numFmtId="17" fontId="8" fillId="0" borderId="23" xfId="53" applyNumberFormat="1" applyFont="1" applyFill="1" applyBorder="1" applyAlignment="1">
      <alignment horizontal="center" vertical="center" textRotation="90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wrapText="1"/>
      <protection/>
    </xf>
    <xf numFmtId="2" fontId="0" fillId="13" borderId="12" xfId="54" applyNumberFormat="1" applyFont="1" applyFill="1" applyBorder="1">
      <alignment/>
      <protection/>
    </xf>
    <xf numFmtId="2" fontId="2" fillId="13" borderId="11" xfId="54" applyNumberFormat="1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_э01" xfId="53"/>
    <cellStyle name="Обычный_энергия06 бу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PageLayoutView="0" workbookViewId="0" topLeftCell="A31">
      <selection activeCell="Q48" sqref="Q48"/>
    </sheetView>
  </sheetViews>
  <sheetFormatPr defaultColWidth="9.00390625" defaultRowHeight="12.75"/>
  <cols>
    <col min="1" max="1" width="5.00390625" style="0" customWidth="1"/>
    <col min="2" max="2" width="43.375" style="0" customWidth="1"/>
    <col min="3" max="3" width="8.625" style="0" customWidth="1"/>
    <col min="4" max="4" width="8.125" style="0" customWidth="1"/>
    <col min="5" max="5" width="8.25390625" style="0" customWidth="1"/>
    <col min="6" max="6" width="8.125" style="0" customWidth="1"/>
    <col min="7" max="7" width="8.25390625" style="0" customWidth="1"/>
    <col min="8" max="8" width="7.25390625" style="0" customWidth="1"/>
    <col min="9" max="9" width="8.125" style="0" customWidth="1"/>
    <col min="10" max="13" width="9.125" style="0" customWidth="1"/>
    <col min="14" max="14" width="10.00390625" style="0" customWidth="1"/>
    <col min="15" max="15" width="11.00390625" style="0" customWidth="1"/>
  </cols>
  <sheetData>
    <row r="2" spans="10:15" ht="12.75">
      <c r="J2" s="37" t="s">
        <v>48</v>
      </c>
      <c r="K2" s="37"/>
      <c r="L2" s="37"/>
      <c r="M2" s="37"/>
      <c r="N2" s="37"/>
      <c r="O2" s="37"/>
    </row>
    <row r="3" spans="9:15" ht="12.75">
      <c r="I3" s="2"/>
      <c r="J3" s="37"/>
      <c r="K3" s="37"/>
      <c r="L3" s="37"/>
      <c r="M3" s="37"/>
      <c r="N3" s="37"/>
      <c r="O3" s="37"/>
    </row>
    <row r="5" spans="1:15" ht="35.25" customHeight="1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" t="s">
        <v>30</v>
      </c>
    </row>
    <row r="6" spans="1:15" ht="12.75" customHeight="1">
      <c r="A6" s="47" t="s">
        <v>0</v>
      </c>
      <c r="B6" s="49" t="s">
        <v>1</v>
      </c>
      <c r="C6" s="38">
        <v>44927</v>
      </c>
      <c r="D6" s="38">
        <v>44958</v>
      </c>
      <c r="E6" s="38">
        <v>44986</v>
      </c>
      <c r="F6" s="38">
        <v>45017</v>
      </c>
      <c r="G6" s="43">
        <v>45047</v>
      </c>
      <c r="H6" s="45">
        <v>45078</v>
      </c>
      <c r="I6" s="38">
        <v>45108</v>
      </c>
      <c r="J6" s="38">
        <v>45139</v>
      </c>
      <c r="K6" s="38">
        <v>45170</v>
      </c>
      <c r="L6" s="38">
        <v>45200</v>
      </c>
      <c r="M6" s="38">
        <v>45231</v>
      </c>
      <c r="N6" s="38">
        <v>45261</v>
      </c>
      <c r="O6" s="40" t="s">
        <v>32</v>
      </c>
    </row>
    <row r="7" spans="1:15" ht="32.25" customHeight="1">
      <c r="A7" s="48"/>
      <c r="B7" s="50"/>
      <c r="C7" s="39"/>
      <c r="D7" s="39"/>
      <c r="E7" s="39"/>
      <c r="F7" s="39"/>
      <c r="G7" s="44"/>
      <c r="H7" s="46"/>
      <c r="I7" s="39"/>
      <c r="J7" s="39"/>
      <c r="K7" s="39"/>
      <c r="L7" s="39"/>
      <c r="M7" s="39"/>
      <c r="N7" s="39"/>
      <c r="O7" s="41"/>
    </row>
    <row r="8" spans="1:15" s="4" customFormat="1" ht="15">
      <c r="A8" s="3">
        <v>1</v>
      </c>
      <c r="B8" s="8" t="s">
        <v>2</v>
      </c>
      <c r="C8" s="25">
        <v>1.88</v>
      </c>
      <c r="D8" s="25">
        <v>1.82</v>
      </c>
      <c r="E8" s="25">
        <v>1.98</v>
      </c>
      <c r="F8" s="25">
        <v>1.06</v>
      </c>
      <c r="G8" s="26">
        <v>0.55</v>
      </c>
      <c r="H8" s="27">
        <v>0.23</v>
      </c>
      <c r="I8" s="25">
        <v>0.13</v>
      </c>
      <c r="J8" s="25">
        <v>0.19</v>
      </c>
      <c r="K8" s="25">
        <v>0.26</v>
      </c>
      <c r="L8" s="25">
        <v>1.26</v>
      </c>
      <c r="M8" s="25">
        <v>1.54</v>
      </c>
      <c r="N8" s="25">
        <v>2.18</v>
      </c>
      <c r="O8" s="36">
        <f aca="true" t="shared" si="0" ref="O8:O22">SUM(C8:N8)</f>
        <v>13.080000000000002</v>
      </c>
    </row>
    <row r="9" spans="1:15" s="4" customFormat="1" ht="15">
      <c r="A9" s="3">
        <v>2</v>
      </c>
      <c r="B9" s="8" t="s">
        <v>3</v>
      </c>
      <c r="C9" s="25">
        <v>0.7</v>
      </c>
      <c r="D9" s="25">
        <v>0.5</v>
      </c>
      <c r="E9" s="25">
        <v>0.4</v>
      </c>
      <c r="F9" s="25">
        <v>0.4</v>
      </c>
      <c r="G9" s="26">
        <v>0.4</v>
      </c>
      <c r="H9" s="27">
        <v>0.4</v>
      </c>
      <c r="I9" s="25">
        <v>0.3</v>
      </c>
      <c r="J9" s="25">
        <v>0.3</v>
      </c>
      <c r="K9" s="25">
        <v>0.3</v>
      </c>
      <c r="L9" s="25">
        <v>0.4</v>
      </c>
      <c r="M9" s="25">
        <v>0.4</v>
      </c>
      <c r="N9" s="25">
        <v>0.5</v>
      </c>
      <c r="O9" s="28">
        <f t="shared" si="0"/>
        <v>5</v>
      </c>
    </row>
    <row r="10" spans="1:15" s="4" customFormat="1" ht="15">
      <c r="A10" s="3">
        <v>3</v>
      </c>
      <c r="B10" s="8" t="s">
        <v>4</v>
      </c>
      <c r="C10" s="25">
        <v>3.9</v>
      </c>
      <c r="D10" s="25">
        <v>3.5</v>
      </c>
      <c r="E10" s="25">
        <v>3</v>
      </c>
      <c r="F10" s="25">
        <v>3</v>
      </c>
      <c r="G10" s="26">
        <v>2.5</v>
      </c>
      <c r="H10" s="27">
        <v>1</v>
      </c>
      <c r="I10" s="25">
        <v>0.5</v>
      </c>
      <c r="J10" s="25">
        <v>1</v>
      </c>
      <c r="K10" s="25">
        <v>2</v>
      </c>
      <c r="L10" s="25">
        <v>3.5</v>
      </c>
      <c r="M10" s="25">
        <v>3.7</v>
      </c>
      <c r="N10" s="25">
        <v>3.9</v>
      </c>
      <c r="O10" s="28">
        <f t="shared" si="0"/>
        <v>31.499999999999996</v>
      </c>
    </row>
    <row r="11" spans="1:15" s="4" customFormat="1" ht="15">
      <c r="A11" s="3">
        <v>4</v>
      </c>
      <c r="B11" s="8" t="s">
        <v>5</v>
      </c>
      <c r="C11" s="25">
        <v>1.8</v>
      </c>
      <c r="D11" s="25">
        <v>1.7</v>
      </c>
      <c r="E11" s="25">
        <v>1.5</v>
      </c>
      <c r="F11" s="25">
        <v>0.8</v>
      </c>
      <c r="G11" s="26">
        <v>0.3</v>
      </c>
      <c r="H11" s="27">
        <v>0.28</v>
      </c>
      <c r="I11" s="25">
        <v>0.26</v>
      </c>
      <c r="J11" s="25">
        <v>0.16</v>
      </c>
      <c r="K11" s="25">
        <v>0.3</v>
      </c>
      <c r="L11" s="25">
        <v>0.3</v>
      </c>
      <c r="M11" s="25">
        <v>1.6</v>
      </c>
      <c r="N11" s="25">
        <v>1.6</v>
      </c>
      <c r="O11" s="28">
        <f t="shared" si="0"/>
        <v>10.6</v>
      </c>
    </row>
    <row r="12" spans="1:15" s="4" customFormat="1" ht="15">
      <c r="A12" s="3">
        <v>5</v>
      </c>
      <c r="B12" s="8" t="s">
        <v>6</v>
      </c>
      <c r="C12" s="25">
        <v>15</v>
      </c>
      <c r="D12" s="25">
        <v>14</v>
      </c>
      <c r="E12" s="25">
        <v>13.5</v>
      </c>
      <c r="F12" s="25">
        <v>5</v>
      </c>
      <c r="G12" s="26">
        <v>5</v>
      </c>
      <c r="H12" s="27">
        <v>3</v>
      </c>
      <c r="I12" s="25">
        <v>3</v>
      </c>
      <c r="J12" s="25">
        <v>3</v>
      </c>
      <c r="K12" s="25">
        <v>6</v>
      </c>
      <c r="L12" s="25">
        <v>7</v>
      </c>
      <c r="M12" s="25">
        <v>14</v>
      </c>
      <c r="N12" s="25">
        <v>15</v>
      </c>
      <c r="O12" s="28">
        <f t="shared" si="0"/>
        <v>103.5</v>
      </c>
    </row>
    <row r="13" spans="1:15" s="4" customFormat="1" ht="15">
      <c r="A13" s="3">
        <v>6</v>
      </c>
      <c r="B13" s="8" t="s">
        <v>7</v>
      </c>
      <c r="C13" s="29">
        <v>1.62</v>
      </c>
      <c r="D13" s="29">
        <v>1.15</v>
      </c>
      <c r="E13" s="29">
        <v>1.4</v>
      </c>
      <c r="F13" s="29">
        <v>1.08</v>
      </c>
      <c r="G13" s="30">
        <v>0.64</v>
      </c>
      <c r="H13" s="31">
        <v>0.38</v>
      </c>
      <c r="I13" s="29">
        <v>0.27</v>
      </c>
      <c r="J13" s="29">
        <v>0.44</v>
      </c>
      <c r="K13" s="29">
        <v>0.44</v>
      </c>
      <c r="L13" s="29">
        <v>1.02</v>
      </c>
      <c r="M13" s="29">
        <v>1.25</v>
      </c>
      <c r="N13" s="29">
        <v>1.27</v>
      </c>
      <c r="O13" s="28">
        <f t="shared" si="0"/>
        <v>10.959999999999999</v>
      </c>
    </row>
    <row r="14" spans="1:15" s="4" customFormat="1" ht="15">
      <c r="A14" s="3">
        <v>7</v>
      </c>
      <c r="B14" s="8" t="s">
        <v>8</v>
      </c>
      <c r="C14" s="25">
        <v>8</v>
      </c>
      <c r="D14" s="25">
        <v>8</v>
      </c>
      <c r="E14" s="25">
        <v>8</v>
      </c>
      <c r="F14" s="25">
        <v>6</v>
      </c>
      <c r="G14" s="26">
        <v>4.7</v>
      </c>
      <c r="H14" s="27">
        <v>0.7</v>
      </c>
      <c r="I14" s="25">
        <v>0.7</v>
      </c>
      <c r="J14" s="25">
        <v>0.7</v>
      </c>
      <c r="K14" s="25">
        <v>1.4</v>
      </c>
      <c r="L14" s="25">
        <v>7</v>
      </c>
      <c r="M14" s="25">
        <v>8</v>
      </c>
      <c r="N14" s="25">
        <v>8</v>
      </c>
      <c r="O14" s="28">
        <f t="shared" si="0"/>
        <v>61.20000000000001</v>
      </c>
    </row>
    <row r="15" spans="1:15" s="4" customFormat="1" ht="15">
      <c r="A15" s="3">
        <v>8</v>
      </c>
      <c r="B15" s="8" t="s">
        <v>9</v>
      </c>
      <c r="C15" s="25">
        <v>0.8</v>
      </c>
      <c r="D15" s="25">
        <v>0.75</v>
      </c>
      <c r="E15" s="25">
        <v>0.69</v>
      </c>
      <c r="F15" s="25">
        <v>0.74</v>
      </c>
      <c r="G15" s="26">
        <v>0.26</v>
      </c>
      <c r="H15" s="27">
        <v>0.23</v>
      </c>
      <c r="I15" s="25">
        <v>0.23</v>
      </c>
      <c r="J15" s="25">
        <v>0.13</v>
      </c>
      <c r="K15" s="25">
        <v>0.23</v>
      </c>
      <c r="L15" s="25">
        <v>0.36</v>
      </c>
      <c r="M15" s="25">
        <v>0.46</v>
      </c>
      <c r="N15" s="25">
        <v>0.51</v>
      </c>
      <c r="O15" s="28">
        <f t="shared" si="0"/>
        <v>5.390000000000001</v>
      </c>
    </row>
    <row r="16" spans="1:15" s="4" customFormat="1" ht="15">
      <c r="A16" s="3">
        <v>9</v>
      </c>
      <c r="B16" s="8" t="s">
        <v>10</v>
      </c>
      <c r="C16" s="25">
        <v>0.4</v>
      </c>
      <c r="D16" s="25">
        <v>0.4</v>
      </c>
      <c r="E16" s="25">
        <v>0.3</v>
      </c>
      <c r="F16" s="25">
        <v>0.3</v>
      </c>
      <c r="G16" s="26">
        <v>0.2</v>
      </c>
      <c r="H16" s="27">
        <v>0.1</v>
      </c>
      <c r="I16" s="25">
        <v>0.1</v>
      </c>
      <c r="J16" s="25">
        <v>0.1</v>
      </c>
      <c r="K16" s="25">
        <v>0.2</v>
      </c>
      <c r="L16" s="25">
        <v>0.3</v>
      </c>
      <c r="M16" s="25">
        <v>0.3</v>
      </c>
      <c r="N16" s="25">
        <v>0.4</v>
      </c>
      <c r="O16" s="28">
        <f t="shared" si="0"/>
        <v>3.1</v>
      </c>
    </row>
    <row r="17" spans="1:15" s="4" customFormat="1" ht="15">
      <c r="A17" s="3">
        <v>10</v>
      </c>
      <c r="B17" s="8" t="s">
        <v>11</v>
      </c>
      <c r="C17" s="25">
        <v>0.8</v>
      </c>
      <c r="D17" s="25">
        <v>0.8</v>
      </c>
      <c r="E17" s="25">
        <v>0.6</v>
      </c>
      <c r="F17" s="25">
        <v>0.6</v>
      </c>
      <c r="G17" s="26">
        <v>0.5</v>
      </c>
      <c r="H17" s="27">
        <v>0.3</v>
      </c>
      <c r="I17" s="25">
        <v>0.3</v>
      </c>
      <c r="J17" s="32">
        <v>0.3</v>
      </c>
      <c r="K17" s="25">
        <v>0.4</v>
      </c>
      <c r="L17" s="25">
        <v>0.5</v>
      </c>
      <c r="M17" s="25">
        <v>0.5</v>
      </c>
      <c r="N17" s="25">
        <v>0.7</v>
      </c>
      <c r="O17" s="28">
        <f t="shared" si="0"/>
        <v>6.300000000000001</v>
      </c>
    </row>
    <row r="18" spans="1:15" s="4" customFormat="1" ht="15">
      <c r="A18" s="3">
        <v>11</v>
      </c>
      <c r="B18" s="8" t="s">
        <v>12</v>
      </c>
      <c r="C18" s="25">
        <v>0.7</v>
      </c>
      <c r="D18" s="25">
        <v>0.7</v>
      </c>
      <c r="E18" s="25">
        <v>0.7</v>
      </c>
      <c r="F18" s="25">
        <v>0.7</v>
      </c>
      <c r="G18" s="26">
        <v>0.4</v>
      </c>
      <c r="H18" s="27">
        <v>0.3</v>
      </c>
      <c r="I18" s="25">
        <v>0.2</v>
      </c>
      <c r="J18" s="25">
        <v>0.3</v>
      </c>
      <c r="K18" s="25">
        <v>0.5</v>
      </c>
      <c r="L18" s="25">
        <v>0.5</v>
      </c>
      <c r="M18" s="25">
        <v>0.8</v>
      </c>
      <c r="N18" s="25">
        <v>0.8</v>
      </c>
      <c r="O18" s="28">
        <f t="shared" si="0"/>
        <v>6.6</v>
      </c>
    </row>
    <row r="19" spans="1:15" s="4" customFormat="1" ht="15">
      <c r="A19" s="3">
        <v>12</v>
      </c>
      <c r="B19" s="8" t="s">
        <v>13</v>
      </c>
      <c r="C19" s="25">
        <v>1.5</v>
      </c>
      <c r="D19" s="25">
        <v>2</v>
      </c>
      <c r="E19" s="25">
        <v>2</v>
      </c>
      <c r="F19" s="25">
        <v>1.9</v>
      </c>
      <c r="G19" s="26">
        <v>1.1</v>
      </c>
      <c r="H19" s="27">
        <v>0.7</v>
      </c>
      <c r="I19" s="25">
        <v>0.4</v>
      </c>
      <c r="J19" s="25">
        <v>0.5</v>
      </c>
      <c r="K19" s="25">
        <v>0.8</v>
      </c>
      <c r="L19" s="25">
        <v>1.5</v>
      </c>
      <c r="M19" s="25">
        <v>2</v>
      </c>
      <c r="N19" s="25">
        <v>2</v>
      </c>
      <c r="O19" s="28">
        <f t="shared" si="0"/>
        <v>16.4</v>
      </c>
    </row>
    <row r="20" spans="1:15" s="4" customFormat="1" ht="15">
      <c r="A20" s="3">
        <v>13</v>
      </c>
      <c r="B20" s="8" t="s">
        <v>14</v>
      </c>
      <c r="C20" s="25">
        <v>0.3</v>
      </c>
      <c r="D20" s="25">
        <v>0.31</v>
      </c>
      <c r="E20" s="25">
        <v>0.35</v>
      </c>
      <c r="F20" s="25">
        <v>0.19</v>
      </c>
      <c r="G20" s="26">
        <v>0.41</v>
      </c>
      <c r="H20" s="27">
        <v>0.16</v>
      </c>
      <c r="I20" s="25">
        <v>0.09</v>
      </c>
      <c r="J20" s="25">
        <v>0.15</v>
      </c>
      <c r="K20" s="25">
        <v>0.15</v>
      </c>
      <c r="L20" s="25">
        <v>0.26</v>
      </c>
      <c r="M20" s="25">
        <v>0.32</v>
      </c>
      <c r="N20" s="25">
        <v>0.33</v>
      </c>
      <c r="O20" s="28">
        <f t="shared" si="0"/>
        <v>3.02</v>
      </c>
    </row>
    <row r="21" spans="1:15" s="4" customFormat="1" ht="14.25" customHeight="1">
      <c r="A21" s="3">
        <v>14</v>
      </c>
      <c r="B21" s="9" t="s">
        <v>15</v>
      </c>
      <c r="C21" s="25">
        <v>20.9</v>
      </c>
      <c r="D21" s="25">
        <v>14</v>
      </c>
      <c r="E21" s="25">
        <v>11.7</v>
      </c>
      <c r="F21" s="25">
        <v>9.5</v>
      </c>
      <c r="G21" s="26">
        <v>8.5</v>
      </c>
      <c r="H21" s="27">
        <v>3</v>
      </c>
      <c r="I21" s="25">
        <v>5</v>
      </c>
      <c r="J21" s="25">
        <v>5</v>
      </c>
      <c r="K21" s="25">
        <v>6.5</v>
      </c>
      <c r="L21" s="25">
        <v>10.9</v>
      </c>
      <c r="M21" s="25">
        <v>14</v>
      </c>
      <c r="N21" s="25">
        <v>15.5</v>
      </c>
      <c r="O21" s="28">
        <f t="shared" si="0"/>
        <v>124.5</v>
      </c>
    </row>
    <row r="22" spans="1:15" s="4" customFormat="1" ht="14.25" customHeight="1">
      <c r="A22" s="3">
        <v>15</v>
      </c>
      <c r="B22" s="34" t="s">
        <v>33</v>
      </c>
      <c r="C22" s="25">
        <v>0.5</v>
      </c>
      <c r="D22" s="25">
        <v>0.45</v>
      </c>
      <c r="E22" s="25">
        <v>0.3</v>
      </c>
      <c r="F22" s="25">
        <v>0.3</v>
      </c>
      <c r="G22" s="25">
        <v>0.4</v>
      </c>
      <c r="H22" s="35">
        <v>0.4</v>
      </c>
      <c r="I22" s="25">
        <v>0.3</v>
      </c>
      <c r="J22" s="25">
        <v>0.4</v>
      </c>
      <c r="K22" s="25">
        <v>0.3</v>
      </c>
      <c r="L22" s="25">
        <v>0.25</v>
      </c>
      <c r="M22" s="25">
        <v>0.45</v>
      </c>
      <c r="N22" s="25">
        <v>0.5</v>
      </c>
      <c r="O22" s="28">
        <f t="shared" si="0"/>
        <v>4.55</v>
      </c>
    </row>
    <row r="23" spans="1:15" s="4" customFormat="1" ht="14.25" customHeight="1">
      <c r="A23" s="3">
        <v>16</v>
      </c>
      <c r="B23" s="12" t="s">
        <v>28</v>
      </c>
      <c r="C23" s="10">
        <f aca="true" t="shared" si="1" ref="C23:N23">SUM(C8:C21)</f>
        <v>58.3</v>
      </c>
      <c r="D23" s="10">
        <f t="shared" si="1"/>
        <v>49.63</v>
      </c>
      <c r="E23" s="10">
        <f t="shared" si="1"/>
        <v>46.120000000000005</v>
      </c>
      <c r="F23" s="20">
        <f t="shared" si="1"/>
        <v>31.27</v>
      </c>
      <c r="G23" s="10">
        <f t="shared" si="1"/>
        <v>25.46</v>
      </c>
      <c r="H23" s="10">
        <f t="shared" si="1"/>
        <v>10.780000000000001</v>
      </c>
      <c r="I23" s="10">
        <f t="shared" si="1"/>
        <v>11.48</v>
      </c>
      <c r="J23" s="10">
        <f t="shared" si="1"/>
        <v>12.27</v>
      </c>
      <c r="K23" s="10">
        <f t="shared" si="1"/>
        <v>19.48</v>
      </c>
      <c r="L23" s="10">
        <f t="shared" si="1"/>
        <v>34.800000000000004</v>
      </c>
      <c r="M23" s="10">
        <f t="shared" si="1"/>
        <v>48.870000000000005</v>
      </c>
      <c r="N23" s="10">
        <f t="shared" si="1"/>
        <v>52.69</v>
      </c>
      <c r="O23" s="5">
        <f>SUM(O8:O22)</f>
        <v>405.7</v>
      </c>
    </row>
    <row r="24" spans="1:15" s="4" customFormat="1" ht="15.75" customHeight="1">
      <c r="A24" s="3"/>
      <c r="B24" s="13" t="s">
        <v>29</v>
      </c>
      <c r="C24" s="11">
        <f aca="true" t="shared" si="2" ref="C24:O24">SUM(C25:C44)</f>
        <v>88.81999999999998</v>
      </c>
      <c r="D24" s="11">
        <f t="shared" si="2"/>
        <v>83.42</v>
      </c>
      <c r="E24" s="11">
        <f t="shared" si="2"/>
        <v>75.96999999999998</v>
      </c>
      <c r="F24" s="21">
        <f t="shared" si="2"/>
        <v>66.37000000000002</v>
      </c>
      <c r="G24" s="11">
        <f t="shared" si="2"/>
        <v>54.31</v>
      </c>
      <c r="H24" s="11">
        <f t="shared" si="2"/>
        <v>38.3</v>
      </c>
      <c r="I24" s="11">
        <f t="shared" si="2"/>
        <v>25.160000000000004</v>
      </c>
      <c r="J24" s="11">
        <f t="shared" si="2"/>
        <v>25.13</v>
      </c>
      <c r="K24" s="11">
        <f t="shared" si="2"/>
        <v>48.709999999999994</v>
      </c>
      <c r="L24" s="11">
        <f t="shared" si="2"/>
        <v>68.92</v>
      </c>
      <c r="M24" s="11">
        <f t="shared" si="2"/>
        <v>85.00999999999999</v>
      </c>
      <c r="N24" s="11">
        <f t="shared" si="2"/>
        <v>93.79999999999998</v>
      </c>
      <c r="O24" s="5">
        <f t="shared" si="2"/>
        <v>753.9200000000002</v>
      </c>
    </row>
    <row r="25" spans="1:15" s="4" customFormat="1" ht="27.75" customHeight="1">
      <c r="A25" s="6">
        <v>17</v>
      </c>
      <c r="B25" s="14" t="s">
        <v>18</v>
      </c>
      <c r="C25" s="25">
        <v>0.9</v>
      </c>
      <c r="D25" s="25">
        <v>0.7</v>
      </c>
      <c r="E25" s="25">
        <v>0.7</v>
      </c>
      <c r="F25" s="25">
        <v>0.7</v>
      </c>
      <c r="G25" s="25">
        <v>0.6</v>
      </c>
      <c r="H25" s="25">
        <v>0.6</v>
      </c>
      <c r="I25" s="25">
        <v>0.5</v>
      </c>
      <c r="J25" s="25">
        <v>0.5</v>
      </c>
      <c r="K25" s="25">
        <v>0.7</v>
      </c>
      <c r="L25" s="25">
        <v>0.7</v>
      </c>
      <c r="M25" s="25">
        <v>0.7</v>
      </c>
      <c r="N25" s="25">
        <v>0.9</v>
      </c>
      <c r="O25" s="28">
        <f aca="true" t="shared" si="3" ref="O25:O44">SUM(C25:N25)</f>
        <v>8.200000000000001</v>
      </c>
    </row>
    <row r="26" spans="1:15" s="4" customFormat="1" ht="16.5" customHeight="1">
      <c r="A26" s="6">
        <v>18</v>
      </c>
      <c r="B26" s="15" t="s">
        <v>34</v>
      </c>
      <c r="C26" s="25">
        <v>0.4</v>
      </c>
      <c r="D26" s="25">
        <v>0.35</v>
      </c>
      <c r="E26" s="25">
        <v>0.35</v>
      </c>
      <c r="F26" s="25">
        <v>0.3</v>
      </c>
      <c r="G26" s="25">
        <v>0.25</v>
      </c>
      <c r="H26" s="25">
        <v>0.15</v>
      </c>
      <c r="I26" s="25">
        <v>0.15</v>
      </c>
      <c r="J26" s="25">
        <v>0.1</v>
      </c>
      <c r="K26" s="25">
        <v>0.34</v>
      </c>
      <c r="L26" s="25">
        <v>0.3</v>
      </c>
      <c r="M26" s="25">
        <v>0.4</v>
      </c>
      <c r="N26" s="25">
        <v>0.41</v>
      </c>
      <c r="O26" s="28">
        <f t="shared" si="3"/>
        <v>3.4999999999999996</v>
      </c>
    </row>
    <row r="27" spans="1:15" s="4" customFormat="1" ht="15" customHeight="1">
      <c r="A27" s="6">
        <v>19</v>
      </c>
      <c r="B27" s="14" t="s">
        <v>19</v>
      </c>
      <c r="C27" s="25">
        <v>9</v>
      </c>
      <c r="D27" s="25">
        <v>9.7</v>
      </c>
      <c r="E27" s="25">
        <v>8.9</v>
      </c>
      <c r="F27" s="25">
        <v>8</v>
      </c>
      <c r="G27" s="25">
        <v>5.6</v>
      </c>
      <c r="H27" s="25">
        <v>2.2</v>
      </c>
      <c r="I27" s="25">
        <v>0.6</v>
      </c>
      <c r="J27" s="25">
        <v>0.5</v>
      </c>
      <c r="K27" s="25">
        <v>3</v>
      </c>
      <c r="L27" s="25">
        <v>7</v>
      </c>
      <c r="M27" s="25">
        <v>9</v>
      </c>
      <c r="N27" s="25">
        <v>9.5</v>
      </c>
      <c r="O27" s="28">
        <f t="shared" si="3"/>
        <v>73</v>
      </c>
    </row>
    <row r="28" spans="1:15" s="4" customFormat="1" ht="20.25" customHeight="1">
      <c r="A28" s="6">
        <v>20</v>
      </c>
      <c r="B28" s="14" t="s">
        <v>20</v>
      </c>
      <c r="C28" s="25">
        <v>5.9</v>
      </c>
      <c r="D28" s="25">
        <v>5.6</v>
      </c>
      <c r="E28" s="25">
        <v>5.2</v>
      </c>
      <c r="F28" s="25">
        <v>4.8</v>
      </c>
      <c r="G28" s="25">
        <v>4.2</v>
      </c>
      <c r="H28" s="25">
        <v>2.3</v>
      </c>
      <c r="I28" s="25">
        <v>0.3</v>
      </c>
      <c r="J28" s="25">
        <v>0.4</v>
      </c>
      <c r="K28" s="25">
        <v>2.5</v>
      </c>
      <c r="L28" s="25">
        <v>5.2</v>
      </c>
      <c r="M28" s="25">
        <v>5.6</v>
      </c>
      <c r="N28" s="25">
        <v>6</v>
      </c>
      <c r="O28" s="28">
        <f t="shared" si="3"/>
        <v>48</v>
      </c>
    </row>
    <row r="29" spans="1:15" s="4" customFormat="1" ht="13.5" customHeight="1">
      <c r="A29" s="6">
        <v>21</v>
      </c>
      <c r="B29" s="14" t="s">
        <v>21</v>
      </c>
      <c r="C29" s="25">
        <v>8.5</v>
      </c>
      <c r="D29" s="25">
        <v>6.5</v>
      </c>
      <c r="E29" s="25">
        <v>6</v>
      </c>
      <c r="F29" s="25">
        <v>4.5</v>
      </c>
      <c r="G29" s="25">
        <v>4</v>
      </c>
      <c r="H29" s="25">
        <v>2.5</v>
      </c>
      <c r="I29" s="25">
        <v>1</v>
      </c>
      <c r="J29" s="25">
        <v>1</v>
      </c>
      <c r="K29" s="25">
        <v>3.5</v>
      </c>
      <c r="L29" s="25">
        <v>5</v>
      </c>
      <c r="M29" s="25">
        <v>7.5</v>
      </c>
      <c r="N29" s="25">
        <v>8</v>
      </c>
      <c r="O29" s="28">
        <f t="shared" si="3"/>
        <v>58</v>
      </c>
    </row>
    <row r="30" spans="1:15" s="4" customFormat="1" ht="14.25" customHeight="1">
      <c r="A30" s="6">
        <v>22</v>
      </c>
      <c r="B30" s="14" t="s">
        <v>22</v>
      </c>
      <c r="C30" s="25">
        <v>1.38</v>
      </c>
      <c r="D30" s="25">
        <v>1.52</v>
      </c>
      <c r="E30" s="25">
        <v>1.34</v>
      </c>
      <c r="F30" s="25">
        <v>0.98</v>
      </c>
      <c r="G30" s="25">
        <v>0.72</v>
      </c>
      <c r="H30" s="25">
        <v>0.61</v>
      </c>
      <c r="I30" s="25">
        <v>0.49</v>
      </c>
      <c r="J30" s="25">
        <v>0.06</v>
      </c>
      <c r="K30" s="25">
        <v>0.42</v>
      </c>
      <c r="L30" s="25">
        <v>0.95</v>
      </c>
      <c r="M30" s="25">
        <v>1.38</v>
      </c>
      <c r="N30" s="25">
        <v>1.58</v>
      </c>
      <c r="O30" s="28">
        <f t="shared" si="3"/>
        <v>11.430000000000001</v>
      </c>
    </row>
    <row r="31" spans="1:15" s="4" customFormat="1" ht="15">
      <c r="A31" s="6">
        <v>23</v>
      </c>
      <c r="B31" s="15" t="s">
        <v>23</v>
      </c>
      <c r="C31" s="25">
        <v>17.5</v>
      </c>
      <c r="D31" s="32">
        <v>14.5</v>
      </c>
      <c r="E31" s="25">
        <v>13.7</v>
      </c>
      <c r="F31" s="25">
        <v>10.5</v>
      </c>
      <c r="G31" s="25">
        <v>10.3</v>
      </c>
      <c r="H31" s="25">
        <v>8.2</v>
      </c>
      <c r="I31" s="25">
        <v>6.3</v>
      </c>
      <c r="J31" s="25">
        <v>6.3</v>
      </c>
      <c r="K31" s="25">
        <v>10.3</v>
      </c>
      <c r="L31" s="25">
        <v>13.7</v>
      </c>
      <c r="M31" s="25">
        <v>14.5</v>
      </c>
      <c r="N31" s="25">
        <v>17.5</v>
      </c>
      <c r="O31" s="28">
        <f t="shared" si="3"/>
        <v>143.3</v>
      </c>
    </row>
    <row r="32" spans="1:15" s="4" customFormat="1" ht="17.25" customHeight="1">
      <c r="A32" s="6">
        <v>24</v>
      </c>
      <c r="B32" s="14" t="s">
        <v>24</v>
      </c>
      <c r="C32" s="25">
        <v>6</v>
      </c>
      <c r="D32" s="25">
        <v>6.8</v>
      </c>
      <c r="E32" s="25">
        <v>5.8</v>
      </c>
      <c r="F32" s="25">
        <v>5.6</v>
      </c>
      <c r="G32" s="25">
        <v>5</v>
      </c>
      <c r="H32" s="25">
        <v>2.5</v>
      </c>
      <c r="I32" s="25">
        <v>2</v>
      </c>
      <c r="J32" s="25">
        <v>2</v>
      </c>
      <c r="K32" s="25">
        <v>6</v>
      </c>
      <c r="L32" s="25">
        <v>7</v>
      </c>
      <c r="M32" s="25">
        <v>8</v>
      </c>
      <c r="N32" s="25">
        <v>8</v>
      </c>
      <c r="O32" s="28">
        <f t="shared" si="3"/>
        <v>64.7</v>
      </c>
    </row>
    <row r="33" spans="1:15" s="4" customFormat="1" ht="15.75" customHeight="1">
      <c r="A33" s="6">
        <v>25</v>
      </c>
      <c r="B33" s="14" t="s">
        <v>35</v>
      </c>
      <c r="C33" s="25">
        <v>7</v>
      </c>
      <c r="D33" s="25">
        <v>7</v>
      </c>
      <c r="E33" s="25">
        <v>6.5</v>
      </c>
      <c r="F33" s="25">
        <v>4.5</v>
      </c>
      <c r="G33" s="25">
        <v>3.5</v>
      </c>
      <c r="H33" s="25">
        <v>2</v>
      </c>
      <c r="I33" s="25">
        <v>0.5</v>
      </c>
      <c r="J33" s="25">
        <v>0.5</v>
      </c>
      <c r="K33" s="25">
        <v>3</v>
      </c>
      <c r="L33" s="25">
        <v>5.5</v>
      </c>
      <c r="M33" s="25">
        <v>7</v>
      </c>
      <c r="N33" s="25">
        <v>8</v>
      </c>
      <c r="O33" s="28">
        <f t="shared" si="3"/>
        <v>55</v>
      </c>
    </row>
    <row r="34" spans="1:15" s="4" customFormat="1" ht="18.75" customHeight="1">
      <c r="A34" s="6">
        <v>26</v>
      </c>
      <c r="B34" s="14" t="s">
        <v>25</v>
      </c>
      <c r="C34" s="25">
        <v>1.2</v>
      </c>
      <c r="D34" s="25">
        <v>1</v>
      </c>
      <c r="E34" s="25">
        <v>1</v>
      </c>
      <c r="F34" s="25">
        <v>1</v>
      </c>
      <c r="G34" s="25">
        <v>0.9</v>
      </c>
      <c r="H34" s="25">
        <v>0.6</v>
      </c>
      <c r="I34" s="25">
        <v>0.3</v>
      </c>
      <c r="J34" s="25">
        <v>0.3</v>
      </c>
      <c r="K34" s="25">
        <v>0.8</v>
      </c>
      <c r="L34" s="25">
        <v>0.9</v>
      </c>
      <c r="M34" s="25">
        <v>1</v>
      </c>
      <c r="N34" s="25">
        <v>1</v>
      </c>
      <c r="O34" s="28">
        <f>SUM(C34:N34)</f>
        <v>10</v>
      </c>
    </row>
    <row r="35" spans="1:15" s="4" customFormat="1" ht="18" customHeight="1">
      <c r="A35" s="6">
        <v>27</v>
      </c>
      <c r="B35" s="14" t="s">
        <v>26</v>
      </c>
      <c r="C35" s="25">
        <v>3</v>
      </c>
      <c r="D35" s="25">
        <v>4</v>
      </c>
      <c r="E35" s="25">
        <v>3</v>
      </c>
      <c r="F35" s="25">
        <v>4</v>
      </c>
      <c r="G35" s="25">
        <v>3</v>
      </c>
      <c r="H35" s="25">
        <v>2</v>
      </c>
      <c r="I35" s="25">
        <v>2</v>
      </c>
      <c r="J35" s="25">
        <v>2</v>
      </c>
      <c r="K35" s="25">
        <v>3</v>
      </c>
      <c r="L35" s="25">
        <v>3</v>
      </c>
      <c r="M35" s="25">
        <v>4</v>
      </c>
      <c r="N35" s="25">
        <v>4</v>
      </c>
      <c r="O35" s="28">
        <f t="shared" si="3"/>
        <v>37</v>
      </c>
    </row>
    <row r="36" spans="1:15" s="4" customFormat="1" ht="14.25" customHeight="1">
      <c r="A36" s="6">
        <v>28</v>
      </c>
      <c r="B36" s="14" t="s">
        <v>36</v>
      </c>
      <c r="C36" s="25">
        <v>6.6</v>
      </c>
      <c r="D36" s="25">
        <v>5.9</v>
      </c>
      <c r="E36" s="25">
        <v>4.9</v>
      </c>
      <c r="F36" s="25">
        <v>4.1</v>
      </c>
      <c r="G36" s="25">
        <v>2.1</v>
      </c>
      <c r="H36" s="25">
        <v>1.9</v>
      </c>
      <c r="I36" s="25">
        <v>0.3</v>
      </c>
      <c r="J36" s="25">
        <v>0.3</v>
      </c>
      <c r="K36" s="25">
        <v>2.4</v>
      </c>
      <c r="L36" s="25">
        <v>3.7</v>
      </c>
      <c r="M36" s="25">
        <v>6.4</v>
      </c>
      <c r="N36" s="25">
        <v>6.4</v>
      </c>
      <c r="O36" s="28">
        <f t="shared" si="3"/>
        <v>45</v>
      </c>
    </row>
    <row r="37" spans="1:15" s="4" customFormat="1" ht="15" customHeight="1">
      <c r="A37" s="6">
        <v>29</v>
      </c>
      <c r="B37" s="16" t="s">
        <v>37</v>
      </c>
      <c r="C37" s="25">
        <v>3.97</v>
      </c>
      <c r="D37" s="25">
        <v>4.3</v>
      </c>
      <c r="E37" s="25">
        <v>3.12</v>
      </c>
      <c r="F37" s="25">
        <v>3.02</v>
      </c>
      <c r="G37" s="25">
        <v>2</v>
      </c>
      <c r="H37" s="25">
        <v>1.34</v>
      </c>
      <c r="I37" s="25">
        <v>1</v>
      </c>
      <c r="J37" s="25">
        <v>0.5</v>
      </c>
      <c r="K37" s="25">
        <v>1.5</v>
      </c>
      <c r="L37" s="25">
        <v>2.13</v>
      </c>
      <c r="M37" s="25">
        <v>2.92</v>
      </c>
      <c r="N37" s="25">
        <v>4.41</v>
      </c>
      <c r="O37" s="28">
        <f t="shared" si="3"/>
        <v>30.209999999999997</v>
      </c>
    </row>
    <row r="38" spans="1:15" s="4" customFormat="1" ht="14.25" customHeight="1">
      <c r="A38" s="6">
        <v>30</v>
      </c>
      <c r="B38" s="14" t="s">
        <v>27</v>
      </c>
      <c r="C38" s="25">
        <v>6.64</v>
      </c>
      <c r="D38" s="25">
        <v>4.27</v>
      </c>
      <c r="E38" s="25">
        <v>3.69</v>
      </c>
      <c r="F38" s="25">
        <v>3.2</v>
      </c>
      <c r="G38" s="25">
        <v>2.04</v>
      </c>
      <c r="H38" s="25">
        <v>1.9</v>
      </c>
      <c r="I38" s="25">
        <v>1.7</v>
      </c>
      <c r="J38" s="25">
        <v>1.97</v>
      </c>
      <c r="K38" s="25">
        <v>2.03</v>
      </c>
      <c r="L38" s="25">
        <v>3.12</v>
      </c>
      <c r="M38" s="25">
        <v>5.6</v>
      </c>
      <c r="N38" s="25">
        <v>6.68</v>
      </c>
      <c r="O38" s="28">
        <f t="shared" si="3"/>
        <v>42.839999999999996</v>
      </c>
    </row>
    <row r="39" spans="1:15" s="4" customFormat="1" ht="15.75" customHeight="1">
      <c r="A39" s="6">
        <v>31</v>
      </c>
      <c r="B39" s="16" t="s">
        <v>38</v>
      </c>
      <c r="C39" s="25">
        <v>1</v>
      </c>
      <c r="D39" s="25">
        <v>1</v>
      </c>
      <c r="E39" s="25">
        <v>0.8</v>
      </c>
      <c r="F39" s="25">
        <v>0.7</v>
      </c>
      <c r="G39" s="25">
        <v>0.7</v>
      </c>
      <c r="H39" s="25">
        <v>0.6</v>
      </c>
      <c r="I39" s="25">
        <v>0.5</v>
      </c>
      <c r="J39" s="25">
        <v>0.6</v>
      </c>
      <c r="K39" s="25">
        <v>0.9</v>
      </c>
      <c r="L39" s="25">
        <v>0.9</v>
      </c>
      <c r="M39" s="25">
        <v>1</v>
      </c>
      <c r="N39" s="25">
        <v>1</v>
      </c>
      <c r="O39" s="28">
        <f t="shared" si="3"/>
        <v>9.7</v>
      </c>
    </row>
    <row r="40" spans="1:15" s="4" customFormat="1" ht="17.25" customHeight="1">
      <c r="A40" s="6">
        <v>32</v>
      </c>
      <c r="B40" s="16" t="s">
        <v>39</v>
      </c>
      <c r="C40" s="25">
        <v>0.82</v>
      </c>
      <c r="D40" s="25">
        <v>0.97</v>
      </c>
      <c r="E40" s="25">
        <v>0.97</v>
      </c>
      <c r="F40" s="25">
        <v>0.82</v>
      </c>
      <c r="G40" s="25">
        <v>0.6</v>
      </c>
      <c r="H40" s="25">
        <v>0.6</v>
      </c>
      <c r="I40" s="25">
        <v>0.82</v>
      </c>
      <c r="J40" s="25">
        <v>0.9</v>
      </c>
      <c r="K40" s="25">
        <v>0.97</v>
      </c>
      <c r="L40" s="25">
        <v>1.06</v>
      </c>
      <c r="M40" s="25">
        <v>1.11</v>
      </c>
      <c r="N40" s="25">
        <v>1.12</v>
      </c>
      <c r="O40" s="28">
        <f t="shared" si="3"/>
        <v>10.759999999999998</v>
      </c>
    </row>
    <row r="41" spans="1:15" s="4" customFormat="1" ht="15" customHeight="1">
      <c r="A41" s="6">
        <v>33</v>
      </c>
      <c r="B41" s="16" t="s">
        <v>40</v>
      </c>
      <c r="C41" s="25">
        <v>3.3</v>
      </c>
      <c r="D41" s="25">
        <v>3.7</v>
      </c>
      <c r="E41" s="25">
        <v>4.4</v>
      </c>
      <c r="F41" s="25">
        <v>4.2</v>
      </c>
      <c r="G41" s="25">
        <v>3.4</v>
      </c>
      <c r="H41" s="25">
        <v>3.1</v>
      </c>
      <c r="I41" s="25">
        <v>1.5</v>
      </c>
      <c r="J41" s="25">
        <v>1.9</v>
      </c>
      <c r="K41" s="25">
        <v>1.8</v>
      </c>
      <c r="L41" s="25">
        <v>3.1</v>
      </c>
      <c r="M41" s="25">
        <v>3.2</v>
      </c>
      <c r="N41" s="25">
        <v>3.6</v>
      </c>
      <c r="O41" s="28">
        <f t="shared" si="3"/>
        <v>37.2</v>
      </c>
    </row>
    <row r="42" spans="1:15" s="4" customFormat="1" ht="15.75" customHeight="1">
      <c r="A42" s="6">
        <v>34</v>
      </c>
      <c r="B42" s="16" t="s">
        <v>41</v>
      </c>
      <c r="C42" s="33">
        <v>0.6</v>
      </c>
      <c r="D42" s="25">
        <v>0.5</v>
      </c>
      <c r="E42" s="25">
        <v>0.5</v>
      </c>
      <c r="F42" s="25">
        <v>0.4</v>
      </c>
      <c r="G42" s="25">
        <v>0.4</v>
      </c>
      <c r="H42" s="25">
        <v>0.3</v>
      </c>
      <c r="I42" s="25">
        <v>0.3</v>
      </c>
      <c r="J42" s="25">
        <v>0.3</v>
      </c>
      <c r="K42" s="25">
        <v>0.5</v>
      </c>
      <c r="L42" s="25">
        <v>0.6</v>
      </c>
      <c r="M42" s="25">
        <v>0.6</v>
      </c>
      <c r="N42" s="25">
        <v>0.6</v>
      </c>
      <c r="O42" s="28">
        <f t="shared" si="3"/>
        <v>5.599999999999999</v>
      </c>
    </row>
    <row r="43" spans="1:15" s="4" customFormat="1" ht="15">
      <c r="A43" s="6">
        <v>35</v>
      </c>
      <c r="B43" s="15" t="s">
        <v>42</v>
      </c>
      <c r="C43" s="25">
        <v>0.31</v>
      </c>
      <c r="D43" s="25">
        <v>0.31</v>
      </c>
      <c r="E43" s="25">
        <v>0.3</v>
      </c>
      <c r="F43" s="25">
        <v>0.25</v>
      </c>
      <c r="G43" s="25">
        <v>0.2</v>
      </c>
      <c r="H43" s="25">
        <v>0.1</v>
      </c>
      <c r="I43" s="25">
        <v>0.1</v>
      </c>
      <c r="J43" s="25">
        <v>0.2</v>
      </c>
      <c r="K43" s="25">
        <v>0.25</v>
      </c>
      <c r="L43" s="25">
        <v>0.26</v>
      </c>
      <c r="M43" s="25">
        <v>0.3</v>
      </c>
      <c r="N43" s="25">
        <v>0.3</v>
      </c>
      <c r="O43" s="28">
        <f t="shared" si="3"/>
        <v>2.88</v>
      </c>
    </row>
    <row r="44" spans="1:15" s="4" customFormat="1" ht="15">
      <c r="A44" s="6">
        <v>36</v>
      </c>
      <c r="B44" s="15" t="s">
        <v>43</v>
      </c>
      <c r="C44" s="25">
        <v>4.8</v>
      </c>
      <c r="D44" s="25">
        <v>4.8</v>
      </c>
      <c r="E44" s="25">
        <v>4.8</v>
      </c>
      <c r="F44" s="25">
        <v>4.8</v>
      </c>
      <c r="G44" s="25">
        <v>4.8</v>
      </c>
      <c r="H44" s="25">
        <v>4.8</v>
      </c>
      <c r="I44" s="25">
        <v>4.8</v>
      </c>
      <c r="J44" s="25">
        <v>4.8</v>
      </c>
      <c r="K44" s="25">
        <v>4.8</v>
      </c>
      <c r="L44" s="25">
        <v>4.8</v>
      </c>
      <c r="M44" s="25">
        <v>4.8</v>
      </c>
      <c r="N44" s="25">
        <v>4.8</v>
      </c>
      <c r="O44" s="28">
        <f t="shared" si="3"/>
        <v>57.59999999999999</v>
      </c>
    </row>
    <row r="45" spans="1:15" s="4" customFormat="1" ht="13.5" customHeight="1">
      <c r="A45" s="6">
        <v>37</v>
      </c>
      <c r="B45" s="17" t="s">
        <v>44</v>
      </c>
      <c r="C45" s="10">
        <f aca="true" t="shared" si="4" ref="C45:O45">SUM(C46:C49)</f>
        <v>5.51</v>
      </c>
      <c r="D45" s="10">
        <f t="shared" si="4"/>
        <v>5.46</v>
      </c>
      <c r="E45" s="10">
        <f t="shared" si="4"/>
        <v>4.71</v>
      </c>
      <c r="F45" s="10">
        <f t="shared" si="4"/>
        <v>4.55</v>
      </c>
      <c r="G45" s="10">
        <f t="shared" si="4"/>
        <v>2.94</v>
      </c>
      <c r="H45" s="10">
        <f t="shared" si="4"/>
        <v>3</v>
      </c>
      <c r="I45" s="10">
        <f t="shared" si="4"/>
        <v>3</v>
      </c>
      <c r="J45" s="10">
        <f t="shared" si="4"/>
        <v>3</v>
      </c>
      <c r="K45" s="10">
        <f t="shared" si="4"/>
        <v>3.1599999999999997</v>
      </c>
      <c r="L45" s="10">
        <f t="shared" si="4"/>
        <v>4.81</v>
      </c>
      <c r="M45" s="10">
        <f t="shared" si="4"/>
        <v>5.359999999999999</v>
      </c>
      <c r="N45" s="10">
        <f t="shared" si="4"/>
        <v>5.46</v>
      </c>
      <c r="O45" s="5">
        <f t="shared" si="4"/>
        <v>50.959999999999994</v>
      </c>
    </row>
    <row r="46" spans="1:15" s="4" customFormat="1" ht="15">
      <c r="A46" s="6">
        <v>38</v>
      </c>
      <c r="B46" s="16" t="s">
        <v>16</v>
      </c>
      <c r="C46" s="25">
        <v>0.21</v>
      </c>
      <c r="D46" s="25">
        <v>0.21</v>
      </c>
      <c r="E46" s="25">
        <v>0.21</v>
      </c>
      <c r="F46" s="25">
        <v>0.21</v>
      </c>
      <c r="G46" s="25">
        <v>0.15</v>
      </c>
      <c r="H46" s="25">
        <v>0.15</v>
      </c>
      <c r="I46" s="25">
        <v>0.15</v>
      </c>
      <c r="J46" s="25">
        <v>0.15</v>
      </c>
      <c r="K46" s="25">
        <v>0.21</v>
      </c>
      <c r="L46" s="25">
        <v>0.21</v>
      </c>
      <c r="M46" s="25">
        <v>0.21</v>
      </c>
      <c r="N46" s="25">
        <v>0.21</v>
      </c>
      <c r="O46" s="28">
        <f>SUM(C46:N46)</f>
        <v>2.28</v>
      </c>
    </row>
    <row r="47" spans="1:15" s="4" customFormat="1" ht="15">
      <c r="A47" s="6">
        <v>39</v>
      </c>
      <c r="B47" s="15" t="s">
        <v>45</v>
      </c>
      <c r="C47" s="52">
        <v>2</v>
      </c>
      <c r="D47" s="52">
        <v>2</v>
      </c>
      <c r="E47" s="52">
        <v>2</v>
      </c>
      <c r="F47" s="52">
        <v>2</v>
      </c>
      <c r="G47" s="52">
        <v>1.25</v>
      </c>
      <c r="H47" s="52">
        <v>1.25</v>
      </c>
      <c r="I47" s="52">
        <v>1.25</v>
      </c>
      <c r="J47" s="52">
        <v>1.25</v>
      </c>
      <c r="K47" s="52">
        <v>1.3</v>
      </c>
      <c r="L47" s="52">
        <v>2</v>
      </c>
      <c r="M47" s="52">
        <v>2</v>
      </c>
      <c r="N47" s="52">
        <v>2</v>
      </c>
      <c r="O47" s="53">
        <f>SUM(C47:N47)</f>
        <v>20.3</v>
      </c>
    </row>
    <row r="48" spans="1:15" s="4" customFormat="1" ht="15">
      <c r="A48" s="6">
        <v>40</v>
      </c>
      <c r="B48" s="15" t="s">
        <v>46</v>
      </c>
      <c r="C48" s="52">
        <v>2</v>
      </c>
      <c r="D48" s="52">
        <v>2</v>
      </c>
      <c r="E48" s="52">
        <v>2</v>
      </c>
      <c r="F48" s="52">
        <v>2</v>
      </c>
      <c r="G48" s="52">
        <v>1.25</v>
      </c>
      <c r="H48" s="52">
        <v>1.25</v>
      </c>
      <c r="I48" s="52">
        <v>1.25</v>
      </c>
      <c r="J48" s="52">
        <v>1.25</v>
      </c>
      <c r="K48" s="52">
        <v>1.25</v>
      </c>
      <c r="L48" s="52">
        <v>2</v>
      </c>
      <c r="M48" s="52">
        <v>2</v>
      </c>
      <c r="N48" s="52">
        <v>2</v>
      </c>
      <c r="O48" s="53">
        <f>SUM(C48:N48)</f>
        <v>20.25</v>
      </c>
    </row>
    <row r="49" spans="1:15" s="4" customFormat="1" ht="15">
      <c r="A49" s="6">
        <v>41</v>
      </c>
      <c r="B49" s="15" t="s">
        <v>47</v>
      </c>
      <c r="C49" s="25">
        <v>1.3</v>
      </c>
      <c r="D49" s="25">
        <v>1.25</v>
      </c>
      <c r="E49" s="25">
        <v>0.5</v>
      </c>
      <c r="F49" s="25">
        <v>0.34</v>
      </c>
      <c r="G49" s="25">
        <v>0.29</v>
      </c>
      <c r="H49" s="25">
        <v>0.35</v>
      </c>
      <c r="I49" s="25">
        <v>0.35</v>
      </c>
      <c r="J49" s="25">
        <v>0.35</v>
      </c>
      <c r="K49" s="25">
        <v>0.4</v>
      </c>
      <c r="L49" s="25">
        <v>0.6</v>
      </c>
      <c r="M49" s="25">
        <v>1.15</v>
      </c>
      <c r="N49" s="25">
        <v>1.25</v>
      </c>
      <c r="O49" s="28">
        <f>SUM(C49:N49)</f>
        <v>8.129999999999999</v>
      </c>
    </row>
    <row r="50" spans="1:15" s="4" customFormat="1" ht="15">
      <c r="A50" s="6">
        <v>42</v>
      </c>
      <c r="B50" s="18" t="s">
        <v>17</v>
      </c>
      <c r="C50" s="22">
        <f aca="true" t="shared" si="5" ref="C50:N50">SUM(C8:C21)+C24+C45</f>
        <v>152.62999999999997</v>
      </c>
      <c r="D50" s="22">
        <f t="shared" si="5"/>
        <v>138.51000000000002</v>
      </c>
      <c r="E50" s="23">
        <f t="shared" si="5"/>
        <v>126.79999999999998</v>
      </c>
      <c r="F50" s="24">
        <f t="shared" si="5"/>
        <v>102.19000000000001</v>
      </c>
      <c r="G50" s="22">
        <f t="shared" si="5"/>
        <v>82.71000000000001</v>
      </c>
      <c r="H50" s="22">
        <f t="shared" si="5"/>
        <v>52.08</v>
      </c>
      <c r="I50" s="22">
        <f t="shared" si="5"/>
        <v>39.64</v>
      </c>
      <c r="J50" s="22">
        <f t="shared" si="5"/>
        <v>40.4</v>
      </c>
      <c r="K50" s="22">
        <f t="shared" si="5"/>
        <v>71.35</v>
      </c>
      <c r="L50" s="22">
        <f t="shared" si="5"/>
        <v>108.53</v>
      </c>
      <c r="M50" s="22">
        <f t="shared" si="5"/>
        <v>139.24</v>
      </c>
      <c r="N50" s="22">
        <f t="shared" si="5"/>
        <v>151.95</v>
      </c>
      <c r="O50" s="23">
        <f>SUM(O23+O24+O45)</f>
        <v>1210.5800000000002</v>
      </c>
    </row>
    <row r="51" spans="7:9" s="4" customFormat="1" ht="12.75">
      <c r="G51" s="19"/>
      <c r="I51" s="19"/>
    </row>
    <row r="52" spans="5:15" s="4" customFormat="1" ht="12.75">
      <c r="E52" s="7"/>
      <c r="H52" s="7"/>
      <c r="K52" s="7"/>
      <c r="N52" s="7"/>
      <c r="O52" s="7"/>
    </row>
    <row r="53" s="4" customFormat="1" ht="12.75"/>
    <row r="54" s="4" customFormat="1" ht="12.75"/>
  </sheetData>
  <sheetProtection/>
  <mergeCells count="17">
    <mergeCell ref="I6:I7"/>
    <mergeCell ref="A6:A7"/>
    <mergeCell ref="B6:B7"/>
    <mergeCell ref="C6:C7"/>
    <mergeCell ref="D6:D7"/>
    <mergeCell ref="E6:E7"/>
    <mergeCell ref="F6:F7"/>
    <mergeCell ref="J2:O3"/>
    <mergeCell ref="N6:N7"/>
    <mergeCell ref="O6:O7"/>
    <mergeCell ref="J6:J7"/>
    <mergeCell ref="K6:K7"/>
    <mergeCell ref="L6:L7"/>
    <mergeCell ref="M6:M7"/>
    <mergeCell ref="A5:N5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  <ignoredErrors>
    <ignoredError sqref="C50:K50 L50:N50" formulaRange="1"/>
    <ignoredError sqref="O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5:E5"/>
  <sheetViews>
    <sheetView zoomScalePageLayoutView="0" workbookViewId="0" topLeftCell="A25">
      <selection activeCell="E45" sqref="E45"/>
    </sheetView>
  </sheetViews>
  <sheetFormatPr defaultColWidth="9.00390625" defaultRowHeight="12.75"/>
  <sheetData>
    <row r="5" spans="2:5" ht="15.75">
      <c r="B5" s="51"/>
      <c r="C5" s="51"/>
      <c r="D5" s="51"/>
      <c r="E5" s="1"/>
    </row>
    <row r="6" ht="12.75" customHeight="1"/>
    <row r="7" ht="12.75" customHeight="1"/>
  </sheetData>
  <sheetProtection/>
  <mergeCells count="1">
    <mergeCell ref="B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ЗабелинаНА</dc:creator>
  <cp:keywords/>
  <dc:description/>
  <cp:lastModifiedBy>SisADM</cp:lastModifiedBy>
  <cp:lastPrinted>2023-11-24T00:46:23Z</cp:lastPrinted>
  <dcterms:created xsi:type="dcterms:W3CDTF">2014-01-15T00:17:23Z</dcterms:created>
  <dcterms:modified xsi:type="dcterms:W3CDTF">2023-11-27T06:20:44Z</dcterms:modified>
  <cp:category/>
  <cp:version/>
  <cp:contentType/>
  <cp:contentStatus/>
</cp:coreProperties>
</file>