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7" rupBuild="14420"/>
  <workbookPr dateCompatibility="0"/>
  <mc:AlternateContent xmlns:mc="http://schemas.openxmlformats.org/markup-compatibility/2006">
    <mc:Choice Requires="x15">
      <x15ac:absPath xmlns:x15ac="http://schemas.microsoft.com/office/spreadsheetml/2010/11/ac" url="C:\Users\Lee\Desktop\Оля Ли\7. БЛАГОУСТРОЙСТВО_2025\на сайт\"/>
    </mc:Choice>
  </mc:AlternateContent>
  <bookViews>
    <workbookView xWindow="-120" yWindow="-120" windowWidth="29040" windowHeight="15840" activeTab="5"/>
  </bookViews>
  <sheets>
    <sheet name="Общая характеристика" sheetId="1" r:id="rId1"/>
    <sheet name="Расчет трудового участия" sheetId="3" r:id="rId2"/>
    <sheet name="Целевая группа" sheetId="4" r:id="rId3"/>
    <sheet name="Описание проекта" sheetId="5" r:id="rId4"/>
    <sheet name="План реализации проекта" sheetId="6" r:id="rId5"/>
    <sheet name="Смета расходов" sheetId="7" r:id="rId6"/>
    <sheet name="ИТОГ" sheetId="2" state="hidden" r:id="rId7"/>
  </sheets>
  <definedNames>
    <definedName name="_xlnm.Print_Area" localSheetId="0">'Общая характеристика'!$A$1:$B$37</definedName>
  </definedNames>
  <calcPr calcId="152511"/>
  <extLst>
    <ext xmlns:x14="http://schemas.microsoft.com/office/spreadsheetml/2009/9/main" uri="{79F54976-1DA5-4618-B147-4CDE4B953A38}">
      <x14:workbookPr/>
    </ext>
    <ext xmlns:x15="http://schemas.microsoft.com/office/spreadsheetml/2010/11/main" uri="{140A7094-0E35-4892-8432-C4D2E57EDEB5}">
      <x15:workbookPr chartTrackingRefBase="1"/>
    </ext>
    <ext xmlns="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A12" i="2" l="1"/>
  <c r="A11" i="2"/>
  <c r="B4" i="4"/>
  <c r="F10" i="7" l="1"/>
  <c r="E10" i="7"/>
  <c r="D10" i="7"/>
  <c r="C10" i="7"/>
  <c r="B10" i="7"/>
  <c r="B32" i="1"/>
  <c r="B27" i="1"/>
  <c r="B22" i="1"/>
  <c r="B20" i="1" l="1"/>
  <c r="B16" i="1" s="1"/>
  <c r="A3" i="2" s="1"/>
  <c r="A8" i="2"/>
  <c r="A14" i="2"/>
  <c r="D9" i="3"/>
  <c r="A2" i="2" l="1"/>
  <c r="A15" i="2" a="1"/>
  <c r="A15" i="2" l="1"/>
  <c r="A9" i="2"/>
  <c r="A5" i="2" l="1"/>
  <c r="A6" i="2" s="1" a="1"/>
  <c r="A4" i="2"/>
  <c r="A6" i="2" l="1"/>
  <c r="A19" i="2" s="1"/>
</calcChain>
</file>

<file path=xl/metadata.xml><?xml version="1.0" encoding="utf-8"?>
<metadata xmlns="http://purl.oclc.org/ooxml/spreadsheetml/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<sst xmlns="http://purl.oclc.org/ooxml/spreadsheetml/main" count="106" uniqueCount="94">
  <si>
    <t>Наименование проекта</t>
  </si>
  <si>
    <t>ОКТМО населенного (-ых) пункта (-ов)</t>
  </si>
  <si>
    <r>
      <t>Численность населения на 1 января года подачи заявки в населенном (-ых) пункте (-ах), в котором реализуется проект, чел.</t>
    </r>
    <r>
      <rPr>
        <vertAlign val="superscript"/>
        <sz val="12"/>
        <color theme="1"/>
        <rFont val="Times New Roman"/>
        <family val="1"/>
        <charset val="204"/>
      </rPr>
      <t xml:space="preserve"> 2 </t>
    </r>
  </si>
  <si>
    <t>Благоустраиваемая площадь, на которой реализуется проект, кв.м</t>
  </si>
  <si>
    <r>
      <t>Описание состава инициативной группы</t>
    </r>
    <r>
      <rPr>
        <vertAlign val="superscript"/>
        <sz val="12"/>
        <color theme="1"/>
        <rFont val="Times New Roman"/>
        <family val="1"/>
        <charset val="204"/>
      </rPr>
      <t>3</t>
    </r>
  </si>
  <si>
    <t xml:space="preserve">Продолжительность реализации проекта,  количество месяцев (до 31 декабря года, в котором получена субсидия) </t>
  </si>
  <si>
    <t>Планируемая дата начала реализации проекта</t>
  </si>
  <si>
    <t>Планируемая дата окончания реализации проекта</t>
  </si>
  <si>
    <t>Общие расходы по проекту, рублей:</t>
  </si>
  <si>
    <t>в том числе за счет средств:</t>
  </si>
  <si>
    <r>
      <t xml:space="preserve">государственной поддержки (федерального бюджета и бюджета Забайкальского края) </t>
    </r>
    <r>
      <rPr>
        <vertAlign val="superscript"/>
        <sz val="12"/>
        <color theme="1"/>
        <rFont val="Times New Roman"/>
        <family val="1"/>
        <charset val="204"/>
      </rPr>
      <t xml:space="preserve">4 </t>
    </r>
  </si>
  <si>
    <r>
      <t xml:space="preserve">местного бюджета </t>
    </r>
    <r>
      <rPr>
        <vertAlign val="superscript"/>
        <sz val="12"/>
        <color theme="1"/>
        <rFont val="Times New Roman"/>
        <family val="1"/>
        <charset val="204"/>
      </rPr>
      <t xml:space="preserve">5 </t>
    </r>
  </si>
  <si>
    <r>
      <t>внебюджетных источников (вклад граждан, юридических лиц, индивидуальных предпринимателей, общественных организаций)</t>
    </r>
    <r>
      <rPr>
        <vertAlign val="superscript"/>
        <sz val="12"/>
        <color theme="1"/>
        <rFont val="Times New Roman"/>
        <family val="1"/>
        <charset val="204"/>
      </rPr>
      <t xml:space="preserve"> 6</t>
    </r>
    <r>
      <rPr>
        <sz val="12"/>
        <color theme="1"/>
        <rFont val="Times New Roman"/>
        <family val="1"/>
        <charset val="204"/>
      </rPr>
      <t xml:space="preserve"> (обязательное условие)</t>
    </r>
  </si>
  <si>
    <t>из них:</t>
  </si>
  <si>
    <t>вклад граждан,  рублей:</t>
  </si>
  <si>
    <t>денежными средствами</t>
  </si>
  <si>
    <t>трудовым участием</t>
  </si>
  <si>
    <t>предоставлением помещений</t>
  </si>
  <si>
    <t>предоставлением технических средств</t>
  </si>
  <si>
    <t>вклад юридических лиц (индивидуальных предпринимателей),  рублей</t>
  </si>
  <si>
    <t xml:space="preserve">I. Общая характеристика </t>
  </si>
  <si>
    <t>Описание работ</t>
  </si>
  <si>
    <t>Трудовые затраты, количество человеко-часов</t>
  </si>
  <si>
    <t>Стоимость одного человека-часа, рублей</t>
  </si>
  <si>
    <t>Стоимость трудовых затрат, рублей</t>
  </si>
  <si>
    <t>Всего:</t>
  </si>
  <si>
    <t>III. Целевая группа</t>
  </si>
  <si>
    <t>Численность населения, проголосовавших за проект, чел.</t>
  </si>
  <si>
    <t>IV. Описание проекта</t>
  </si>
  <si>
    <t>Цель проекта</t>
  </si>
  <si>
    <t>Задачи проекта</t>
  </si>
  <si>
    <t>Описание мероприятий предпроектного исследования (в случае его проведения)¹</t>
  </si>
  <si>
    <t>Формы проведения процедур по выбору подрядчика либо закупок</t>
  </si>
  <si>
    <t>V. План реализации мероприятий проекта</t>
  </si>
  <si>
    <t xml:space="preserve">Наименование мероприятия </t>
  </si>
  <si>
    <t>Сроки реализации</t>
  </si>
  <si>
    <t>Ответственный исполнитель</t>
  </si>
  <si>
    <t>4. Прочая деятельность (указать наименование):</t>
  </si>
  <si>
    <t>Статьи расходов</t>
  </si>
  <si>
    <t>Общие расходы по проекту</t>
  </si>
  <si>
    <t>Вклад инициатора проекта</t>
  </si>
  <si>
    <t>в том числе:</t>
  </si>
  <si>
    <t>бюджет сельского (городского) поселения</t>
  </si>
  <si>
    <t>Итого:</t>
  </si>
  <si>
    <t>Вклад граждан в %</t>
  </si>
  <si>
    <t>Расчет баллов от % вклада граждан</t>
  </si>
  <si>
    <t>Приграничная территория или нет</t>
  </si>
  <si>
    <t>Вклад юридических лиц в проецнтах</t>
  </si>
  <si>
    <t>Расчет баллов от % вклада юридических лиц</t>
  </si>
  <si>
    <t>Процент Численности сельского населения, подтвердившего участие в реализации проекта (от общей численности населения)</t>
  </si>
  <si>
    <t>Расчет балок от % ячейка А8 текущего листа</t>
  </si>
  <si>
    <t>внебюджетные источники</t>
  </si>
  <si>
    <t>….</t>
  </si>
  <si>
    <t>Примечание:
¹Указывается краткое наименование: детская площадка, спортивная площадка, зона отдыха, площадка для лиц с ограниченными возможностями здоровья, освещение территории, подсветка зданий, пешеходный тротуар, велосипедная дорожка, автомобильная парковка, велосипедная парковка, ремонт дороги, ограждение, оформление фасада, ливневый сток, колодец, колонка, площадка накопления твердых коммунальных отходов, природный ландшафт, водоем, памятник.
²Указывается на основании официальной статистической информации.
 ³а) население муниципального образования, представители органанов территориального общественного самоуправления, общественных организаций и объединений; б) хозяйствующие субъекты, осуществляющие деятельность на территории соответствующего муниципального образования; в) бюджетные учреждения, в том числе в сфере образования, здравоохранения, культуры, социальной защиты, физической культуры и спорта, общественные организации и иные некоммерческие организации.
⁴Сумма средств федерального бюджета и бюджета Забайкальского края не превышает 3 млн. рублей и составляет не более 70% общего объема финансового обеспечения реализации проекта.
⁵Сумма средств бюджетов муниципального района (муниципального или городского округа) и сельского (городского) поселения составляет не менее 3% от объема привлекаемых на реализацию проекта средств без учета запрашиваемых средств государственной поддержки. При этом, уровень софинансирования Забайкальским краем объема расходного обязательства  района (муниципального или городского округа) составляет не более 99%.
⁶Сумма средств внебюджетных источников составляет разницу от общего объема финансового обеспечения реализации проекта суммы средств государственной поддержки и местных бюджетов.</t>
  </si>
  <si>
    <r>
      <t>Качество и обоснованность архитектурных и планировочных решений</t>
    </r>
    <r>
      <rPr>
        <vertAlign val="superscript"/>
        <sz val="12"/>
        <color theme="1"/>
        <rFont val="Times New Roman"/>
        <family val="1"/>
        <charset val="204"/>
      </rPr>
      <t>2</t>
    </r>
  </si>
  <si>
    <r>
      <t>Мероприятия по поддержанию и/или развитию полученных в рамках проекта результатов</t>
    </r>
    <r>
      <rPr>
        <vertAlign val="superscript"/>
        <sz val="12"/>
        <color theme="1"/>
        <rFont val="Times New Roman"/>
        <family val="1"/>
        <charset val="204"/>
      </rPr>
      <t>3</t>
    </r>
    <r>
      <rPr>
        <sz val="12"/>
        <color theme="1"/>
        <rFont val="Times New Roman"/>
        <family val="1"/>
        <charset val="204"/>
      </rPr>
      <t xml:space="preserve">  </t>
    </r>
  </si>
  <si>
    <r>
      <t>Механизмы содержания и эксплуатации объектов по благоустройству</t>
    </r>
    <r>
      <rPr>
        <vertAlign val="superscript"/>
        <sz val="12"/>
        <color theme="1"/>
        <rFont val="Times New Roman"/>
        <family val="1"/>
        <charset val="204"/>
      </rPr>
      <t xml:space="preserve"> </t>
    </r>
  </si>
  <si>
    <t>1.     Подготовительные работы:</t>
  </si>
  <si>
    <t>2.     Приобретение оборудования:</t>
  </si>
  <si>
    <t>3.     Ремонтно-строительные работы:</t>
  </si>
  <si>
    <r>
      <t>бюджет муниципального района (муниципального или городского округа)</t>
    </r>
    <r>
      <rPr>
        <vertAlign val="superscript"/>
        <sz val="12"/>
        <color theme="1"/>
        <rFont val="Times New Roman"/>
        <family val="1"/>
        <charset val="204"/>
      </rPr>
      <t>2</t>
    </r>
  </si>
  <si>
    <t xml:space="preserve">Примечание:
¹Указываются: исходные данные по населенному пункту, точки притяжения, границы участка размещения объекта (ов), группа пользователей, заинтересованных в развитии территории, проблемы по благоустройству территории, опрос (голосование) жителей с целью определения приоритетных направлений развития территории, информационная кампания по привлечению граждан в формировании проекта, общественное обсуждение проекта, механизмы согласования выбора направлений для включения в проекты, информация, подтверждающая участие в процессе граждан, информация о принятии участия представителей различных некоммерческих организаций, бюджетных учреждений, учреждений образования и культуры, религиозных организаций, активных групп жителей, бизнес-сообщества и др., информация о привлечении архитектурных и ландшафтных дизайнеров, специалистов по благоустройству (разработан эскиз проекта), информация о публикации отчета по итогам обсуждения.
²Указываются: учитывают ли принятые решения функции территории в соответствии с результатами предпроектного исследования, позволяют ли решения использовать территорию более 6 месяцев в году, учитывают ли решения интересы различных социальных и возрастных групп жителей населенного пункта, предусматривая востребованные ими сценарии использования территории, соответствуют ли решения техническим регламентам, правилам и нормам по благоустройству территорий (СНиП, ГОСТ, ПЗЗ и др.), при подготовке проекта использована ли типовая или повторного применения проектная документация, отдается ли предпочтение качественным, природным, экологическим материалам, энергосберегающим технологиям.
³Указываются: обоснованные изменения, которые произойдут в населенном пункте в течение 3-5 лет в случае реализации проекта, благоустраиваемая территория является или будет являться зоной активного пешеходного транзита, на благоустраиваемой территории находятся здания и(или) зоны, расположенные в точках притяжения населенного пункта, благоустраиваемая территория связана или будет связана с туристскими маршрутами, местами массового отдыха населения, имеется потенциал для размещения объектов предпринимательской и социальной активности.
</t>
  </si>
  <si>
    <t>______________________________</t>
  </si>
  <si>
    <t>(М.П., подпись)</t>
  </si>
  <si>
    <t>(расшифровка)</t>
  </si>
  <si>
    <t>____________________________</t>
  </si>
  <si>
    <t>Исполнитель:</t>
  </si>
  <si>
    <t>(должность, контактный телефон)</t>
  </si>
  <si>
    <t>(подпись)</t>
  </si>
  <si>
    <t xml:space="preserve">Примечание:
¹Объемы средств государственной поддержки, местного бюджета и внебюджетных источников (в случае их вклада денежными средствами и включения в стоимость контракта (договора) со средствами государственной поддержки и местного бюджета) рассчитываются пропорционально по каждой статье расходов, предусмотренных проектом.
²Объемы средств муниципального района (муниципального или городского округа) рассчитываются с соблюдением уровня софинансирования из бюджета Забайкальского края не более 99%.
</t>
  </si>
  <si>
    <r>
      <t>Количественные показатели (показатель) результатов проекта по объектам и мероприятиям, включенным в проект</t>
    </r>
    <r>
      <rPr>
        <vertAlign val="superscript"/>
        <sz val="12"/>
        <color theme="1"/>
        <rFont val="Times New Roman"/>
        <family val="1"/>
        <charset val="204"/>
      </rPr>
      <t xml:space="preserve">1 </t>
    </r>
  </si>
  <si>
    <t>% Количество выгодоприобретателей</t>
  </si>
  <si>
    <t>Количество баллов от процента выгодоприобретателя</t>
  </si>
  <si>
    <r>
      <t>вклад общественных, включая волонтерские, организаций,</t>
    </r>
    <r>
      <rPr>
        <b/>
        <sz val="12"/>
        <color theme="1"/>
        <rFont val="Times New Roman"/>
        <family val="1"/>
        <charset val="204"/>
      </rPr>
      <t xml:space="preserve">  рублей</t>
    </r>
  </si>
  <si>
    <t>VI. Смета расходов по проекту¹</t>
  </si>
  <si>
    <t>Примечание:
¹ Молодежь до 35 лет, граждане с ограниченными возможностями здоровья, дети в возрасте от ___ до____ лет и др.</t>
  </si>
  <si>
    <t xml:space="preserve">Паспорт
проекта по благоустройству общественных пространств на сельских территориях 
</t>
  </si>
  <si>
    <t>в ___________ году</t>
  </si>
  <si>
    <t>II. Расчет трудового участия граждан</t>
  </si>
  <si>
    <t>Количество выгодоприобретателей (жителей, которые получат пользу от проекта, пользователей объектами, созданными (обустроенными) в рамках проекта), чел.</t>
  </si>
  <si>
    <t xml:space="preserve"> в том числе: ¹</t>
  </si>
  <si>
    <t>Запрашиваемые средства государственной поддержки</t>
  </si>
  <si>
    <t>Глава муниципального района 
(муниципального округа или городского округа)</t>
  </si>
  <si>
    <t>Участие в мероприятиях других государственных программ Российской Федерации, Забайкальского края, муниципальных программ и проектах, в течении 3 лет, предшествующих году предоставления субсидии на реализацию проекта</t>
  </si>
  <si>
    <t xml:space="preserve">Участие в мероприятиях государственной программы Российской Федерации «Комплексное развитие сельских территорий», утвержденной постановлением Правительства Российской Федерации от 31 мая 2019 г. № 696, в течении 3 лет, предшествующих году предоставления субсидии на реализацию проекта </t>
  </si>
  <si>
    <t>если да, описываются реализованные мероприятия на территории реализации проекта</t>
  </si>
  <si>
    <t>местный бюджет</t>
  </si>
  <si>
    <t>рублей</t>
  </si>
  <si>
    <t>Адрес или описание местоположения</t>
  </si>
  <si>
    <t>да</t>
  </si>
  <si>
    <t xml:space="preserve">Описание проблемы, на решение которой направлен проект, с приложением эскизного проекта размещения элементов благоустройства, карты-схемы расположения объектов благоустройства в населенном пункте </t>
  </si>
  <si>
    <t>Соответствие нормам безопасности и законодательству Российской Федерации, включая ссылки на соответствующие нормативы (в случае использования типовой проектной документации дается информация о ее источнике)</t>
  </si>
  <si>
    <t>Приграничная территория да/нет</t>
  </si>
  <si>
    <t>Численность населения, подтвердившего участие в реализации проекта, чел.</t>
  </si>
</sst>
</file>

<file path=xl/styles.xml><?xml version="1.0" encoding="utf-8"?>
<styleSheet xmlns="http://purl.oclc.org/ooxml/spreadsheetml/main" xmlns:mc="http://schemas.openxmlformats.org/markup-compatibility/2006" xmlns:x14ac="http://schemas.microsoft.com/office/spreadsheetml/2009/9/ac" mc:Ignorable="x14ac">
  <numFmts count="3">
    <numFmt numFmtId="43" formatCode="_-* #,##0.00\ _₽_-;\-* #,##0.00\ _₽_-;_-* &quot;-&quot;??\ _₽_-;_-@_-"/>
    <numFmt numFmtId="164" formatCode="0.0%"/>
    <numFmt numFmtId="165" formatCode="_-* #,##0\ _₽_-;\-* #,##0\ _₽_-;_-* &quot;-&quot;??\ _₽_-;_-@_-"/>
  </numFmts>
  <fonts count="11"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vertAlign val="superscript"/>
      <sz val="12"/>
      <color theme="1"/>
      <name val="Times New Roman"/>
      <family val="1"/>
      <charset val="204"/>
    </font>
    <font>
      <b/>
      <sz val="12"/>
      <color rgb="FF000000"/>
      <name val="Times New Roman"/>
      <family val="1"/>
      <charset val="204"/>
    </font>
    <font>
      <sz val="11"/>
      <color theme="1"/>
      <name val="Times New Roman"/>
      <family val="1"/>
      <charset val="204"/>
    </font>
    <font>
      <sz val="11"/>
      <color theme="1"/>
      <name val="Calibri"/>
      <family val="2"/>
      <charset val="204"/>
      <scheme val="minor"/>
    </font>
    <font>
      <b/>
      <sz val="14"/>
      <color theme="1"/>
      <name val="Times New Roman"/>
      <family val="1"/>
      <charset val="204"/>
    </font>
    <font>
      <sz val="11"/>
      <color rgb="FFFF0000"/>
      <name val="Calibri"/>
      <family val="2"/>
      <charset val="204"/>
      <scheme val="minor"/>
    </font>
    <font>
      <sz val="12"/>
      <name val="Times New Roman"/>
      <family val="1"/>
      <charset val="204"/>
    </font>
    <font>
      <i/>
      <sz val="12"/>
      <name val="Times New Roman"/>
      <family val="1"/>
      <charset val="204"/>
    </font>
  </fonts>
  <fills count="8">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10">
    <border>
      <start/>
      <end/>
      <top/>
      <bottom/>
      <diagonal/>
    </border>
    <border>
      <start/>
      <end style="medium">
        <color indexed="64"/>
      </end>
      <top style="medium">
        <color indexed="64"/>
      </top>
      <bottom style="medium">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thin">
        <color indexed="64"/>
      </bottom>
      <diagonal/>
    </border>
    <border>
      <start/>
      <end/>
      <top style="thin">
        <color indexed="64"/>
      </top>
      <bottom/>
      <diagonal/>
    </border>
    <border>
      <start style="thin">
        <color indexed="64"/>
      </start>
      <end style="thin">
        <color indexed="64"/>
      </end>
      <top style="thin">
        <color indexed="64"/>
      </top>
      <bottom/>
      <diagonal/>
    </border>
    <border>
      <start style="medium">
        <color indexed="64"/>
      </start>
      <end/>
      <top style="medium">
        <color indexed="64"/>
      </top>
      <bottom/>
      <diagonal/>
    </border>
    <border>
      <start/>
      <end/>
      <top style="medium">
        <color indexed="64"/>
      </top>
      <bottom/>
      <diagonal/>
    </border>
  </borders>
  <cellStyleXfs count="2">
    <xf numFmtId="0" fontId="0" fillId="0" borderId="0"/>
    <xf numFmtId="43" fontId="6" fillId="0" borderId="0" applyFont="0" applyFill="0" applyBorder="0" applyAlignment="0" applyProtection="0"/>
  </cellStyleXfs>
  <cellXfs count="72">
    <xf numFmtId="0" fontId="0" fillId="0" borderId="0" xfId="0"/>
    <xf numFmtId="0" fontId="2" fillId="0" borderId="5" xfId="0" applyFont="1" applyBorder="1" applyAlignment="1">
      <alignment horizontal="justify" vertical="center" wrapText="1"/>
    </xf>
    <xf numFmtId="0" fontId="2" fillId="0" borderId="5" xfId="0" applyFont="1" applyBorder="1" applyAlignment="1" applyProtection="1">
      <alignment horizontal="justify" vertical="center" wrapText="1"/>
      <protection locked="0"/>
    </xf>
    <xf numFmtId="0" fontId="2" fillId="0" borderId="5" xfId="0" applyFont="1" applyBorder="1" applyAlignment="1" applyProtection="1">
      <alignment horizontal="center" vertical="center" wrapText="1"/>
      <protection locked="0"/>
    </xf>
    <xf numFmtId="9" fontId="0" fillId="0" borderId="0" xfId="0" applyNumberFormat="1"/>
    <xf numFmtId="0" fontId="0" fillId="2" borderId="0" xfId="0" applyFill="1"/>
    <xf numFmtId="0" fontId="2" fillId="0" borderId="5" xfId="0" applyFont="1" applyBorder="1" applyAlignment="1" applyProtection="1">
      <alignment vertical="center" wrapText="1"/>
      <protection locked="0"/>
    </xf>
    <xf numFmtId="0" fontId="2" fillId="0" borderId="0" xfId="0" applyFont="1"/>
    <xf numFmtId="0" fontId="2" fillId="0" borderId="0" xfId="0" applyFont="1" applyAlignment="1">
      <alignment horizontal="center"/>
    </xf>
    <xf numFmtId="0" fontId="5" fillId="0" borderId="0" xfId="0" applyFont="1" applyAlignment="1">
      <alignment horizontal="center"/>
    </xf>
    <xf numFmtId="0" fontId="2" fillId="0" borderId="0" xfId="0" applyFont="1" applyAlignment="1">
      <alignment wrapText="1"/>
    </xf>
    <xf numFmtId="0" fontId="5" fillId="0" borderId="0" xfId="0" applyFont="1" applyAlignment="1">
      <alignment wrapText="1"/>
    </xf>
    <xf numFmtId="0" fontId="5" fillId="0" borderId="0" xfId="0" applyFont="1"/>
    <xf numFmtId="0" fontId="2" fillId="0" borderId="5" xfId="0" applyFont="1" applyBorder="1" applyAlignment="1" applyProtection="1">
      <alignment horizontal="right" vertical="center" wrapText="1"/>
      <protection locked="0"/>
    </xf>
    <xf numFmtId="164" fontId="0" fillId="3" borderId="0" xfId="0" applyNumberFormat="1" applyFill="1"/>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pplyProtection="1">
      <alignment horizontal="right" vertical="center" wrapText="1"/>
      <protection locked="0"/>
    </xf>
    <xf numFmtId="0" fontId="2" fillId="0" borderId="5" xfId="0" applyFont="1" applyBorder="1" applyAlignment="1">
      <alignment vertical="center" wrapText="1"/>
    </xf>
    <xf numFmtId="43" fontId="2" fillId="0" borderId="5" xfId="1" applyFont="1" applyFill="1" applyBorder="1" applyAlignment="1" applyProtection="1">
      <alignment horizontal="justify" vertical="center" wrapText="1"/>
      <protection locked="0"/>
    </xf>
    <xf numFmtId="43" fontId="2" fillId="0" borderId="5" xfId="1" applyFont="1" applyFill="1" applyBorder="1" applyAlignment="1" applyProtection="1">
      <alignment horizontal="right" vertical="center" wrapText="1"/>
      <protection locked="0"/>
    </xf>
    <xf numFmtId="43" fontId="0" fillId="0" borderId="0" xfId="1" applyFont="1" applyFill="1"/>
    <xf numFmtId="0" fontId="1" fillId="0" borderId="0" xfId="0" applyFont="1" applyAlignment="1">
      <alignment vertical="center" wrapText="1"/>
    </xf>
    <xf numFmtId="43" fontId="2" fillId="0" borderId="0" xfId="1" applyFont="1" applyFill="1"/>
    <xf numFmtId="43" fontId="1" fillId="0" borderId="4" xfId="1" applyFont="1" applyFill="1" applyBorder="1" applyAlignment="1" applyProtection="1">
      <alignment horizontal="center" vertical="center" wrapText="1"/>
      <protection locked="0"/>
    </xf>
    <xf numFmtId="43" fontId="2" fillId="0" borderId="5" xfId="1" applyFont="1" applyFill="1" applyBorder="1" applyAlignment="1" applyProtection="1">
      <alignment vertical="center" wrapText="1"/>
      <protection locked="0"/>
    </xf>
    <xf numFmtId="0" fontId="5" fillId="0" borderId="0" xfId="0" applyFont="1" applyAlignment="1">
      <alignment vertical="top" wrapText="1"/>
    </xf>
    <xf numFmtId="43" fontId="1" fillId="5" borderId="5" xfId="1" applyFont="1" applyFill="1" applyBorder="1" applyAlignment="1" applyProtection="1">
      <alignment vertical="center" wrapText="1"/>
      <protection hidden="1"/>
    </xf>
    <xf numFmtId="0" fontId="8" fillId="0" borderId="0" xfId="0" applyFont="1" applyAlignment="1">
      <alignment vertical="center"/>
    </xf>
    <xf numFmtId="0" fontId="8" fillId="0" borderId="0" xfId="0" applyFont="1"/>
    <xf numFmtId="0" fontId="1" fillId="6" borderId="0" xfId="0" applyFont="1" applyFill="1" applyAlignment="1">
      <alignment horizontal="center"/>
    </xf>
    <xf numFmtId="0" fontId="2" fillId="6" borderId="0" xfId="0" applyFont="1" applyFill="1" applyAlignment="1">
      <alignment horizontal="center"/>
    </xf>
    <xf numFmtId="0" fontId="2" fillId="0" borderId="5" xfId="0" applyFont="1" applyBorder="1" applyAlignment="1" applyProtection="1">
      <alignment horizontal="left" vertical="center" wrapText="1"/>
      <protection locked="0"/>
    </xf>
    <xf numFmtId="0" fontId="10"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2" fillId="0" borderId="4" xfId="0" applyFont="1" applyBorder="1" applyAlignment="1">
      <alignment horizontal="left" vertical="center" wrapText="1"/>
    </xf>
    <xf numFmtId="0" fontId="9" fillId="0" borderId="5" xfId="0" applyFont="1" applyBorder="1" applyAlignment="1">
      <alignment vertical="center" wrapText="1"/>
    </xf>
    <xf numFmtId="0" fontId="1" fillId="0" borderId="5" xfId="0" applyFont="1" applyBorder="1" applyAlignment="1">
      <alignment vertical="center" wrapText="1"/>
    </xf>
    <xf numFmtId="0" fontId="4" fillId="0" borderId="5" xfId="0" applyFont="1" applyBorder="1" applyAlignment="1">
      <alignment vertical="center" wrapText="1"/>
    </xf>
    <xf numFmtId="43" fontId="4" fillId="7" borderId="5" xfId="1" applyFont="1" applyFill="1" applyBorder="1" applyAlignment="1" applyProtection="1">
      <alignment vertical="center" wrapText="1"/>
      <protection hidden="1"/>
    </xf>
    <xf numFmtId="0" fontId="2" fillId="0" borderId="5" xfId="0" applyFont="1" applyBorder="1" applyAlignment="1" applyProtection="1">
      <alignment horizontal="center" vertical="center" wrapText="1"/>
      <protection hidden="1"/>
    </xf>
    <xf numFmtId="43" fontId="2" fillId="0" borderId="5" xfId="1" applyFont="1" applyFill="1" applyBorder="1" applyAlignment="1" applyProtection="1">
      <alignment horizontal="justify" vertical="center" wrapText="1"/>
      <protection hidden="1"/>
    </xf>
    <xf numFmtId="43" fontId="2" fillId="0" borderId="5" xfId="1" applyFont="1" applyFill="1" applyBorder="1" applyAlignment="1" applyProtection="1">
      <alignment horizontal="right" vertical="center" wrapText="1"/>
      <protection hidden="1"/>
    </xf>
    <xf numFmtId="43" fontId="1" fillId="5" borderId="5" xfId="1" applyFont="1" applyFill="1" applyBorder="1" applyAlignment="1" applyProtection="1">
      <alignment horizontal="right" vertical="center" wrapText="1"/>
      <protection hidden="1"/>
    </xf>
    <xf numFmtId="0" fontId="1" fillId="5" borderId="5" xfId="0" applyFont="1" applyFill="1" applyBorder="1" applyAlignment="1" applyProtection="1">
      <alignment horizontal="right" vertical="center" wrapText="1"/>
      <protection hidden="1"/>
    </xf>
    <xf numFmtId="0" fontId="2" fillId="0" borderId="5" xfId="0" applyFont="1" applyBorder="1" applyAlignment="1" applyProtection="1">
      <alignment horizontal="justify" vertical="center" wrapText="1"/>
      <protection hidden="1"/>
    </xf>
    <xf numFmtId="165" fontId="2" fillId="0" borderId="5" xfId="1" applyNumberFormat="1" applyFont="1" applyFill="1" applyBorder="1" applyAlignment="1" applyProtection="1">
      <alignment vertical="center" wrapText="1"/>
      <protection locked="0"/>
    </xf>
    <xf numFmtId="0" fontId="9" fillId="0" borderId="4" xfId="0" applyFont="1" applyBorder="1" applyAlignment="1">
      <alignment horizontal="left" vertical="center" wrapText="1"/>
    </xf>
    <xf numFmtId="0" fontId="2" fillId="0" borderId="0" xfId="0" applyFont="1" applyAlignment="1" applyProtection="1">
      <alignment wrapText="1"/>
      <protection locked="0"/>
    </xf>
    <xf numFmtId="0" fontId="2" fillId="0" borderId="0" xfId="0" applyFont="1" applyProtection="1">
      <protection locked="0"/>
    </xf>
    <xf numFmtId="0" fontId="5" fillId="0" borderId="0" xfId="0" applyFont="1" applyAlignment="1" applyProtection="1">
      <alignment wrapText="1"/>
      <protection locked="0"/>
    </xf>
    <xf numFmtId="0" fontId="0" fillId="0" borderId="0" xfId="0" applyProtection="1">
      <protection locked="0"/>
    </xf>
    <xf numFmtId="0" fontId="5" fillId="0" borderId="6" xfId="0" applyFont="1" applyBorder="1" applyAlignment="1">
      <alignment horizontal="left" vertical="top" wrapText="1"/>
    </xf>
    <xf numFmtId="0" fontId="2" fillId="0" borderId="0" xfId="0" applyFont="1" applyAlignment="1" applyProtection="1">
      <alignment horizontal="center"/>
      <protection locked="0"/>
    </xf>
    <xf numFmtId="0" fontId="7" fillId="0" borderId="0" xfId="0" applyFont="1" applyAlignment="1">
      <alignment horizontal="center" vertical="center" wrapText="1"/>
    </xf>
    <xf numFmtId="0" fontId="1" fillId="2" borderId="2" xfId="0" applyFont="1" applyFill="1" applyBorder="1" applyAlignment="1">
      <alignment horizontal="center"/>
    </xf>
    <xf numFmtId="0" fontId="1" fillId="2" borderId="1" xfId="0" applyFont="1" applyFill="1" applyBorder="1" applyAlignment="1">
      <alignment horizontal="center"/>
    </xf>
    <xf numFmtId="0" fontId="1" fillId="2" borderId="3" xfId="0" applyFont="1" applyFill="1" applyBorder="1" applyAlignment="1">
      <alignment horizont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0" fontId="2"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2" fillId="0" borderId="5" xfId="0" applyFont="1" applyBorder="1" applyAlignment="1" applyProtection="1">
      <alignment vertical="center" wrapText="1"/>
      <protection locked="0"/>
    </xf>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pplyProtection="1">
      <alignment horizontal="left"/>
      <protection locked="0"/>
    </xf>
    <xf numFmtId="0" fontId="2" fillId="0" borderId="5" xfId="0" applyFont="1" applyBorder="1" applyAlignment="1">
      <alignment horizontal="center" vertical="center" wrapText="1"/>
    </xf>
    <xf numFmtId="0" fontId="0" fillId="4" borderId="0" xfId="0" applyFill="1" applyAlignment="1">
      <alignment horizontal="center"/>
    </xf>
  </cellXfs>
  <cellStyles count="2">
    <cellStyle name="Обычный" xfId="0" builtinId="0"/>
    <cellStyle name="Финансовый" xfId="1" builtinId="3"/>
  </cellStyles>
  <dxfs count="6">
    <dxf>
      <fill>
        <patternFill>
          <bgColor theme="4" tint="0.59996337778862885"/>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theme" Target="theme/theme1.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sheetMetadata" Target="metadata.xml"/><Relationship Id="rId5" Type="http://purl.oclc.org/ooxml/officeDocument/relationships/worksheet" Target="worksheets/sheet5.xml"/><Relationship Id="rId10" Type="http://purl.oclc.org/ooxml/officeDocument/relationships/sharedStrings" Target="sharedStrings.xml"/><Relationship Id="rId4" Type="http://purl.oclc.org/ooxml/officeDocument/relationships/worksheet" Target="worksheets/sheet4.xml"/><Relationship Id="rId9" Type="http://purl.oclc.org/ooxml/officeDocument/relationships/styles" Target="styles.xml"/></Relationships>
</file>

<file path=xl/theme/theme1.xml><?xml version="1.0" encoding="utf-8"?>
<a:theme xmlns:a="http://purl.oclc.org/ooxml/drawingml/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F37"/>
  <sheetViews>
    <sheetView view="pageBreakPreview" topLeftCell="A16" zoomScale="85" zoomScaleNormal="100" zoomScaleSheetLayoutView="85" workbookViewId="0">
      <selection activeCell="B10" sqref="B10"/>
    </sheetView>
  </sheetViews>
  <sheetFormatPr defaultColWidth="70.42578125" defaultRowHeight="15.75" x14ac:dyDescent="0.25"/>
  <cols>
    <col min="1" max="1" width="74.85546875" style="7" customWidth="1"/>
    <col min="2" max="2" width="65.5703125" style="24" customWidth="1"/>
    <col min="3" max="3" width="23.7109375" style="7" customWidth="1"/>
    <col min="4" max="4" width="24.85546875" style="7" customWidth="1"/>
    <col min="5" max="5" width="19.140625" style="7" customWidth="1"/>
    <col min="6" max="6" width="17.28515625" style="7" customWidth="1"/>
    <col min="7" max="16384" width="70.42578125" style="7"/>
  </cols>
  <sheetData>
    <row r="1" spans="1:3" ht="57" customHeight="1" x14ac:dyDescent="0.25">
      <c r="A1" s="55" t="s">
        <v>76</v>
      </c>
      <c r="B1" s="55"/>
      <c r="C1" s="23"/>
    </row>
    <row r="2" spans="1:3" ht="42.75" customHeight="1" x14ac:dyDescent="0.25">
      <c r="A2" s="54" t="s">
        <v>77</v>
      </c>
      <c r="B2" s="54"/>
    </row>
    <row r="3" spans="1:3" ht="16.5" thickBot="1" x14ac:dyDescent="0.3"/>
    <row r="4" spans="1:3" ht="27.75" customHeight="1" thickBot="1" x14ac:dyDescent="0.3">
      <c r="A4" s="56" t="s">
        <v>20</v>
      </c>
      <c r="B4" s="57"/>
    </row>
    <row r="5" spans="1:3" ht="114.75" customHeight="1" x14ac:dyDescent="0.25">
      <c r="A5" s="36" t="s">
        <v>0</v>
      </c>
      <c r="B5" s="25"/>
    </row>
    <row r="6" spans="1:3" ht="53.25" customHeight="1" x14ac:dyDescent="0.25">
      <c r="A6" s="19" t="s">
        <v>70</v>
      </c>
      <c r="B6" s="26"/>
    </row>
    <row r="7" spans="1:3" ht="49.5" customHeight="1" x14ac:dyDescent="0.25">
      <c r="A7" s="37" t="s">
        <v>92</v>
      </c>
      <c r="B7" s="21"/>
    </row>
    <row r="8" spans="1:3" ht="49.5" customHeight="1" x14ac:dyDescent="0.25">
      <c r="A8" s="37" t="s">
        <v>88</v>
      </c>
      <c r="B8" s="21"/>
    </row>
    <row r="9" spans="1:3" ht="27" customHeight="1" x14ac:dyDescent="0.25">
      <c r="A9" s="19" t="s">
        <v>1</v>
      </c>
      <c r="B9" s="26"/>
    </row>
    <row r="10" spans="1:3" ht="41.25" customHeight="1" x14ac:dyDescent="0.25">
      <c r="A10" s="19" t="s">
        <v>2</v>
      </c>
      <c r="B10" s="47"/>
    </row>
    <row r="11" spans="1:3" ht="24" customHeight="1" x14ac:dyDescent="0.25">
      <c r="A11" s="19" t="s">
        <v>3</v>
      </c>
      <c r="B11" s="26"/>
    </row>
    <row r="12" spans="1:3" ht="27" customHeight="1" x14ac:dyDescent="0.25">
      <c r="A12" s="19" t="s">
        <v>4</v>
      </c>
      <c r="B12" s="26"/>
    </row>
    <row r="13" spans="1:3" ht="39.75" customHeight="1" x14ac:dyDescent="0.25">
      <c r="A13" s="19" t="s">
        <v>5</v>
      </c>
      <c r="B13" s="26"/>
    </row>
    <row r="14" spans="1:3" ht="24" customHeight="1" x14ac:dyDescent="0.25">
      <c r="A14" s="19" t="s">
        <v>6</v>
      </c>
      <c r="B14" s="26"/>
    </row>
    <row r="15" spans="1:3" ht="24" customHeight="1" x14ac:dyDescent="0.25">
      <c r="A15" s="19" t="s">
        <v>7</v>
      </c>
      <c r="B15" s="26"/>
    </row>
    <row r="16" spans="1:3" ht="27" customHeight="1" x14ac:dyDescent="0.25">
      <c r="A16" s="38" t="s">
        <v>8</v>
      </c>
      <c r="B16" s="28">
        <f>B18+B19+B20</f>
        <v>0</v>
      </c>
    </row>
    <row r="17" spans="1:2" ht="21" customHeight="1" x14ac:dyDescent="0.25">
      <c r="A17" s="19" t="s">
        <v>9</v>
      </c>
      <c r="B17" s="26"/>
    </row>
    <row r="18" spans="1:2" ht="34.5" x14ac:dyDescent="0.25">
      <c r="A18" s="19" t="s">
        <v>10</v>
      </c>
      <c r="B18" s="26"/>
    </row>
    <row r="19" spans="1:2" ht="18.75" x14ac:dyDescent="0.25">
      <c r="A19" s="19" t="s">
        <v>11</v>
      </c>
      <c r="B19" s="26"/>
    </row>
    <row r="20" spans="1:2" ht="50.25" x14ac:dyDescent="0.25">
      <c r="A20" s="19" t="s">
        <v>12</v>
      </c>
      <c r="B20" s="28">
        <f>B22+B27+B32</f>
        <v>0</v>
      </c>
    </row>
    <row r="21" spans="1:2" x14ac:dyDescent="0.25">
      <c r="A21" s="19" t="s">
        <v>13</v>
      </c>
      <c r="B21" s="26"/>
    </row>
    <row r="22" spans="1:2" ht="24" customHeight="1" x14ac:dyDescent="0.25">
      <c r="A22" s="38" t="s">
        <v>14</v>
      </c>
      <c r="B22" s="28">
        <f>SUM(B23:B26)</f>
        <v>0</v>
      </c>
    </row>
    <row r="23" spans="1:2" ht="24" customHeight="1" x14ac:dyDescent="0.25">
      <c r="A23" s="19" t="s">
        <v>15</v>
      </c>
      <c r="B23" s="26"/>
    </row>
    <row r="24" spans="1:2" ht="24" customHeight="1" x14ac:dyDescent="0.25">
      <c r="A24" s="19" t="s">
        <v>16</v>
      </c>
      <c r="B24" s="26"/>
    </row>
    <row r="25" spans="1:2" ht="24" customHeight="1" x14ac:dyDescent="0.25">
      <c r="A25" s="19" t="s">
        <v>17</v>
      </c>
      <c r="B25" s="26"/>
    </row>
    <row r="26" spans="1:2" ht="24" customHeight="1" x14ac:dyDescent="0.25">
      <c r="A26" s="19" t="s">
        <v>18</v>
      </c>
      <c r="B26" s="26"/>
    </row>
    <row r="27" spans="1:2" ht="39" customHeight="1" x14ac:dyDescent="0.25">
      <c r="A27" s="39" t="s">
        <v>73</v>
      </c>
      <c r="B27" s="40">
        <f>SUM(B28:B31)</f>
        <v>0</v>
      </c>
    </row>
    <row r="28" spans="1:2" ht="24" customHeight="1" x14ac:dyDescent="0.25">
      <c r="A28" s="19" t="s">
        <v>15</v>
      </c>
      <c r="B28" s="26"/>
    </row>
    <row r="29" spans="1:2" ht="24" customHeight="1" x14ac:dyDescent="0.25">
      <c r="A29" s="19" t="s">
        <v>16</v>
      </c>
      <c r="B29" s="26"/>
    </row>
    <row r="30" spans="1:2" ht="24" customHeight="1" x14ac:dyDescent="0.25">
      <c r="A30" s="19" t="s">
        <v>17</v>
      </c>
      <c r="B30" s="26"/>
    </row>
    <row r="31" spans="1:2" ht="24" customHeight="1" x14ac:dyDescent="0.25">
      <c r="A31" s="19" t="s">
        <v>18</v>
      </c>
      <c r="B31" s="26"/>
    </row>
    <row r="32" spans="1:2" ht="36" customHeight="1" x14ac:dyDescent="0.25">
      <c r="A32" s="38" t="s">
        <v>19</v>
      </c>
      <c r="B32" s="28">
        <f>SUM(B33:B36)</f>
        <v>0</v>
      </c>
    </row>
    <row r="33" spans="1:6" ht="24" customHeight="1" x14ac:dyDescent="0.25">
      <c r="A33" s="19" t="s">
        <v>15</v>
      </c>
      <c r="B33" s="26"/>
    </row>
    <row r="34" spans="1:6" ht="24" customHeight="1" x14ac:dyDescent="0.25">
      <c r="A34" s="19" t="s">
        <v>16</v>
      </c>
      <c r="B34" s="26"/>
    </row>
    <row r="35" spans="1:6" ht="24" customHeight="1" x14ac:dyDescent="0.25">
      <c r="A35" s="19" t="s">
        <v>17</v>
      </c>
      <c r="B35" s="26"/>
    </row>
    <row r="36" spans="1:6" ht="24" customHeight="1" x14ac:dyDescent="0.25">
      <c r="A36" s="19" t="s">
        <v>18</v>
      </c>
      <c r="B36" s="26"/>
    </row>
    <row r="37" spans="1:6" ht="276.75" customHeight="1" x14ac:dyDescent="0.25">
      <c r="A37" s="53" t="s">
        <v>53</v>
      </c>
      <c r="B37" s="53"/>
      <c r="C37" s="27"/>
      <c r="D37" s="27"/>
      <c r="E37" s="27"/>
      <c r="F37" s="27"/>
    </row>
  </sheetData>
  <sheetProtection algorithmName="SHA-512" hashValue="MpQ9w+6zYJsxTFXciKaSs9A3oyrQsmKkk+6wWYoWHLe7OFC2qBAfwtLJjv0/wc5kE3C7sCd8F9PzyfjmhkhZmA==" saltValue="nmWA7S0Gi9NJh3i0V8nKtQ==" spinCount="100000" sheet="1" formatCells="0" formatColumns="0" formatRows="0" insertColumns="0" insertRows="0" insertHyperlinks="0" deleteColumns="0" deleteRows="0" sort="0" autoFilter="0" pivotTables="0"/>
  <mergeCells count="4">
    <mergeCell ref="A37:B37"/>
    <mergeCell ref="A2:B2"/>
    <mergeCell ref="A1:B1"/>
    <mergeCell ref="A4:B4"/>
  </mergeCells>
  <printOptions horizontalCentered="1"/>
  <pageMargins left="0.11811023622047245" right="0.11811023622047245" top="0.15748031496062992" bottom="0.15748031496062992" header="0" footer="0"/>
  <pageSetup paperSize="9" scale="65"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F10"/>
  <sheetViews>
    <sheetView workbookViewId="0">
      <selection activeCell="A3" sqref="A3:A8"/>
    </sheetView>
  </sheetViews>
  <sheetFormatPr defaultColWidth="37.85546875" defaultRowHeight="15" x14ac:dyDescent="0.25"/>
  <cols>
    <col min="1" max="1" width="56.42578125" customWidth="1"/>
    <col min="2" max="2" width="16.85546875" customWidth="1"/>
    <col min="3" max="3" width="16.140625" customWidth="1"/>
    <col min="4" max="4" width="16.28515625" customWidth="1"/>
  </cols>
  <sheetData>
    <row r="1" spans="1:6" ht="16.5" thickBot="1" x14ac:dyDescent="0.3">
      <c r="A1" s="56" t="s">
        <v>78</v>
      </c>
      <c r="B1" s="58"/>
      <c r="C1" s="58"/>
      <c r="D1" s="57"/>
      <c r="E1" s="7"/>
      <c r="F1" s="7"/>
    </row>
    <row r="2" spans="1:6" ht="77.25" customHeight="1" x14ac:dyDescent="0.25">
      <c r="A2" s="16" t="s">
        <v>21</v>
      </c>
      <c r="B2" s="16" t="s">
        <v>22</v>
      </c>
      <c r="C2" s="16" t="s">
        <v>23</v>
      </c>
      <c r="D2" s="16" t="s">
        <v>24</v>
      </c>
      <c r="E2" s="7"/>
      <c r="F2" s="7"/>
    </row>
    <row r="3" spans="1:6" ht="15.75" x14ac:dyDescent="0.25">
      <c r="A3" s="33"/>
      <c r="B3" s="20"/>
      <c r="C3" s="21"/>
      <c r="D3" s="21"/>
      <c r="E3" s="7"/>
      <c r="F3" s="7"/>
    </row>
    <row r="4" spans="1:6" ht="15.75" x14ac:dyDescent="0.25">
      <c r="A4" s="33"/>
      <c r="B4" s="20"/>
      <c r="C4" s="21"/>
      <c r="D4" s="21"/>
      <c r="E4" s="7"/>
      <c r="F4" s="7"/>
    </row>
    <row r="5" spans="1:6" ht="15.75" x14ac:dyDescent="0.25">
      <c r="A5" s="33"/>
      <c r="B5" s="20"/>
      <c r="C5" s="21"/>
      <c r="D5" s="21"/>
      <c r="E5" s="7"/>
      <c r="F5" s="7"/>
    </row>
    <row r="6" spans="1:6" ht="15.75" x14ac:dyDescent="0.25">
      <c r="A6" s="33"/>
      <c r="B6" s="20"/>
      <c r="C6" s="21"/>
      <c r="D6" s="21"/>
      <c r="E6" s="7"/>
      <c r="F6" s="7"/>
    </row>
    <row r="7" spans="1:6" ht="15.75" x14ac:dyDescent="0.25">
      <c r="A7" s="33"/>
      <c r="B7" s="20"/>
      <c r="C7" s="21"/>
      <c r="D7" s="21"/>
      <c r="E7" s="7"/>
      <c r="F7" s="7"/>
    </row>
    <row r="8" spans="1:6" ht="15.75" x14ac:dyDescent="0.25">
      <c r="A8" s="33"/>
      <c r="B8" s="20"/>
      <c r="C8" s="21"/>
      <c r="D8" s="21"/>
      <c r="E8" s="7"/>
      <c r="F8" s="7"/>
    </row>
    <row r="9" spans="1:6" ht="15.75" x14ac:dyDescent="0.25">
      <c r="A9" s="41" t="s">
        <v>25</v>
      </c>
      <c r="B9" s="42"/>
      <c r="C9" s="43"/>
      <c r="D9" s="44">
        <f>SUM(D3:D8)</f>
        <v>0</v>
      </c>
      <c r="E9" s="7"/>
      <c r="F9" s="7"/>
    </row>
    <row r="10" spans="1:6" x14ac:dyDescent="0.25">
      <c r="B10" s="22"/>
      <c r="C10" s="22"/>
      <c r="D10" s="22"/>
    </row>
  </sheetData>
  <sheetProtection algorithmName="SHA-512" hashValue="9eK0PK4pIoVaJMoj+QVdQV4DqHdGYfyw6+qToPCHV8VCMaaKz77vDFvF+PR2kfPXoKJ7mxPswMnZrSrD+/y9hQ==" saltValue="lNAz9sqHijQRCGBwjH9x/A==" spinCount="100000" sheet="1" formatCells="0" formatColumns="0" formatRows="0" insertColumns="0" insertRows="0" insertHyperlinks="0" deleteColumns="0" deleteRows="0" sort="0" autoFilter="0" pivotTables="0"/>
  <mergeCells count="1">
    <mergeCell ref="A1:D1"/>
  </mergeCells>
  <conditionalFormatting sqref="D9">
    <cfRule type="expression" dxfId="5" priority="2">
      <formula>$D$45&lt;&gt;$B$23</formula>
    </cfRule>
  </conditionalFormatting>
  <pageMargins left="0.7" right="0.7" top="0.75" bottom="0.75" header="0.3" footer="0.3"/>
  <pageSetup paperSize="9" scale="82"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CA854E51-7A68-4345-8624-DB6629CCD204}">
            <xm:f>$D$9&lt;&gt;'Общая характеристика'!$B$24</xm:f>
            <x14:dxf>
              <fill>
                <patternFill>
                  <bgColor rgb="FFFF0000"/>
                </patternFill>
              </fill>
            </x14:dxf>
          </x14:cfRule>
          <xm:sqref>D9</xm:sqref>
        </x14:conditionalFormatting>
      </x14:conditionalFormatting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I11"/>
  <sheetViews>
    <sheetView workbookViewId="0">
      <selection activeCell="A10" sqref="A10:B11"/>
    </sheetView>
  </sheetViews>
  <sheetFormatPr defaultRowHeight="15" x14ac:dyDescent="0.25"/>
  <cols>
    <col min="1" max="1" width="64.5703125" customWidth="1"/>
    <col min="2" max="2" width="43.42578125" customWidth="1"/>
  </cols>
  <sheetData>
    <row r="1" spans="1:9" ht="16.5" thickBot="1" x14ac:dyDescent="0.3">
      <c r="A1" s="56" t="s">
        <v>26</v>
      </c>
      <c r="B1" s="57"/>
      <c r="C1" s="7"/>
    </row>
    <row r="2" spans="1:9" ht="15.75" x14ac:dyDescent="0.25">
      <c r="A2" s="17" t="s">
        <v>27</v>
      </c>
      <c r="B2" s="18"/>
      <c r="C2" s="7"/>
    </row>
    <row r="3" spans="1:9" ht="31.5" x14ac:dyDescent="0.25">
      <c r="A3" s="19" t="s">
        <v>93</v>
      </c>
      <c r="B3" s="13"/>
      <c r="C3" s="7"/>
    </row>
    <row r="4" spans="1:9" ht="47.25" x14ac:dyDescent="0.25">
      <c r="A4" s="19" t="s">
        <v>79</v>
      </c>
      <c r="B4" s="45">
        <f>SUM(B7:B9)</f>
        <v>0</v>
      </c>
      <c r="C4" s="7"/>
      <c r="D4" s="29"/>
      <c r="E4" s="30"/>
      <c r="F4" s="30"/>
      <c r="G4" s="30"/>
      <c r="H4" s="30"/>
      <c r="I4" s="30"/>
    </row>
    <row r="5" spans="1:9" ht="15.75" x14ac:dyDescent="0.25">
      <c r="A5" s="19" t="s">
        <v>80</v>
      </c>
      <c r="B5" s="13"/>
      <c r="C5" s="7"/>
      <c r="D5" s="30"/>
      <c r="E5" s="30"/>
      <c r="F5" s="30"/>
      <c r="G5" s="30"/>
      <c r="H5" s="30"/>
      <c r="I5" s="30"/>
    </row>
    <row r="6" spans="1:9" ht="15.75" x14ac:dyDescent="0.25">
      <c r="A6" s="19"/>
      <c r="B6" s="13"/>
      <c r="C6" s="7"/>
      <c r="D6" s="30"/>
      <c r="E6" s="30"/>
      <c r="F6" s="30"/>
      <c r="G6" s="30"/>
      <c r="H6" s="30"/>
      <c r="I6" s="30"/>
    </row>
    <row r="7" spans="1:9" ht="15.75" x14ac:dyDescent="0.25">
      <c r="A7" s="6"/>
      <c r="B7" s="13"/>
      <c r="C7" s="7"/>
      <c r="D7" s="30"/>
      <c r="E7" s="30"/>
      <c r="F7" s="30"/>
      <c r="G7" s="30"/>
      <c r="H7" s="30"/>
      <c r="I7" s="30"/>
    </row>
    <row r="8" spans="1:9" ht="15.75" x14ac:dyDescent="0.25">
      <c r="A8" s="6"/>
      <c r="B8" s="13"/>
      <c r="C8" s="7"/>
    </row>
    <row r="9" spans="1:9" ht="15.75" x14ac:dyDescent="0.25">
      <c r="A9" s="6" t="s">
        <v>52</v>
      </c>
      <c r="B9" s="13"/>
      <c r="C9" s="7"/>
    </row>
    <row r="10" spans="1:9" ht="15.75" x14ac:dyDescent="0.25">
      <c r="A10" s="59" t="s">
        <v>75</v>
      </c>
      <c r="B10" s="59"/>
      <c r="C10" s="7"/>
    </row>
    <row r="11" spans="1:9" ht="15.75" x14ac:dyDescent="0.25">
      <c r="A11" s="60"/>
      <c r="B11" s="60"/>
      <c r="C11" s="7"/>
    </row>
  </sheetData>
  <sheetProtection algorithmName="SHA-512" hashValue="ofQqwepgjFyYLDs3JFfV8S74DK0Osc7fPQm5yRaB3VQYHRDuFK6C1vLPa0Iie6uKJhTIKR3HblEyEqZnfXAwpg==" saltValue="Ke1yz7byfKExvgm11Ypc8w==" spinCount="100000" sheet="1" formatCells="0" formatColumns="0" formatRows="0" insertColumns="0" insertRows="0" insertHyperlinks="0" deleteColumns="0" deleteRows="0" sort="0" autoFilter="0" pivotTables="0"/>
  <mergeCells count="2">
    <mergeCell ref="A1:B1"/>
    <mergeCell ref="A10:B11"/>
  </mergeCells>
  <pageMargins left="0.7" right="0.7" top="0.75" bottom="0.75" header="0.3" footer="0.3"/>
  <pageSetup paperSize="9" scale="81"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0DE83FCA-54C0-49F3-8BDB-AA186005DE94}">
            <xm:f>$B$4&gt;'Общая характеристика'!$B$10</xm:f>
            <x14:dxf>
              <fill>
                <patternFill>
                  <bgColor rgb="FFFF0000"/>
                </patternFill>
              </fill>
            </x14:dxf>
          </x14:cfRule>
          <xm:sqref>B4</xm:sqref>
        </x14:conditionalFormatting>
      </x14:conditionalFormatting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E15"/>
  <sheetViews>
    <sheetView topLeftCell="A13" workbookViewId="0">
      <selection activeCell="B9" sqref="B9"/>
    </sheetView>
  </sheetViews>
  <sheetFormatPr defaultRowHeight="15" x14ac:dyDescent="0.25"/>
  <cols>
    <col min="1" max="1" width="54.140625" customWidth="1"/>
    <col min="2" max="2" width="69.28515625" customWidth="1"/>
    <col min="6" max="6" width="19.140625" customWidth="1"/>
  </cols>
  <sheetData>
    <row r="1" spans="1:5" ht="15.75" x14ac:dyDescent="0.25">
      <c r="A1" s="61" t="s">
        <v>28</v>
      </c>
      <c r="B1" s="62"/>
      <c r="C1" s="7"/>
      <c r="D1" s="7"/>
      <c r="E1" s="7"/>
    </row>
    <row r="2" spans="1:5" ht="15.75" x14ac:dyDescent="0.25">
      <c r="A2" s="1" t="s">
        <v>29</v>
      </c>
      <c r="B2" s="2"/>
      <c r="C2" s="7"/>
      <c r="D2" s="8"/>
      <c r="E2" s="7"/>
    </row>
    <row r="3" spans="1:5" ht="15.75" x14ac:dyDescent="0.25">
      <c r="A3" s="1" t="s">
        <v>30</v>
      </c>
      <c r="B3" s="2"/>
      <c r="C3" s="7"/>
      <c r="D3" s="7"/>
      <c r="E3" s="7"/>
    </row>
    <row r="4" spans="1:5" ht="31.5" x14ac:dyDescent="0.25">
      <c r="A4" s="1" t="s">
        <v>31</v>
      </c>
      <c r="B4" s="2"/>
      <c r="C4" s="7"/>
      <c r="D4" s="7"/>
      <c r="E4" s="7"/>
    </row>
    <row r="5" spans="1:5" ht="78.75" x14ac:dyDescent="0.25">
      <c r="A5" s="1" t="s">
        <v>90</v>
      </c>
      <c r="B5" s="2"/>
      <c r="C5" s="7"/>
      <c r="D5" s="7"/>
      <c r="E5" s="7"/>
    </row>
    <row r="6" spans="1:5" ht="18.75" customHeight="1" x14ac:dyDescent="0.25">
      <c r="A6" s="63" t="s">
        <v>84</v>
      </c>
      <c r="B6" s="35" t="s">
        <v>89</v>
      </c>
      <c r="C6" s="7"/>
    </row>
    <row r="7" spans="1:5" ht="84.75" customHeight="1" x14ac:dyDescent="0.25">
      <c r="A7" s="63"/>
      <c r="B7" s="34" t="s">
        <v>85</v>
      </c>
      <c r="C7" s="7"/>
    </row>
    <row r="8" spans="1:5" ht="24" customHeight="1" x14ac:dyDescent="0.25">
      <c r="A8" s="64" t="s">
        <v>83</v>
      </c>
      <c r="B8" s="35" t="s">
        <v>89</v>
      </c>
      <c r="C8" s="7"/>
    </row>
    <row r="9" spans="1:5" ht="59.25" customHeight="1" x14ac:dyDescent="0.25">
      <c r="A9" s="65"/>
      <c r="B9" s="34" t="s">
        <v>85</v>
      </c>
      <c r="C9" s="7"/>
    </row>
    <row r="10" spans="1:5" ht="81" customHeight="1" x14ac:dyDescent="0.25">
      <c r="A10" s="48" t="s">
        <v>91</v>
      </c>
      <c r="B10" s="2"/>
      <c r="C10" s="7"/>
    </row>
    <row r="11" spans="1:5" ht="34.5" x14ac:dyDescent="0.25">
      <c r="A11" s="1" t="s">
        <v>54</v>
      </c>
      <c r="B11" s="2"/>
      <c r="C11" s="7"/>
      <c r="D11" s="7"/>
      <c r="E11" s="7"/>
    </row>
    <row r="12" spans="1:5" ht="31.5" x14ac:dyDescent="0.25">
      <c r="A12" s="1" t="s">
        <v>32</v>
      </c>
      <c r="B12" s="2"/>
      <c r="C12" s="7"/>
      <c r="D12" s="7"/>
      <c r="E12" s="7"/>
    </row>
    <row r="13" spans="1:5" ht="34.5" x14ac:dyDescent="0.25">
      <c r="A13" s="1" t="s">
        <v>55</v>
      </c>
      <c r="B13" s="2"/>
      <c r="C13" s="7"/>
      <c r="D13" s="7"/>
      <c r="E13" s="7"/>
    </row>
    <row r="14" spans="1:5" ht="31.5" x14ac:dyDescent="0.25">
      <c r="A14" s="1" t="s">
        <v>56</v>
      </c>
      <c r="B14" s="2"/>
      <c r="C14" s="7"/>
      <c r="D14" s="7"/>
      <c r="E14" s="7"/>
    </row>
    <row r="15" spans="1:5" ht="314.25" customHeight="1" x14ac:dyDescent="0.25">
      <c r="A15" s="59" t="s">
        <v>61</v>
      </c>
      <c r="B15" s="59"/>
      <c r="C15" s="11"/>
      <c r="D15" s="11"/>
      <c r="E15" s="11"/>
    </row>
  </sheetData>
  <sheetProtection algorithmName="SHA-512" hashValue="b65NZbO0aGoZnVCulezG0+anNdXcFaxyk9/1dElecAbyhs/nA2seNC4nFGm/6n3kNOY2ToyZiHNO4WqcCulPrg==" saltValue="74kKC7sBj1YpdtivPZQzGg==" spinCount="100000" sheet="1" formatCells="0" formatColumns="0" formatRows="0" insertColumns="0" insertRows="0" insertHyperlinks="0" deleteColumns="0" deleteRows="0" sort="0" autoFilter="0" pivotTables="0"/>
  <mergeCells count="4">
    <mergeCell ref="A1:B1"/>
    <mergeCell ref="A15:B15"/>
    <mergeCell ref="A6:A7"/>
    <mergeCell ref="A8:A9"/>
  </mergeCells>
  <conditionalFormatting sqref="B7">
    <cfRule type="expression" dxfId="2" priority="2">
      <formula>$B$6="да"</formula>
    </cfRule>
    <cfRule type="expression" dxfId="1" priority="3">
      <formula>$B$6=да</formula>
    </cfRule>
  </conditionalFormatting>
  <conditionalFormatting sqref="B9">
    <cfRule type="expression" dxfId="0" priority="1">
      <formula>$B$8="да"</formula>
    </cfRule>
  </conditionalFormatting>
  <pageMargins left="0.7" right="0.7" top="0.75" bottom="0.75" header="0.3" footer="0.3"/>
  <pageSetup paperSize="9" scale="71" fitToHeight="0" orientation="portrait" r:id="rId1"/>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C10"/>
  <sheetViews>
    <sheetView workbookViewId="0">
      <selection activeCell="C4" sqref="C4"/>
    </sheetView>
  </sheetViews>
  <sheetFormatPr defaultRowHeight="15" x14ac:dyDescent="0.25"/>
  <cols>
    <col min="1" max="1" width="55.7109375" customWidth="1"/>
    <col min="2" max="2" width="18.140625" customWidth="1"/>
    <col min="3" max="3" width="33.85546875" customWidth="1"/>
  </cols>
  <sheetData>
    <row r="1" spans="1:3" ht="16.5" thickBot="1" x14ac:dyDescent="0.3">
      <c r="A1" s="56" t="s">
        <v>33</v>
      </c>
      <c r="B1" s="58"/>
      <c r="C1" s="57"/>
    </row>
    <row r="2" spans="1:3" ht="56.25" customHeight="1" x14ac:dyDescent="0.25">
      <c r="A2" s="15" t="s">
        <v>34</v>
      </c>
      <c r="B2" s="15" t="s">
        <v>35</v>
      </c>
      <c r="C2" s="15" t="s">
        <v>36</v>
      </c>
    </row>
    <row r="3" spans="1:3" ht="15.75" x14ac:dyDescent="0.25">
      <c r="A3" s="66" t="s">
        <v>57</v>
      </c>
      <c r="B3" s="66"/>
      <c r="C3" s="66"/>
    </row>
    <row r="4" spans="1:3" ht="15.75" x14ac:dyDescent="0.25">
      <c r="A4" s="2"/>
      <c r="B4" s="3"/>
      <c r="C4" s="6"/>
    </row>
    <row r="5" spans="1:3" ht="15.75" x14ac:dyDescent="0.25">
      <c r="A5" s="66" t="s">
        <v>58</v>
      </c>
      <c r="B5" s="66"/>
      <c r="C5" s="66"/>
    </row>
    <row r="6" spans="1:3" ht="15.75" x14ac:dyDescent="0.25">
      <c r="A6" s="2"/>
      <c r="B6" s="3"/>
      <c r="C6" s="6"/>
    </row>
    <row r="7" spans="1:3" ht="15.75" x14ac:dyDescent="0.25">
      <c r="A7" s="66" t="s">
        <v>59</v>
      </c>
      <c r="B7" s="66"/>
      <c r="C7" s="66"/>
    </row>
    <row r="8" spans="1:3" ht="15.75" x14ac:dyDescent="0.25">
      <c r="A8" s="2"/>
      <c r="B8" s="3"/>
      <c r="C8" s="6"/>
    </row>
    <row r="9" spans="1:3" ht="15.75" x14ac:dyDescent="0.25">
      <c r="A9" s="2" t="s">
        <v>37</v>
      </c>
      <c r="B9" s="3"/>
      <c r="C9" s="6"/>
    </row>
    <row r="10" spans="1:3" ht="15.75" x14ac:dyDescent="0.25">
      <c r="A10" s="2"/>
      <c r="B10" s="3"/>
      <c r="C10" s="6"/>
    </row>
  </sheetData>
  <sheetProtection algorithmName="SHA-512" hashValue="PPQHlug5VWW1jtFpsxWrAH5V2jw8OHPh3dPIgCa7ld+S81M8TidBF+uIKrgI9v0dbZRwofoNTbDYWisu6I/zlg==" saltValue="FQLC3kJqnpjluq/FsEwtXg==" spinCount="100000" sheet="1" formatCells="0" formatColumns="0" formatRows="0" insertColumns="0" insertRows="0" insertHyperlinks="0" deleteColumns="0" deleteRows="0" sort="0" autoFilter="0" pivotTables="0"/>
  <mergeCells count="4">
    <mergeCell ref="A1:C1"/>
    <mergeCell ref="A3:C3"/>
    <mergeCell ref="A5:C5"/>
    <mergeCell ref="A7:C7"/>
  </mergeCells>
  <pageMargins left="0.7" right="0.7" top="0.75" bottom="0.75" header="0.3" footer="0.3"/>
  <pageSetup paperSize="9" scale="81" fitToHeight="0" orientation="portrait"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F21"/>
  <sheetViews>
    <sheetView tabSelected="1" workbookViewId="0">
      <selection activeCell="E8" sqref="E8"/>
    </sheetView>
  </sheetViews>
  <sheetFormatPr defaultRowHeight="15" x14ac:dyDescent="0.25"/>
  <cols>
    <col min="1" max="1" width="34.85546875" customWidth="1"/>
    <col min="2" max="2" width="22.5703125" customWidth="1"/>
    <col min="3" max="3" width="18" customWidth="1"/>
    <col min="4" max="4" width="21" customWidth="1"/>
    <col min="5" max="5" width="17.7109375" customWidth="1"/>
    <col min="6" max="6" width="16.28515625" customWidth="1"/>
  </cols>
  <sheetData>
    <row r="1" spans="1:6" ht="16.5" thickBot="1" x14ac:dyDescent="0.3">
      <c r="A1" s="56" t="s">
        <v>74</v>
      </c>
      <c r="B1" s="58"/>
      <c r="C1" s="58"/>
      <c r="D1" s="58"/>
      <c r="E1" s="58"/>
      <c r="F1" s="57"/>
    </row>
    <row r="2" spans="1:6" ht="15.75" x14ac:dyDescent="0.25">
      <c r="A2" s="31"/>
      <c r="B2" s="31"/>
      <c r="C2" s="31"/>
      <c r="D2" s="31"/>
      <c r="E2" s="31"/>
      <c r="F2" s="32" t="s">
        <v>87</v>
      </c>
    </row>
    <row r="3" spans="1:6" ht="15.75" x14ac:dyDescent="0.25">
      <c r="A3" s="70" t="s">
        <v>38</v>
      </c>
      <c r="B3" s="70" t="s">
        <v>39</v>
      </c>
      <c r="C3" s="70" t="s">
        <v>81</v>
      </c>
      <c r="D3" s="70" t="s">
        <v>40</v>
      </c>
      <c r="E3" s="70"/>
      <c r="F3" s="70"/>
    </row>
    <row r="4" spans="1:6" ht="15.75" customHeight="1" x14ac:dyDescent="0.25">
      <c r="A4" s="70"/>
      <c r="B4" s="70"/>
      <c r="C4" s="70"/>
      <c r="D4" s="70" t="s">
        <v>86</v>
      </c>
      <c r="E4" s="70"/>
      <c r="F4" s="70" t="s">
        <v>51</v>
      </c>
    </row>
    <row r="5" spans="1:6" ht="15.75" x14ac:dyDescent="0.25">
      <c r="A5" s="70"/>
      <c r="B5" s="70"/>
      <c r="C5" s="70"/>
      <c r="D5" s="70" t="s">
        <v>41</v>
      </c>
      <c r="E5" s="70"/>
      <c r="F5" s="70"/>
    </row>
    <row r="6" spans="1:6" ht="116.25" customHeight="1" x14ac:dyDescent="0.25">
      <c r="A6" s="70"/>
      <c r="B6" s="70"/>
      <c r="C6" s="70"/>
      <c r="D6" s="15" t="s">
        <v>60</v>
      </c>
      <c r="E6" s="15" t="s">
        <v>42</v>
      </c>
      <c r="F6" s="70"/>
    </row>
    <row r="7" spans="1:6" ht="15.75" x14ac:dyDescent="0.25">
      <c r="A7" s="2"/>
      <c r="B7" s="2"/>
      <c r="C7" s="13"/>
      <c r="D7" s="13"/>
      <c r="E7" s="13"/>
      <c r="F7" s="13"/>
    </row>
    <row r="8" spans="1:6" ht="15.75" x14ac:dyDescent="0.25">
      <c r="A8" s="2"/>
      <c r="B8" s="2"/>
      <c r="C8" s="13"/>
      <c r="D8" s="13"/>
      <c r="E8" s="13"/>
      <c r="F8" s="13"/>
    </row>
    <row r="9" spans="1:6" ht="15.75" x14ac:dyDescent="0.25">
      <c r="A9" s="2"/>
      <c r="B9" s="2"/>
      <c r="C9" s="13"/>
      <c r="D9" s="13"/>
      <c r="E9" s="13"/>
      <c r="F9" s="13"/>
    </row>
    <row r="10" spans="1:6" ht="15.75" x14ac:dyDescent="0.25">
      <c r="A10" s="41" t="s">
        <v>43</v>
      </c>
      <c r="B10" s="46">
        <f>SUM(B7:B9)</f>
        <v>0</v>
      </c>
      <c r="C10" s="46">
        <f>SUM(C7:C9)</f>
        <v>0</v>
      </c>
      <c r="D10" s="46">
        <f>SUM(D7:D9)</f>
        <v>0</v>
      </c>
      <c r="E10" s="46">
        <f>SUM(E7:E9)</f>
        <v>0</v>
      </c>
      <c r="F10" s="46">
        <f>SUM(F7:F9)</f>
        <v>0</v>
      </c>
    </row>
    <row r="11" spans="1:6" ht="15.75" x14ac:dyDescent="0.25">
      <c r="A11" s="7"/>
      <c r="B11" s="7"/>
      <c r="C11" s="7"/>
      <c r="D11" s="7"/>
      <c r="E11" s="7"/>
      <c r="F11" s="7"/>
    </row>
    <row r="12" spans="1:6" ht="108.75" customHeight="1" x14ac:dyDescent="0.25">
      <c r="A12" s="67" t="s">
        <v>69</v>
      </c>
      <c r="B12" s="67"/>
      <c r="C12" s="67"/>
      <c r="D12" s="67"/>
      <c r="E12" s="67"/>
      <c r="F12" s="67"/>
    </row>
    <row r="13" spans="1:6" ht="15.75" x14ac:dyDescent="0.25">
      <c r="A13" s="7"/>
      <c r="B13" s="7"/>
      <c r="C13" s="7"/>
      <c r="D13" s="7"/>
      <c r="E13" s="7"/>
      <c r="F13" s="7"/>
    </row>
    <row r="14" spans="1:6" ht="15.75" x14ac:dyDescent="0.25">
      <c r="A14" s="7"/>
      <c r="B14" s="7"/>
      <c r="C14" s="7"/>
      <c r="D14" s="7"/>
      <c r="E14" s="7"/>
      <c r="F14" s="7"/>
    </row>
    <row r="15" spans="1:6" ht="47.25" x14ac:dyDescent="0.25">
      <c r="A15" s="49" t="s">
        <v>82</v>
      </c>
      <c r="B15" s="50"/>
      <c r="C15" s="50"/>
      <c r="D15" s="50" t="s">
        <v>62</v>
      </c>
      <c r="E15" s="50"/>
      <c r="F15" s="7"/>
    </row>
    <row r="16" spans="1:6" ht="15.75" x14ac:dyDescent="0.25">
      <c r="A16" s="7"/>
      <c r="B16" s="68" t="s">
        <v>63</v>
      </c>
      <c r="C16" s="68"/>
      <c r="D16" s="68" t="s">
        <v>64</v>
      </c>
      <c r="E16" s="68"/>
      <c r="F16" s="7"/>
    </row>
    <row r="17" spans="1:6" ht="15.75" x14ac:dyDescent="0.25">
      <c r="A17" s="7"/>
      <c r="B17" s="9"/>
      <c r="C17" s="9"/>
      <c r="D17" s="9"/>
      <c r="E17" s="9"/>
      <c r="F17" s="7"/>
    </row>
    <row r="18" spans="1:6" ht="15.75" x14ac:dyDescent="0.25">
      <c r="A18" s="10"/>
      <c r="B18" s="7"/>
      <c r="C18" s="7"/>
      <c r="D18" s="7"/>
      <c r="E18" s="7"/>
      <c r="F18" s="7"/>
    </row>
    <row r="19" spans="1:6" ht="15.75" x14ac:dyDescent="0.25">
      <c r="A19" s="49" t="s">
        <v>66</v>
      </c>
      <c r="B19" s="50" t="s">
        <v>65</v>
      </c>
      <c r="C19" s="50"/>
      <c r="D19" s="50" t="s">
        <v>62</v>
      </c>
      <c r="E19" s="50"/>
      <c r="F19" s="7"/>
    </row>
    <row r="20" spans="1:6" x14ac:dyDescent="0.25">
      <c r="A20" s="51" t="s">
        <v>67</v>
      </c>
      <c r="B20" s="69" t="s">
        <v>68</v>
      </c>
      <c r="C20" s="69"/>
      <c r="D20" s="69" t="s">
        <v>64</v>
      </c>
      <c r="E20" s="69"/>
      <c r="F20" s="12"/>
    </row>
    <row r="21" spans="1:6" x14ac:dyDescent="0.25">
      <c r="A21" s="52"/>
      <c r="B21" s="52"/>
      <c r="C21" s="52"/>
      <c r="D21" s="52"/>
      <c r="E21" s="52"/>
    </row>
  </sheetData>
  <sheetProtection algorithmName="SHA-512" hashValue="UFLYOBhwsTne3TU6YrZNiMFOqfCtEn2oME0uPMtERF6UHyCZ9IPdE1Kv8l/9rVzs7LkOF6MVoHlMf/fierJ8ZQ==" saltValue="1Jk5FamfhTcK0uQ7nxgEUA==" spinCount="100000" sheet="1" formatCells="0" formatColumns="0" formatRows="0" insertColumns="0" insertRows="0" insertHyperlinks="0" deleteColumns="0" deleteRows="0" sort="0" autoFilter="0" pivotTables="0"/>
  <mergeCells count="13">
    <mergeCell ref="A1:F1"/>
    <mergeCell ref="A3:A6"/>
    <mergeCell ref="B3:B6"/>
    <mergeCell ref="C3:C6"/>
    <mergeCell ref="D3:F3"/>
    <mergeCell ref="D4:E4"/>
    <mergeCell ref="D5:E5"/>
    <mergeCell ref="F4:F6"/>
    <mergeCell ref="A12:F12"/>
    <mergeCell ref="B16:C16"/>
    <mergeCell ref="D16:E16"/>
    <mergeCell ref="B20:C20"/>
    <mergeCell ref="D20:E20"/>
  </mergeCells>
  <pageMargins left="0.7" right="0.7" top="0.75" bottom="0.75" header="0.3" footer="0.3"/>
  <pageSetup paperSize="9" scale="67" fitToHeight="0" orientation="portrait"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C20"/>
  <sheetViews>
    <sheetView workbookViewId="0">
      <selection activeCell="A8" sqref="A8"/>
    </sheetView>
  </sheetViews>
  <sheetFormatPr defaultRowHeight="15" x14ac:dyDescent="0.25"/>
  <cols>
    <col min="1" max="1" width="21.42578125" customWidth="1"/>
  </cols>
  <sheetData>
    <row r="1" spans="1:3" x14ac:dyDescent="0.25">
      <c r="A1" s="5"/>
    </row>
    <row r="2" spans="1:3" x14ac:dyDescent="0.25">
      <c r="A2" s="5">
        <f>IF('Общая характеристика'!B7="да",10,0)</f>
        <v>0</v>
      </c>
      <c r="C2" t="s">
        <v>46</v>
      </c>
    </row>
    <row r="3" spans="1:3" x14ac:dyDescent="0.25">
      <c r="A3" s="4" t="e">
        <f>'Общая характеристика'!B22/'Общая характеристика'!B16</f>
        <v>#DIV/0!</v>
      </c>
      <c r="C3" t="s">
        <v>44</v>
      </c>
    </row>
    <row r="4" spans="1:3" x14ac:dyDescent="0.25">
      <c r="A4" s="5" t="e">
        <f>_xlfn.IFS(A3&lt;=5%,10, A3&lt;=15%,15, A3&lt;=30%,20, A3&gt;=31%,25)</f>
        <v>#DIV/0!</v>
      </c>
      <c r="C4" t="s">
        <v>45</v>
      </c>
    </row>
    <row r="5" spans="1:3" x14ac:dyDescent="0.25">
      <c r="A5" s="4" t="e">
        <f>('Общая характеристика'!B32+'Общая характеристика'!B27)/'Общая характеристика'!B16</f>
        <v>#DIV/0!</v>
      </c>
      <c r="C5" t="s">
        <v>47</v>
      </c>
    </row>
    <row r="6" spans="1:3" x14ac:dyDescent="0.25">
      <c r="A6" s="5" t="e" cm="1">
        <f t="array" ref="A6">_xlfn.IFS(A5&lt;=5%,10, A5&lt;=10%,15, A5&lt;=30%,20, A5&gt;=30.1%,25)</f>
        <v>#DIV/0!</v>
      </c>
      <c r="C6" t="s">
        <v>48</v>
      </c>
    </row>
    <row r="8" spans="1:3" x14ac:dyDescent="0.25">
      <c r="A8" s="4" t="e">
        <f>'Целевая группа'!B3/'Общая характеристика'!B10</f>
        <v>#DIV/0!</v>
      </c>
      <c r="C8" t="s">
        <v>49</v>
      </c>
    </row>
    <row r="9" spans="1:3" x14ac:dyDescent="0.25">
      <c r="A9" s="5" t="e">
        <f>IF(AND(A8&lt;=10%,'Общая характеристика'!B10&lt;=1000),10,IF(AND(A8&lt;=5%,'Общая характеристика'!B10&gt;=1000,'Общая характеристика'!B10&lt;=5000),10,IF(AND(A8&lt;=3%,'Общая характеристика'!B10&gt;5000),10,IF(AND(A8&lt;=15%,'Общая характеристика'!B10&lt;=1000),15,IF(AND(A8&lt;=8%,'Общая характеристика'!B10&gt;=1000,'Общая характеристика'!B10&lt;=5000),15,IF(AND(A8&lt;=5%,'Общая характеристика'!B10&gt;5000),15,IF(AND(A8&lt;=20%,'Общая характеристика'!B10&lt;=1000),20,IF(AND(A8&lt;=10%,'Общая характеристика'!B10&gt;=1000,'Общая характеристика'!B10&lt;=5000),20,IF(AND(A8&lt;=7%,'Общая характеристика'!B10&gt;5000),20,IF(AND(A8&gt;25%,'Общая характеристика'!B10&lt;=1000),25,IF(AND(A8&gt;10%,'Общая характеристика'!B10&gt;=1000,'Общая характеристика'!B10&lt;=5000),25,IF(AND(A8&gt;7%,'Общая характеристика'!B10&gt;5000),25,0))))))))))))</f>
        <v>#DIV/0!</v>
      </c>
      <c r="C9" t="s">
        <v>50</v>
      </c>
    </row>
    <row r="11" spans="1:3" x14ac:dyDescent="0.25">
      <c r="A11" s="5">
        <f>IF('Описание проекта'!B6="да",5,0)</f>
        <v>5</v>
      </c>
    </row>
    <row r="12" spans="1:3" x14ac:dyDescent="0.25">
      <c r="A12" s="5">
        <f>IF('Описание проекта'!B8="да",5,0)</f>
        <v>5</v>
      </c>
    </row>
    <row r="14" spans="1:3" x14ac:dyDescent="0.25">
      <c r="A14" s="14" t="e">
        <f>'Целевая группа'!B4/'Общая характеристика'!B10</f>
        <v>#DIV/0!</v>
      </c>
      <c r="C14" t="s">
        <v>71</v>
      </c>
    </row>
    <row r="15" spans="1:3" x14ac:dyDescent="0.25">
      <c r="A15" t="e" cm="1">
        <f t="array" aca="1" ref="A15" ca="1">_xlfn.IFS(A14&lt;=30%,10, A14&gt;=30.1%,15, A14&gt;60.1%,20)</f>
        <v>#NAME?</v>
      </c>
      <c r="C15" t="s">
        <v>72</v>
      </c>
    </row>
    <row r="19" spans="1:2" x14ac:dyDescent="0.25">
      <c r="A19" s="71" t="e">
        <f ca="1">SUM(A2+A4+A6+A9+A11+A12+A15)</f>
        <v>#DIV/0!</v>
      </c>
      <c r="B19" s="71"/>
    </row>
    <row r="20" spans="1:2" x14ac:dyDescent="0.25">
      <c r="A20" s="71"/>
      <c r="B20" s="71"/>
    </row>
  </sheetData>
  <sheetProtection algorithmName="SHA-512" hashValue="QbtGpQIDUrzoL4IJ39/G4mklFrjwupTMK6qq6EANZshrSP+5jd2KDW9RE9U+MkRskOPHTzi4dPdLbv6n5+eV7A==" saltValue="Bdaj0fJZlc1moirdxUvZ8A==" spinCount="100000" sheet="1" formatCells="0" formatColumns="0" formatRows="0" insertColumns="0" insertRows="0" insertHyperlinks="0" deleteColumns="0" deleteRows="0" sort="0" autoFilter="0" pivotTables="0"/>
  <mergeCells count="1">
    <mergeCell ref="A19:B20"/>
  </mergeCells>
  <pageMargins left="0.7" right="0.7" top="0.75" bottom="0.75" header="0.3" footer="0.3"/>
  <pageSetup paperSize="9" orientation="portrait" verticalDpi="0"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Общая характеристика</vt:lpstr>
      <vt:lpstr>Расчет трудового участия</vt:lpstr>
      <vt:lpstr>Целевая группа</vt:lpstr>
      <vt:lpstr>Описание проекта</vt:lpstr>
      <vt:lpstr>План реализации проекта</vt:lpstr>
      <vt:lpstr>Смета расходов</vt:lpstr>
      <vt:lpstr>ИТОГ</vt:lpstr>
      <vt:lpstr>'Общая характеристика'!Область_печати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Александрович Лунин</dc:creator>
  <cp:lastModifiedBy>Ольга Петровна Ли</cp:lastModifiedBy>
  <cp:lastPrinted>2024-04-20T02:32:24Z</cp:lastPrinted>
  <dcterms:created xsi:type="dcterms:W3CDTF">2024-03-14T02:17:33Z</dcterms:created>
  <dcterms:modified xsi:type="dcterms:W3CDTF">2024-06-04T04:00:55Z</dcterms:modified>
</cp:coreProperties>
</file>