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150" yWindow="615" windowWidth="19320" windowHeight="13230" activeTab="2"/>
  </bookViews>
  <sheets>
    <sheet name="всего" sheetId="2" r:id="rId1"/>
    <sheet name="краевые" sheetId="3" r:id="rId2"/>
    <sheet name="федеральные" sheetId="4" r:id="rId3"/>
  </sheets>
  <definedNames>
    <definedName name="_xlnm.Print_Titles" localSheetId="0">всего!$4:$4</definedName>
    <definedName name="_xlnm.Print_Area" localSheetId="1">краевые!$A$1:$L$45</definedName>
    <definedName name="_xlnm.Print_Area" localSheetId="2">федеральные!$A$1:$L$25</definedName>
  </definedNames>
  <calcPr calcId="145621"/>
</workbook>
</file>

<file path=xl/calcChain.xml><?xml version="1.0" encoding="utf-8"?>
<calcChain xmlns="http://schemas.openxmlformats.org/spreadsheetml/2006/main">
  <c r="L4" i="4" l="1"/>
  <c r="J5" i="3" l="1"/>
  <c r="I5" i="3"/>
  <c r="K44" i="3"/>
  <c r="L44" i="3"/>
  <c r="K42" i="3"/>
  <c r="L42" i="3"/>
  <c r="L24" i="4"/>
  <c r="K24" i="4"/>
  <c r="L6" i="4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5" i="4"/>
  <c r="L5" i="4"/>
  <c r="K9" i="3" l="1"/>
  <c r="L9" i="3"/>
  <c r="K6" i="4" l="1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5" i="4"/>
  <c r="K5" i="4"/>
  <c r="J4" i="4"/>
  <c r="L6" i="3"/>
  <c r="L7" i="3"/>
  <c r="L8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3" i="3"/>
  <c r="K6" i="3"/>
  <c r="K7" i="3"/>
  <c r="K8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3" i="3"/>
  <c r="K5" i="3" l="1"/>
  <c r="L5" i="3"/>
  <c r="I4" i="4" l="1"/>
  <c r="K4" i="4" s="1"/>
  <c r="U5" i="2"/>
  <c r="O5" i="2"/>
  <c r="P5" i="2"/>
  <c r="Q5" i="2"/>
  <c r="R5" i="2"/>
  <c r="S5" i="2"/>
  <c r="T5" i="2"/>
  <c r="V5" i="2"/>
  <c r="N5" i="2"/>
</calcChain>
</file>

<file path=xl/sharedStrings.xml><?xml version="1.0" encoding="utf-8"?>
<sst xmlns="http://schemas.openxmlformats.org/spreadsheetml/2006/main" count="1015" uniqueCount="136">
  <si>
    <t>Сводная бюджетная роспись (расходы)</t>
  </si>
  <si>
    <t>с изменениями</t>
  </si>
  <si>
    <t>Дата: 10.01.2020</t>
  </si>
  <si>
    <t>Документ, учреждение</t>
  </si>
  <si>
    <t>Вед.</t>
  </si>
  <si>
    <t>Разд.</t>
  </si>
  <si>
    <t>Подр.</t>
  </si>
  <si>
    <t>Ц.ст.</t>
  </si>
  <si>
    <t>Расх.</t>
  </si>
  <si>
    <t/>
  </si>
  <si>
    <t>ДопКласс</t>
  </si>
  <si>
    <t>РегКласс</t>
  </si>
  <si>
    <t>Сумма на 2020 год</t>
  </si>
  <si>
    <t>Сумма на 2021 год</t>
  </si>
  <si>
    <t>Сумма на 2022 год</t>
  </si>
  <si>
    <t>066</t>
  </si>
  <si>
    <t>000</t>
  </si>
  <si>
    <t>04</t>
  </si>
  <si>
    <t>05</t>
  </si>
  <si>
    <t>05В0107022</t>
  </si>
  <si>
    <t>811</t>
  </si>
  <si>
    <t>02</t>
  </si>
  <si>
    <t>05В0107023</t>
  </si>
  <si>
    <t>05В0107082</t>
  </si>
  <si>
    <t>05В0107084</t>
  </si>
  <si>
    <t>05В0107402</t>
  </si>
  <si>
    <t>05В0107406</t>
  </si>
  <si>
    <t>05В0107407</t>
  </si>
  <si>
    <t>05В0107418</t>
  </si>
  <si>
    <t>05В0107440</t>
  </si>
  <si>
    <t>05В0107680</t>
  </si>
  <si>
    <t>05В0154330</t>
  </si>
  <si>
    <t>01</t>
  </si>
  <si>
    <t>05В01R5024</t>
  </si>
  <si>
    <t>812</t>
  </si>
  <si>
    <t>05В01R5081</t>
  </si>
  <si>
    <t>05В01R5082</t>
  </si>
  <si>
    <t>05В01R5083</t>
  </si>
  <si>
    <t>05В01R5084</t>
  </si>
  <si>
    <t>05В01R5086</t>
  </si>
  <si>
    <t>05В01R5087</t>
  </si>
  <si>
    <t>05В01R5088</t>
  </si>
  <si>
    <t>05В01R5089</t>
  </si>
  <si>
    <t>05В01R5680</t>
  </si>
  <si>
    <t>05ВT255680</t>
  </si>
  <si>
    <t>05Г0107417</t>
  </si>
  <si>
    <t>05Г0107430</t>
  </si>
  <si>
    <t>05Г01R5021</t>
  </si>
  <si>
    <t>05Г01R5022</t>
  </si>
  <si>
    <t>05Г01R5023</t>
  </si>
  <si>
    <t>632</t>
  </si>
  <si>
    <t>05ГI754800</t>
  </si>
  <si>
    <t>631</t>
  </si>
  <si>
    <t>05Д0107012</t>
  </si>
  <si>
    <t>05Д0107260</t>
  </si>
  <si>
    <t>05Д0107262</t>
  </si>
  <si>
    <t>05Д0117263</t>
  </si>
  <si>
    <t>611</t>
  </si>
  <si>
    <t>05Д0129400</t>
  </si>
  <si>
    <t>05Д0149300</t>
  </si>
  <si>
    <t>32201R5760</t>
  </si>
  <si>
    <t>521</t>
  </si>
  <si>
    <t>3230277670</t>
  </si>
  <si>
    <t>32302R5760</t>
  </si>
  <si>
    <t>32303R5760</t>
  </si>
  <si>
    <t>06</t>
  </si>
  <si>
    <t>03</t>
  </si>
  <si>
    <t>05Д0117411</t>
  </si>
  <si>
    <t>10</t>
  </si>
  <si>
    <t>32101R5760</t>
  </si>
  <si>
    <t>Строительство и (или) модернизация объектов АПК, приобретение техники и оборудования</t>
  </si>
  <si>
    <t>Возмещение части затрат на проведение комплекса агротехнологических работ, повышение уровня экологической безопасности сельскохозяйственного производства, а также на повышение плодородия почв и качества почв в целях выполнения показателей результативности</t>
  </si>
  <si>
    <t>Поддержка элитного семеноводства</t>
  </si>
  <si>
    <t>Проведение выставки сельскохозяйственных животных</t>
  </si>
  <si>
    <t>Искусственное осеменение сельскохозяйственных животных</t>
  </si>
  <si>
    <t>Министерство сельского хозяйства Забайкальского края</t>
  </si>
  <si>
    <t>Возмещение части затрат на капитально-восстановительный ремонт сельскохозяйственной техники</t>
  </si>
  <si>
    <t>Субсидии на произведенное и реализованное яйцо и мясо птицы</t>
  </si>
  <si>
    <t>Содержание коров молочного направления</t>
  </si>
  <si>
    <t>Возмещение части процентной ставки по инвестиционным кредитам (займам)</t>
  </si>
  <si>
    <t>Реализация мероприятий в области мелиорации земель сельскохозяйственного назначения в целях выполнения показателей результативности</t>
  </si>
  <si>
    <t>Возмещение части затрат на уплату процентов по инвестиционным кредитам (займам) в агропромышленном комплексе</t>
  </si>
  <si>
    <t>Стимулирование развития приоритетных подотраслей агропромышленного комплекса и развитие малых форм хозяйствования (финансовое обеспечение части затрат на обеспечение прироста сельскохозяйствеенной продукции собственного производства в рамках приоритетных подотраслей агропромышленного комплекса)</t>
  </si>
  <si>
    <t>Поддержка сельскохозяйственного производства по отдельным подотраслям растениеводства и животноводства (возмещение части затрат на уплату страховых премий, начисленных по договорам сельскохозяйственного страхования в области растениеводства и животноводства)</t>
  </si>
  <si>
    <t>Поддержка сельскохозяйственного производства по отдельным подотраслям растениеводства и животноводства (финансовое обеспечение части затрат на проведение комплекса агротехнологических работ, повышение уровня экологической безопасности сельскохозяйственного производства, а также на повышение плодородия почв и качества почв)</t>
  </si>
  <si>
    <t>Поддержка сельскохозяйственного производства по отдельным подотраслям растениеводства и животноводства (финансовое обеспечение части затрат на развитие мясного животноводства)</t>
  </si>
  <si>
    <t>Поддержка сельскохозяйственного производства по отдельным подотраслям растениеводства и животноводства (финансовое обеспечение части затрат на развитие северного оленеводства, мараловодства и мясного табунного коневодства)</t>
  </si>
  <si>
    <t>Поддержка сельскохозяйственного производства по отдельным подотраслям растениеводства и животноводства (возмещение части затрат на поддержку производства тонкорунной и полутонкорунной шерсти)</t>
  </si>
  <si>
    <t>Поддержка сельскохозяйственного производства по отдельным подотраслям растениеводства и животноводства (возмещение части затрат на поддержку собственного производства молока)</t>
  </si>
  <si>
    <t>Поддержка сельскохозяйственного производства по отдельным подотраслям растениеводства и животноводства (финансовое обеспечение части затрат на племенное маточное поголовье сельскохозяйственных животных)</t>
  </si>
  <si>
    <t>Поддержка сельскохозяйственного производства по отдельным подотраслям растениеводства и животноводства (финансовое обеспечение части затрат на племенных быков-производителей, оцененных по качеству потомства)</t>
  </si>
  <si>
    <t>Осуществление мероприятий в области мелиорации земель сельскохозяйственного назначения</t>
  </si>
  <si>
    <t>Реализация мероприятий в области мелиорации земель сельскохозяйственного назначения</t>
  </si>
  <si>
    <t>Субсидии на реализованное и (или) отгруженное на собственную переработку молоко, заготовленное у владельцев личных подсобных хозяйств</t>
  </si>
  <si>
    <t>Возмещение части процентной ставки по кредитам, взятым малыми формами хозяйствования</t>
  </si>
  <si>
    <t>Стимулирование развития приоритетных подотраслей агропромышленного комплекса и развитие малых форм хозяйствования (субсидия в виде грантов на поддержку начинающего фермера)</t>
  </si>
  <si>
    <t>Стимулирование развития приоритетных подотраслей агропромышленного комплекса и развитие малых форм хозяйствования (субсидия в виде грантов на развитие семейной фермы)</t>
  </si>
  <si>
    <t>Стимулирование развития приоритетных подотраслей агропромышленного комплекса и развитие малых форм хозяйствования (субсидия в виде грантов на развитие материально-технической базы сельскохозяйственных потребительских кооперативов)</t>
  </si>
  <si>
    <t>Создание системы поддержки фермеров и развитие сельской кооперации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</si>
  <si>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</si>
  <si>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Кадровое обеспечение агропромышленного комплекса</t>
  </si>
  <si>
    <t>Подведение итогов трудового соперничества</t>
  </si>
  <si>
    <t>Участие в презентации продукции предприятий пищевой и перерабатывающей промышленности</t>
  </si>
  <si>
    <t>Учреждения, обеспечивающие предоставление услуг в области животноводства</t>
  </si>
  <si>
    <t>Финансовое обеспечение выполнения функций государственных органов, в том числе территориальных органов</t>
  </si>
  <si>
    <t>Выполнение других обязательств государства в части материально-технического обеспечения деятельности государственного органа</t>
  </si>
  <si>
    <t>Реализация мероприятий по комплексному развитию сельских территорий</t>
  </si>
  <si>
    <t>Реализация мероприятий по комплексному развитию сельских территорий в целях их благоустройства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</si>
  <si>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</si>
  <si>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20-54330-00000-00000</t>
  </si>
  <si>
    <t>20-55020-00000-00000</t>
  </si>
  <si>
    <t>20-55080-00000-00000</t>
  </si>
  <si>
    <t>20-55680-00000-01000</t>
  </si>
  <si>
    <t>20-54800-00000-00000</t>
  </si>
  <si>
    <t>20-55760-00000-05000</t>
  </si>
  <si>
    <t>20-55760-00000-04000</t>
  </si>
  <si>
    <t>20-55760-00000-02000</t>
  </si>
  <si>
    <t>Государственная поддержка сельского хозяйства</t>
  </si>
  <si>
    <t>РК</t>
  </si>
  <si>
    <t xml:space="preserve">% </t>
  </si>
  <si>
    <t>20-55760-00000-00000</t>
  </si>
  <si>
    <t>Справка по финансированию мероприятий из краевого бюджета на 01 апреля 2020 года</t>
  </si>
  <si>
    <t>Факт на 01.04.2020</t>
  </si>
  <si>
    <t>Остаток ЛБА на 01.04.2020</t>
  </si>
  <si>
    <t xml:space="preserve">                                                 Справка по финансированию мероприятий из федерального бюджета на 01 апреля 2020 года</t>
  </si>
  <si>
    <t>Стимулирование увеличения производства масличных культур</t>
  </si>
  <si>
    <t>05В0107083</t>
  </si>
  <si>
    <t>Финансовое обеспечение части затрат на проведение комплекса агротехнологических работ, повышение уровня экологической безопасности сельскохозяйственного производства, а также на повышение плодородия почв и качества почв в целях выполнения показателей результативности</t>
  </si>
  <si>
    <t>05В01R4330</t>
  </si>
  <si>
    <t>07</t>
  </si>
  <si>
    <t>09</t>
  </si>
  <si>
    <t>20-55760-00000-03000</t>
  </si>
  <si>
    <t>Резервный фонд Правительства Забайкальского края</t>
  </si>
  <si>
    <t>14</t>
  </si>
  <si>
    <t>8800000704</t>
  </si>
  <si>
    <t>540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</si>
</sst>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-* #,##0.0_р_._-;\-* #,##0.0_р_._-;_-* &quot;-&quot;??_р_._-;_-@_-"/>
  </numFmts>
  <fonts count="15" x14ac:knownFonts="1">
    <font>
      <sz val="11"/>
      <name val="Calibri"/>
      <family val="2"/>
      <scheme val="minor"/>
    </font>
    <font>
      <b/>
      <sz val="12"/>
      <color rgb="FF000000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6">
    <xf numFmtId="0" fontId="0" fillId="0" borderId="0"/>
    <xf numFmtId="0" fontId="1" fillId="0" borderId="1">
      <alignment horizontal="center"/>
    </xf>
    <xf numFmtId="0" fontId="2" fillId="0" borderId="1"/>
    <xf numFmtId="0" fontId="2" fillId="0" borderId="1">
      <alignment horizontal="right"/>
    </xf>
    <xf numFmtId="0" fontId="2" fillId="0" borderId="2">
      <alignment horizontal="center" vertical="center" wrapText="1"/>
    </xf>
    <xf numFmtId="0" fontId="3" fillId="0" borderId="2">
      <alignment vertical="top" wrapText="1"/>
    </xf>
    <xf numFmtId="1" fontId="2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2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2" fillId="0" borderId="1"/>
    <xf numFmtId="0" fontId="2" fillId="0" borderId="1"/>
    <xf numFmtId="0" fontId="2" fillId="4" borderId="1"/>
    <xf numFmtId="0" fontId="2" fillId="4" borderId="1">
      <alignment shrinkToFit="1"/>
    </xf>
    <xf numFmtId="1" fontId="2" fillId="0" borderId="2">
      <alignment vertical="top" wrapText="1"/>
    </xf>
    <xf numFmtId="0" fontId="2" fillId="4" borderId="1">
      <alignment horizontal="center"/>
    </xf>
    <xf numFmtId="4" fontId="3" fillId="0" borderId="2">
      <alignment horizontal="right" vertical="top" shrinkToFit="1"/>
    </xf>
    <xf numFmtId="4" fontId="2" fillId="0" borderId="2">
      <alignment horizontal="right" vertical="top" shrinkToFit="1"/>
    </xf>
    <xf numFmtId="0" fontId="2" fillId="0" borderId="1">
      <alignment vertical="top"/>
    </xf>
    <xf numFmtId="43" fontId="4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Protection="1">
      <protection locked="0"/>
    </xf>
    <xf numFmtId="0" fontId="2" fillId="0" borderId="1" xfId="2" applyNumberFormat="1" applyProtection="1"/>
    <xf numFmtId="0" fontId="2" fillId="0" borderId="2" xfId="4" applyNumberFormat="1" applyProtection="1">
      <alignment horizontal="center" vertical="center" wrapText="1"/>
    </xf>
    <xf numFmtId="1" fontId="2" fillId="0" borderId="2" xfId="6" applyNumberFormat="1" applyProtection="1">
      <alignment horizontal="center" vertical="top" shrinkToFit="1"/>
    </xf>
    <xf numFmtId="4" fontId="3" fillId="2" borderId="2" xfId="7" applyNumberFormat="1" applyProtection="1">
      <alignment horizontal="right" vertical="top" shrinkToFit="1"/>
    </xf>
    <xf numFmtId="4" fontId="3" fillId="3" borderId="2" xfId="8" applyNumberFormat="1" applyProtection="1">
      <alignment horizontal="right" vertical="top" shrinkToFit="1"/>
    </xf>
    <xf numFmtId="0" fontId="3" fillId="0" borderId="2" xfId="5" applyNumberFormat="1" applyAlignment="1" applyProtection="1">
      <alignment horizontal="left" vertical="top" wrapText="1"/>
    </xf>
    <xf numFmtId="0" fontId="5" fillId="0" borderId="2" xfId="5" applyNumberFormat="1" applyFont="1" applyAlignment="1" applyProtection="1">
      <alignment horizontal="left" vertical="top" wrapText="1"/>
    </xf>
    <xf numFmtId="1" fontId="5" fillId="0" borderId="2" xfId="6" applyNumberFormat="1" applyFont="1" applyProtection="1">
      <alignment horizontal="center" vertical="top" shrinkToFit="1"/>
    </xf>
    <xf numFmtId="0" fontId="7" fillId="5" borderId="4" xfId="25" applyNumberFormat="1" applyFont="1" applyFill="1" applyBorder="1" applyAlignment="1">
      <alignment horizontal="left" vertical="top" wrapText="1"/>
    </xf>
    <xf numFmtId="43" fontId="6" fillId="5" borderId="5" xfId="25" applyFont="1" applyFill="1" applyBorder="1" applyAlignment="1" applyProtection="1">
      <alignment horizontal="right" vertical="top" shrinkToFit="1"/>
    </xf>
    <xf numFmtId="0" fontId="10" fillId="0" borderId="0" xfId="0" applyFont="1" applyProtection="1">
      <protection locked="0"/>
    </xf>
    <xf numFmtId="0" fontId="11" fillId="0" borderId="2" xfId="4" applyNumberFormat="1" applyFont="1" applyAlignment="1" applyProtection="1">
      <alignment horizontal="center" vertical="top" wrapText="1"/>
    </xf>
    <xf numFmtId="0" fontId="11" fillId="5" borderId="5" xfId="4" applyNumberFormat="1" applyFont="1" applyFill="1" applyBorder="1" applyAlignment="1" applyProtection="1">
      <alignment horizontal="center" vertical="top" wrapText="1"/>
    </xf>
    <xf numFmtId="0" fontId="10" fillId="0" borderId="4" xfId="0" applyFont="1" applyBorder="1" applyAlignment="1" applyProtection="1">
      <alignment vertical="top" wrapText="1"/>
      <protection locked="0"/>
    </xf>
    <xf numFmtId="0" fontId="10" fillId="0" borderId="0" xfId="0" applyFont="1" applyAlignment="1" applyProtection="1">
      <alignment vertical="top"/>
      <protection locked="0"/>
    </xf>
    <xf numFmtId="1" fontId="11" fillId="0" borderId="2" xfId="6" applyNumberFormat="1" applyFont="1" applyProtection="1">
      <alignment horizontal="center" vertical="top" shrinkToFit="1"/>
    </xf>
    <xf numFmtId="4" fontId="12" fillId="5" borderId="5" xfId="7" applyNumberFormat="1" applyFont="1" applyFill="1" applyBorder="1" applyProtection="1">
      <alignment horizontal="right" vertical="top" shrinkToFit="1"/>
    </xf>
    <xf numFmtId="49" fontId="11" fillId="0" borderId="2" xfId="6" applyNumberFormat="1" applyFont="1" applyProtection="1">
      <alignment horizontal="center" vertical="top" shrinkToFit="1"/>
    </xf>
    <xf numFmtId="0" fontId="11" fillId="0" borderId="1" xfId="2" applyNumberFormat="1" applyFont="1" applyProtection="1"/>
    <xf numFmtId="0" fontId="11" fillId="5" borderId="1" xfId="2" applyNumberFormat="1" applyFont="1" applyFill="1" applyProtection="1"/>
    <xf numFmtId="0" fontId="10" fillId="5" borderId="0" xfId="0" applyFont="1" applyFill="1" applyProtection="1">
      <protection locked="0"/>
    </xf>
    <xf numFmtId="0" fontId="13" fillId="0" borderId="1" xfId="1" applyNumberFormat="1" applyFont="1" applyAlignment="1" applyProtection="1"/>
    <xf numFmtId="0" fontId="13" fillId="5" borderId="1" xfId="1" applyNumberFormat="1" applyFont="1" applyFill="1" applyAlignment="1" applyProtection="1"/>
    <xf numFmtId="0" fontId="11" fillId="0" borderId="2" xfId="5" applyNumberFormat="1" applyFont="1" applyAlignment="1" applyProtection="1">
      <alignment horizontal="left" vertical="top" wrapText="1"/>
    </xf>
    <xf numFmtId="4" fontId="12" fillId="5" borderId="5" xfId="7" applyNumberFormat="1" applyFont="1" applyFill="1" applyBorder="1" applyAlignment="1" applyProtection="1">
      <alignment horizontal="right" vertical="top" shrinkToFit="1"/>
    </xf>
    <xf numFmtId="0" fontId="11" fillId="0" borderId="2" xfId="4" applyNumberFormat="1" applyFont="1" applyProtection="1">
      <alignment horizontal="center" vertical="center" wrapText="1"/>
    </xf>
    <xf numFmtId="0" fontId="11" fillId="5" borderId="2" xfId="4" applyNumberFormat="1" applyFont="1" applyFill="1" applyProtection="1">
      <alignment horizontal="center" vertical="center" wrapText="1"/>
    </xf>
    <xf numFmtId="0" fontId="10" fillId="5" borderId="4" xfId="0" applyFont="1" applyFill="1" applyBorder="1" applyAlignment="1" applyProtection="1">
      <alignment vertical="top" wrapText="1"/>
      <protection locked="0"/>
    </xf>
    <xf numFmtId="164" fontId="10" fillId="0" borderId="4" xfId="0" applyNumberFormat="1" applyFont="1" applyBorder="1" applyProtection="1">
      <protection locked="0"/>
    </xf>
    <xf numFmtId="164" fontId="8" fillId="0" borderId="4" xfId="0" applyNumberFormat="1" applyFont="1" applyBorder="1" applyAlignment="1" applyProtection="1">
      <alignment vertical="top"/>
      <protection locked="0"/>
    </xf>
    <xf numFmtId="49" fontId="5" fillId="0" borderId="2" xfId="6" applyNumberFormat="1" applyFont="1" applyProtection="1">
      <alignment horizontal="center" vertical="top" shrinkToFit="1"/>
    </xf>
    <xf numFmtId="0" fontId="5" fillId="0" borderId="6" xfId="5" applyNumberFormat="1" applyFont="1" applyBorder="1" applyAlignment="1" applyProtection="1">
      <alignment horizontal="left" vertical="top" wrapText="1"/>
    </xf>
    <xf numFmtId="1" fontId="5" fillId="0" borderId="6" xfId="6" applyNumberFormat="1" applyFont="1" applyBorder="1" applyProtection="1">
      <alignment horizontal="center" vertical="top" shrinkToFit="1"/>
    </xf>
    <xf numFmtId="49" fontId="11" fillId="0" borderId="6" xfId="6" applyNumberFormat="1" applyFont="1" applyBorder="1" applyProtection="1">
      <alignment horizontal="center" vertical="top" shrinkToFit="1"/>
    </xf>
    <xf numFmtId="164" fontId="8" fillId="0" borderId="8" xfId="0" applyNumberFormat="1" applyFont="1" applyBorder="1" applyAlignment="1" applyProtection="1">
      <alignment vertical="top"/>
      <protection locked="0"/>
    </xf>
    <xf numFmtId="0" fontId="11" fillId="0" borderId="4" xfId="2" applyNumberFormat="1" applyFont="1" applyBorder="1" applyProtection="1"/>
    <xf numFmtId="0" fontId="10" fillId="0" borderId="4" xfId="0" applyFont="1" applyBorder="1" applyProtection="1">
      <protection locked="0"/>
    </xf>
    <xf numFmtId="49" fontId="11" fillId="0" borderId="4" xfId="2" applyNumberFormat="1" applyFont="1" applyBorder="1" applyProtection="1"/>
    <xf numFmtId="4" fontId="11" fillId="5" borderId="5" xfId="7" applyNumberFormat="1" applyFont="1" applyFill="1" applyBorder="1" applyAlignment="1" applyProtection="1">
      <alignment horizontal="right" vertical="top" shrinkToFit="1"/>
    </xf>
    <xf numFmtId="43" fontId="10" fillId="5" borderId="4" xfId="25" applyFont="1" applyFill="1" applyBorder="1" applyAlignment="1" applyProtection="1">
      <alignment vertical="top"/>
      <protection locked="0"/>
    </xf>
    <xf numFmtId="4" fontId="10" fillId="5" borderId="4" xfId="0" applyNumberFormat="1" applyFont="1" applyFill="1" applyBorder="1" applyAlignment="1" applyProtection="1">
      <alignment vertical="top"/>
      <protection locked="0"/>
    </xf>
    <xf numFmtId="43" fontId="8" fillId="5" borderId="4" xfId="25" applyFont="1" applyFill="1" applyBorder="1" applyAlignment="1">
      <alignment vertical="top" wrapText="1"/>
    </xf>
    <xf numFmtId="43" fontId="14" fillId="5" borderId="4" xfId="25" applyFont="1" applyFill="1" applyBorder="1" applyAlignment="1" applyProtection="1">
      <alignment vertical="top"/>
      <protection locked="0"/>
    </xf>
    <xf numFmtId="43" fontId="5" fillId="5" borderId="5" xfId="25" applyFont="1" applyFill="1" applyBorder="1" applyAlignment="1" applyProtection="1">
      <alignment horizontal="right" vertical="top" shrinkToFit="1"/>
    </xf>
    <xf numFmtId="43" fontId="8" fillId="5" borderId="4" xfId="25" applyFont="1" applyFill="1" applyBorder="1" applyAlignment="1" applyProtection="1">
      <alignment vertical="top"/>
      <protection locked="0"/>
    </xf>
    <xf numFmtId="43" fontId="5" fillId="5" borderId="7" xfId="25" applyFont="1" applyFill="1" applyBorder="1" applyAlignment="1" applyProtection="1">
      <alignment horizontal="right" vertical="top" shrinkToFit="1"/>
    </xf>
    <xf numFmtId="43" fontId="8" fillId="5" borderId="8" xfId="25" applyFont="1" applyFill="1" applyBorder="1" applyAlignment="1" applyProtection="1">
      <alignment vertical="top"/>
      <protection locked="0"/>
    </xf>
    <xf numFmtId="43" fontId="11" fillId="5" borderId="4" xfId="25" applyFont="1" applyFill="1" applyBorder="1" applyProtection="1"/>
    <xf numFmtId="43" fontId="10" fillId="5" borderId="4" xfId="25" applyFont="1" applyFill="1" applyBorder="1" applyProtection="1">
      <protection locked="0"/>
    </xf>
    <xf numFmtId="0" fontId="10" fillId="5" borderId="4" xfId="0" applyFont="1" applyFill="1" applyBorder="1" applyProtection="1">
      <protection locked="0"/>
    </xf>
    <xf numFmtId="0" fontId="1" fillId="0" borderId="1" xfId="1" applyNumberFormat="1" applyProtection="1">
      <alignment horizontal="center"/>
    </xf>
    <xf numFmtId="0" fontId="1" fillId="0" borderId="1" xfId="1">
      <alignment horizontal="center"/>
    </xf>
    <xf numFmtId="0" fontId="2" fillId="0" borderId="1" xfId="3" applyNumberFormat="1" applyProtection="1">
      <alignment horizontal="right"/>
    </xf>
    <xf numFmtId="0" fontId="2" fillId="0" borderId="1" xfId="3">
      <alignment horizontal="right"/>
    </xf>
    <xf numFmtId="0" fontId="2" fillId="0" borderId="1" xfId="12" applyNumberFormat="1" applyProtection="1">
      <alignment horizontal="left" wrapText="1"/>
    </xf>
    <xf numFmtId="0" fontId="2" fillId="0" borderId="1" xfId="12">
      <alignment horizontal="left" wrapText="1"/>
    </xf>
    <xf numFmtId="0" fontId="9" fillId="0" borderId="1" xfId="1" applyNumberFormat="1" applyFont="1" applyProtection="1">
      <alignment horizontal="center"/>
    </xf>
    <xf numFmtId="0" fontId="9" fillId="0" borderId="1" xfId="1" applyFont="1">
      <alignment horizontal="center"/>
    </xf>
    <xf numFmtId="0" fontId="11" fillId="0" borderId="1" xfId="3" applyNumberFormat="1" applyFont="1" applyProtection="1">
      <alignment horizontal="right"/>
    </xf>
    <xf numFmtId="0" fontId="11" fillId="0" borderId="1" xfId="3" applyFont="1">
      <alignment horizontal="right"/>
    </xf>
    <xf numFmtId="0" fontId="11" fillId="0" borderId="1" xfId="12" applyNumberFormat="1" applyFont="1" applyProtection="1">
      <alignment horizontal="left" wrapText="1"/>
    </xf>
    <xf numFmtId="0" fontId="11" fillId="0" borderId="1" xfId="12" applyFont="1">
      <alignment horizontal="left" wrapText="1"/>
    </xf>
  </cellXfs>
  <cellStyles count="26">
    <cellStyle name="br" xfId="15"/>
    <cellStyle name="col" xfId="14"/>
    <cellStyle name="style0" xfId="16"/>
    <cellStyle name="td" xfId="17"/>
    <cellStyle name="tr" xfId="13"/>
    <cellStyle name="xl21" xfId="18"/>
    <cellStyle name="xl22" xfId="4"/>
    <cellStyle name="xl23" xfId="2"/>
    <cellStyle name="xl24" xfId="19"/>
    <cellStyle name="xl25" xfId="9"/>
    <cellStyle name="xl26" xfId="10"/>
    <cellStyle name="xl27" xfId="11"/>
    <cellStyle name="xl28" xfId="1"/>
    <cellStyle name="xl29" xfId="3"/>
    <cellStyle name="xl30" xfId="12"/>
    <cellStyle name="xl31" xfId="5"/>
    <cellStyle name="xl32" xfId="20"/>
    <cellStyle name="xl33" xfId="6"/>
    <cellStyle name="xl34" xfId="21"/>
    <cellStyle name="xl35" xfId="7"/>
    <cellStyle name="xl36" xfId="22"/>
    <cellStyle name="xl37" xfId="23"/>
    <cellStyle name="xl38" xfId="8"/>
    <cellStyle name="xl39" xfId="24"/>
    <cellStyle name="Обычный" xfId="0" builtinId="0"/>
    <cellStyle name="Финансовый" xfId="25" builtinId="3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0"/>
  <sheetViews>
    <sheetView showGridLines="0" zoomScaleNormal="100" zoomScaleSheetLayoutView="100" workbookViewId="0">
      <selection activeCell="E16" sqref="E16"/>
    </sheetView>
  </sheetViews>
  <sheetFormatPr defaultRowHeight="15" outlineLevelRow="6" x14ac:dyDescent="0.25"/>
  <cols>
    <col min="1" max="1" width="40" style="1" customWidth="1"/>
    <col min="2" max="2" width="7.7109375" style="1" customWidth="1"/>
    <col min="3" max="3" width="5.5703125" style="1" customWidth="1"/>
    <col min="4" max="4" width="5.7109375" style="1" customWidth="1"/>
    <col min="5" max="5" width="10.7109375" style="1" customWidth="1"/>
    <col min="6" max="6" width="7.7109375" style="1" customWidth="1"/>
    <col min="7" max="7" width="9.140625" style="1" hidden="1"/>
    <col min="8" max="9" width="11.140625" style="1" customWidth="1"/>
    <col min="10" max="13" width="9.140625" style="1" hidden="1"/>
    <col min="14" max="14" width="11.7109375" style="1" customWidth="1"/>
    <col min="15" max="20" width="9.140625" style="1" hidden="1"/>
    <col min="21" max="22" width="11.7109375" style="1" customWidth="1"/>
    <col min="23" max="23" width="9.140625" style="1" customWidth="1"/>
    <col min="24" max="16384" width="9.140625" style="1"/>
  </cols>
  <sheetData>
    <row r="1" spans="1:23" ht="15.75" customHeight="1" x14ac:dyDescent="0.25">
      <c r="A1" s="52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2"/>
    </row>
    <row r="2" spans="1:23" ht="15.75" customHeight="1" x14ac:dyDescent="0.25">
      <c r="A2" s="52" t="s">
        <v>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2"/>
    </row>
    <row r="3" spans="1:23" ht="12" customHeight="1" x14ac:dyDescent="0.25">
      <c r="A3" s="54" t="s">
        <v>2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2"/>
    </row>
    <row r="4" spans="1:23" ht="41.25" customHeight="1" x14ac:dyDescent="0.25">
      <c r="A4" s="3" t="s">
        <v>3</v>
      </c>
      <c r="B4" s="3" t="s">
        <v>4</v>
      </c>
      <c r="C4" s="3" t="s">
        <v>5</v>
      </c>
      <c r="D4" s="3" t="s">
        <v>6</v>
      </c>
      <c r="E4" s="3" t="s">
        <v>7</v>
      </c>
      <c r="F4" s="3" t="s">
        <v>8</v>
      </c>
      <c r="G4" s="3" t="s">
        <v>9</v>
      </c>
      <c r="H4" s="3" t="s">
        <v>10</v>
      </c>
      <c r="I4" s="3" t="s">
        <v>11</v>
      </c>
      <c r="J4" s="3" t="s">
        <v>9</v>
      </c>
      <c r="K4" s="3" t="s">
        <v>9</v>
      </c>
      <c r="L4" s="3" t="s">
        <v>9</v>
      </c>
      <c r="M4" s="3" t="s">
        <v>9</v>
      </c>
      <c r="N4" s="3" t="s">
        <v>12</v>
      </c>
      <c r="O4" s="3" t="s">
        <v>9</v>
      </c>
      <c r="P4" s="3" t="s">
        <v>9</v>
      </c>
      <c r="Q4" s="3" t="s">
        <v>9</v>
      </c>
      <c r="R4" s="3" t="s">
        <v>9</v>
      </c>
      <c r="S4" s="3" t="s">
        <v>9</v>
      </c>
      <c r="T4" s="3" t="s">
        <v>9</v>
      </c>
      <c r="U4" s="3" t="s">
        <v>13</v>
      </c>
      <c r="V4" s="3" t="s">
        <v>14</v>
      </c>
      <c r="W4" s="2"/>
    </row>
    <row r="5" spans="1:23" ht="25.5" x14ac:dyDescent="0.25">
      <c r="A5" s="7" t="s">
        <v>75</v>
      </c>
      <c r="B5" s="4"/>
      <c r="C5" s="4"/>
      <c r="D5" s="4"/>
      <c r="E5" s="4"/>
      <c r="F5" s="4"/>
      <c r="G5" s="4" t="s">
        <v>16</v>
      </c>
      <c r="H5" s="4"/>
      <c r="I5" s="4"/>
      <c r="J5" s="4"/>
      <c r="K5" s="4"/>
      <c r="L5" s="4"/>
      <c r="M5" s="4"/>
      <c r="N5" s="5">
        <f>SUM(N6:N68)</f>
        <v>1228948400</v>
      </c>
      <c r="O5" s="5">
        <f t="shared" ref="O5:V5" si="0">SUM(O6:O68)</f>
        <v>1228948400</v>
      </c>
      <c r="P5" s="5">
        <f t="shared" si="0"/>
        <v>0</v>
      </c>
      <c r="Q5" s="5">
        <f t="shared" si="0"/>
        <v>1228948400</v>
      </c>
      <c r="R5" s="5">
        <f t="shared" si="0"/>
        <v>0</v>
      </c>
      <c r="S5" s="5">
        <f t="shared" si="0"/>
        <v>1228948400</v>
      </c>
      <c r="T5" s="5">
        <f t="shared" si="0"/>
        <v>0</v>
      </c>
      <c r="U5" s="5">
        <f>SUM(U6:U68)</f>
        <v>1055429600</v>
      </c>
      <c r="V5" s="5">
        <f t="shared" si="0"/>
        <v>1419940500</v>
      </c>
      <c r="W5" s="2"/>
    </row>
    <row r="6" spans="1:23" ht="25.5" outlineLevel="6" x14ac:dyDescent="0.25">
      <c r="A6" s="7" t="s">
        <v>74</v>
      </c>
      <c r="B6" s="4" t="s">
        <v>15</v>
      </c>
      <c r="C6" s="4" t="s">
        <v>17</v>
      </c>
      <c r="D6" s="4" t="s">
        <v>18</v>
      </c>
      <c r="E6" s="4" t="s">
        <v>19</v>
      </c>
      <c r="F6" s="4" t="s">
        <v>20</v>
      </c>
      <c r="G6" s="4" t="s">
        <v>16</v>
      </c>
      <c r="H6" s="4"/>
      <c r="I6" s="4" t="s">
        <v>21</v>
      </c>
      <c r="J6" s="4"/>
      <c r="K6" s="4"/>
      <c r="L6" s="4"/>
      <c r="M6" s="4"/>
      <c r="N6" s="5">
        <v>20000000</v>
      </c>
      <c r="O6" s="6">
        <v>20000000</v>
      </c>
      <c r="P6" s="6">
        <v>0</v>
      </c>
      <c r="Q6" s="6">
        <v>20000000</v>
      </c>
      <c r="R6" s="6">
        <v>0</v>
      </c>
      <c r="S6" s="6">
        <v>20000000</v>
      </c>
      <c r="T6" s="6">
        <v>0</v>
      </c>
      <c r="U6" s="5">
        <v>20000000</v>
      </c>
      <c r="V6" s="5">
        <v>20000000</v>
      </c>
      <c r="W6" s="2"/>
    </row>
    <row r="7" spans="1:23" ht="25.5" outlineLevel="6" x14ac:dyDescent="0.25">
      <c r="A7" s="7" t="s">
        <v>73</v>
      </c>
      <c r="B7" s="4" t="s">
        <v>15</v>
      </c>
      <c r="C7" s="4" t="s">
        <v>17</v>
      </c>
      <c r="D7" s="4" t="s">
        <v>18</v>
      </c>
      <c r="E7" s="4" t="s">
        <v>22</v>
      </c>
      <c r="F7" s="4" t="s">
        <v>20</v>
      </c>
      <c r="G7" s="4" t="s">
        <v>16</v>
      </c>
      <c r="H7" s="4"/>
      <c r="I7" s="4" t="s">
        <v>21</v>
      </c>
      <c r="J7" s="4"/>
      <c r="K7" s="4"/>
      <c r="L7" s="4"/>
      <c r="M7" s="4"/>
      <c r="N7" s="5">
        <v>4000000</v>
      </c>
      <c r="O7" s="6">
        <v>4000000</v>
      </c>
      <c r="P7" s="6">
        <v>0</v>
      </c>
      <c r="Q7" s="6">
        <v>4000000</v>
      </c>
      <c r="R7" s="6">
        <v>0</v>
      </c>
      <c r="S7" s="6">
        <v>4000000</v>
      </c>
      <c r="T7" s="6">
        <v>0</v>
      </c>
      <c r="U7" s="5">
        <v>4000000</v>
      </c>
      <c r="V7" s="5">
        <v>4000000</v>
      </c>
      <c r="W7" s="2"/>
    </row>
    <row r="8" spans="1:23" outlineLevel="6" x14ac:dyDescent="0.25">
      <c r="A8" s="7" t="s">
        <v>72</v>
      </c>
      <c r="B8" s="4" t="s">
        <v>15</v>
      </c>
      <c r="C8" s="4" t="s">
        <v>17</v>
      </c>
      <c r="D8" s="4" t="s">
        <v>18</v>
      </c>
      <c r="E8" s="4" t="s">
        <v>23</v>
      </c>
      <c r="F8" s="4" t="s">
        <v>20</v>
      </c>
      <c r="G8" s="4" t="s">
        <v>16</v>
      </c>
      <c r="H8" s="4"/>
      <c r="I8" s="4" t="s">
        <v>21</v>
      </c>
      <c r="J8" s="4"/>
      <c r="K8" s="4"/>
      <c r="L8" s="4"/>
      <c r="M8" s="4"/>
      <c r="N8" s="5">
        <v>10000000</v>
      </c>
      <c r="O8" s="6">
        <v>10000000</v>
      </c>
      <c r="P8" s="6">
        <v>0</v>
      </c>
      <c r="Q8" s="6">
        <v>10000000</v>
      </c>
      <c r="R8" s="6">
        <v>0</v>
      </c>
      <c r="S8" s="6">
        <v>10000000</v>
      </c>
      <c r="T8" s="6">
        <v>0</v>
      </c>
      <c r="U8" s="5">
        <v>16200000</v>
      </c>
      <c r="V8" s="5">
        <v>19900000</v>
      </c>
      <c r="W8" s="2"/>
    </row>
    <row r="9" spans="1:23" ht="114.75" outlineLevel="6" x14ac:dyDescent="0.25">
      <c r="A9" s="7" t="s">
        <v>71</v>
      </c>
      <c r="B9" s="4" t="s">
        <v>15</v>
      </c>
      <c r="C9" s="4" t="s">
        <v>17</v>
      </c>
      <c r="D9" s="4" t="s">
        <v>18</v>
      </c>
      <c r="E9" s="4" t="s">
        <v>24</v>
      </c>
      <c r="F9" s="4" t="s">
        <v>20</v>
      </c>
      <c r="G9" s="4" t="s">
        <v>16</v>
      </c>
      <c r="H9" s="4"/>
      <c r="I9" s="4" t="s">
        <v>21</v>
      </c>
      <c r="J9" s="4"/>
      <c r="K9" s="4"/>
      <c r="L9" s="4"/>
      <c r="M9" s="4"/>
      <c r="N9" s="5">
        <v>145000000</v>
      </c>
      <c r="O9" s="6">
        <v>145000000</v>
      </c>
      <c r="P9" s="6">
        <v>0</v>
      </c>
      <c r="Q9" s="6">
        <v>145000000</v>
      </c>
      <c r="R9" s="6">
        <v>0</v>
      </c>
      <c r="S9" s="6">
        <v>145000000</v>
      </c>
      <c r="T9" s="6">
        <v>0</v>
      </c>
      <c r="U9" s="5">
        <v>140000028</v>
      </c>
      <c r="V9" s="5">
        <v>139094577</v>
      </c>
      <c r="W9" s="2"/>
    </row>
    <row r="10" spans="1:23" ht="38.25" outlineLevel="6" x14ac:dyDescent="0.25">
      <c r="A10" s="7" t="s">
        <v>70</v>
      </c>
      <c r="B10" s="4" t="s">
        <v>15</v>
      </c>
      <c r="C10" s="4" t="s">
        <v>17</v>
      </c>
      <c r="D10" s="4" t="s">
        <v>18</v>
      </c>
      <c r="E10" s="4" t="s">
        <v>25</v>
      </c>
      <c r="F10" s="4" t="s">
        <v>20</v>
      </c>
      <c r="G10" s="4" t="s">
        <v>16</v>
      </c>
      <c r="H10" s="4"/>
      <c r="I10" s="4" t="s">
        <v>21</v>
      </c>
      <c r="J10" s="4"/>
      <c r="K10" s="4"/>
      <c r="L10" s="4"/>
      <c r="M10" s="4"/>
      <c r="N10" s="5">
        <v>182315679</v>
      </c>
      <c r="O10" s="6">
        <v>182315679</v>
      </c>
      <c r="P10" s="6">
        <v>0</v>
      </c>
      <c r="Q10" s="6">
        <v>182315679</v>
      </c>
      <c r="R10" s="6">
        <v>0</v>
      </c>
      <c r="S10" s="6">
        <v>182315679</v>
      </c>
      <c r="T10" s="6">
        <v>0</v>
      </c>
      <c r="U10" s="5">
        <v>180046500</v>
      </c>
      <c r="V10" s="5">
        <v>167037600</v>
      </c>
      <c r="W10" s="2"/>
    </row>
    <row r="11" spans="1:23" ht="38.25" outlineLevel="6" x14ac:dyDescent="0.25">
      <c r="A11" s="7" t="s">
        <v>76</v>
      </c>
      <c r="B11" s="4" t="s">
        <v>15</v>
      </c>
      <c r="C11" s="4" t="s">
        <v>17</v>
      </c>
      <c r="D11" s="4" t="s">
        <v>18</v>
      </c>
      <c r="E11" s="4" t="s">
        <v>26</v>
      </c>
      <c r="F11" s="4" t="s">
        <v>20</v>
      </c>
      <c r="G11" s="4" t="s">
        <v>16</v>
      </c>
      <c r="H11" s="4"/>
      <c r="I11" s="4" t="s">
        <v>21</v>
      </c>
      <c r="J11" s="4"/>
      <c r="K11" s="4"/>
      <c r="L11" s="4"/>
      <c r="M11" s="4"/>
      <c r="N11" s="5">
        <v>10000000</v>
      </c>
      <c r="O11" s="6">
        <v>10000000</v>
      </c>
      <c r="P11" s="6">
        <v>0</v>
      </c>
      <c r="Q11" s="6">
        <v>10000000</v>
      </c>
      <c r="R11" s="6">
        <v>0</v>
      </c>
      <c r="S11" s="6">
        <v>10000000</v>
      </c>
      <c r="T11" s="6">
        <v>0</v>
      </c>
      <c r="U11" s="5">
        <v>10000000</v>
      </c>
      <c r="V11" s="5">
        <v>10000000</v>
      </c>
      <c r="W11" s="2"/>
    </row>
    <row r="12" spans="1:23" ht="25.5" outlineLevel="6" x14ac:dyDescent="0.25">
      <c r="A12" s="7" t="s">
        <v>77</v>
      </c>
      <c r="B12" s="4" t="s">
        <v>15</v>
      </c>
      <c r="C12" s="4" t="s">
        <v>17</v>
      </c>
      <c r="D12" s="4" t="s">
        <v>18</v>
      </c>
      <c r="E12" s="4" t="s">
        <v>27</v>
      </c>
      <c r="F12" s="4" t="s">
        <v>20</v>
      </c>
      <c r="G12" s="4" t="s">
        <v>16</v>
      </c>
      <c r="H12" s="4"/>
      <c r="I12" s="4" t="s">
        <v>21</v>
      </c>
      <c r="J12" s="4"/>
      <c r="K12" s="4"/>
      <c r="L12" s="4"/>
      <c r="M12" s="4"/>
      <c r="N12" s="5">
        <v>6000000</v>
      </c>
      <c r="O12" s="6">
        <v>6000000</v>
      </c>
      <c r="P12" s="6">
        <v>0</v>
      </c>
      <c r="Q12" s="6">
        <v>6000000</v>
      </c>
      <c r="R12" s="6">
        <v>0</v>
      </c>
      <c r="S12" s="6">
        <v>6000000</v>
      </c>
      <c r="T12" s="6">
        <v>0</v>
      </c>
      <c r="U12" s="5">
        <v>6000000</v>
      </c>
      <c r="V12" s="5">
        <v>6000000</v>
      </c>
      <c r="W12" s="2"/>
    </row>
    <row r="13" spans="1:23" ht="25.5" outlineLevel="6" x14ac:dyDescent="0.25">
      <c r="A13" s="7" t="s">
        <v>78</v>
      </c>
      <c r="B13" s="4" t="s">
        <v>15</v>
      </c>
      <c r="C13" s="4" t="s">
        <v>17</v>
      </c>
      <c r="D13" s="4" t="s">
        <v>18</v>
      </c>
      <c r="E13" s="4" t="s">
        <v>28</v>
      </c>
      <c r="F13" s="4" t="s">
        <v>20</v>
      </c>
      <c r="G13" s="4" t="s">
        <v>16</v>
      </c>
      <c r="H13" s="4"/>
      <c r="I13" s="4" t="s">
        <v>21</v>
      </c>
      <c r="J13" s="4"/>
      <c r="K13" s="4"/>
      <c r="L13" s="4"/>
      <c r="M13" s="4"/>
      <c r="N13" s="5">
        <v>10000000</v>
      </c>
      <c r="O13" s="6">
        <v>10000000</v>
      </c>
      <c r="P13" s="6">
        <v>0</v>
      </c>
      <c r="Q13" s="6">
        <v>10000000</v>
      </c>
      <c r="R13" s="6">
        <v>0</v>
      </c>
      <c r="S13" s="6">
        <v>10000000</v>
      </c>
      <c r="T13" s="6">
        <v>0</v>
      </c>
      <c r="U13" s="5">
        <v>10000000</v>
      </c>
      <c r="V13" s="5">
        <v>10000000</v>
      </c>
      <c r="W13" s="2"/>
    </row>
    <row r="14" spans="1:23" ht="25.5" outlineLevel="6" x14ac:dyDescent="0.25">
      <c r="A14" s="7" t="s">
        <v>79</v>
      </c>
      <c r="B14" s="4" t="s">
        <v>15</v>
      </c>
      <c r="C14" s="4" t="s">
        <v>17</v>
      </c>
      <c r="D14" s="4" t="s">
        <v>18</v>
      </c>
      <c r="E14" s="4" t="s">
        <v>29</v>
      </c>
      <c r="F14" s="4" t="s">
        <v>20</v>
      </c>
      <c r="G14" s="4" t="s">
        <v>16</v>
      </c>
      <c r="H14" s="4"/>
      <c r="I14" s="4" t="s">
        <v>21</v>
      </c>
      <c r="J14" s="4"/>
      <c r="K14" s="4"/>
      <c r="L14" s="4"/>
      <c r="M14" s="4"/>
      <c r="N14" s="5">
        <v>277649</v>
      </c>
      <c r="O14" s="6">
        <v>277649</v>
      </c>
      <c r="P14" s="6">
        <v>0</v>
      </c>
      <c r="Q14" s="6">
        <v>277649</v>
      </c>
      <c r="R14" s="6">
        <v>0</v>
      </c>
      <c r="S14" s="6">
        <v>277649</v>
      </c>
      <c r="T14" s="6">
        <v>0</v>
      </c>
      <c r="U14" s="5">
        <v>122653</v>
      </c>
      <c r="V14" s="5">
        <v>6668</v>
      </c>
      <c r="W14" s="2"/>
    </row>
    <row r="15" spans="1:23" ht="63.75" outlineLevel="6" x14ac:dyDescent="0.25">
      <c r="A15" s="7" t="s">
        <v>80</v>
      </c>
      <c r="B15" s="4" t="s">
        <v>15</v>
      </c>
      <c r="C15" s="4" t="s">
        <v>17</v>
      </c>
      <c r="D15" s="4" t="s">
        <v>18</v>
      </c>
      <c r="E15" s="4" t="s">
        <v>30</v>
      </c>
      <c r="F15" s="4" t="s">
        <v>20</v>
      </c>
      <c r="G15" s="4" t="s">
        <v>16</v>
      </c>
      <c r="H15" s="4"/>
      <c r="I15" s="4" t="s">
        <v>21</v>
      </c>
      <c r="J15" s="4"/>
      <c r="K15" s="4"/>
      <c r="L15" s="4"/>
      <c r="M15" s="4"/>
      <c r="N15" s="5">
        <v>12649845</v>
      </c>
      <c r="O15" s="6">
        <v>12649845</v>
      </c>
      <c r="P15" s="6">
        <v>0</v>
      </c>
      <c r="Q15" s="6">
        <v>12649845</v>
      </c>
      <c r="R15" s="6">
        <v>0</v>
      </c>
      <c r="S15" s="6">
        <v>12649845</v>
      </c>
      <c r="T15" s="6">
        <v>0</v>
      </c>
      <c r="U15" s="5">
        <v>0</v>
      </c>
      <c r="V15" s="5">
        <v>0</v>
      </c>
      <c r="W15" s="2"/>
    </row>
    <row r="16" spans="1:23" ht="51" outlineLevel="6" x14ac:dyDescent="0.25">
      <c r="A16" s="7" t="s">
        <v>81</v>
      </c>
      <c r="B16" s="4" t="s">
        <v>15</v>
      </c>
      <c r="C16" s="4" t="s">
        <v>17</v>
      </c>
      <c r="D16" s="4" t="s">
        <v>18</v>
      </c>
      <c r="E16" s="4" t="s">
        <v>31</v>
      </c>
      <c r="F16" s="4" t="s">
        <v>20</v>
      </c>
      <c r="G16" s="4" t="s">
        <v>16</v>
      </c>
      <c r="H16" s="4"/>
      <c r="I16" s="4" t="s">
        <v>32</v>
      </c>
      <c r="J16" s="4"/>
      <c r="K16" s="4"/>
      <c r="L16" s="4"/>
      <c r="M16" s="4"/>
      <c r="N16" s="5">
        <v>369200</v>
      </c>
      <c r="O16" s="6">
        <v>369200</v>
      </c>
      <c r="P16" s="6">
        <v>0</v>
      </c>
      <c r="Q16" s="6">
        <v>369200</v>
      </c>
      <c r="R16" s="6">
        <v>0</v>
      </c>
      <c r="S16" s="6">
        <v>369200</v>
      </c>
      <c r="T16" s="6">
        <v>0</v>
      </c>
      <c r="U16" s="5">
        <v>102600</v>
      </c>
      <c r="V16" s="5">
        <v>1500</v>
      </c>
      <c r="W16" s="2"/>
    </row>
    <row r="17" spans="1:23" ht="51" outlineLevel="6" x14ac:dyDescent="0.25">
      <c r="A17" s="7" t="s">
        <v>81</v>
      </c>
      <c r="B17" s="4" t="s">
        <v>15</v>
      </c>
      <c r="C17" s="4" t="s">
        <v>17</v>
      </c>
      <c r="D17" s="4" t="s">
        <v>18</v>
      </c>
      <c r="E17" s="4" t="s">
        <v>31</v>
      </c>
      <c r="F17" s="4" t="s">
        <v>20</v>
      </c>
      <c r="G17" s="4" t="s">
        <v>16</v>
      </c>
      <c r="H17" s="4"/>
      <c r="I17" s="4" t="s">
        <v>21</v>
      </c>
      <c r="J17" s="4"/>
      <c r="K17" s="4"/>
      <c r="L17" s="4"/>
      <c r="M17" s="4"/>
      <c r="N17" s="5">
        <v>23566</v>
      </c>
      <c r="O17" s="6">
        <v>23566</v>
      </c>
      <c r="P17" s="6">
        <v>0</v>
      </c>
      <c r="Q17" s="6">
        <v>23566</v>
      </c>
      <c r="R17" s="6">
        <v>0</v>
      </c>
      <c r="S17" s="6">
        <v>23566</v>
      </c>
      <c r="T17" s="6">
        <v>0</v>
      </c>
      <c r="U17" s="5">
        <v>6549</v>
      </c>
      <c r="V17" s="5">
        <v>149</v>
      </c>
      <c r="W17" s="2"/>
    </row>
    <row r="18" spans="1:23" ht="127.5" outlineLevel="6" x14ac:dyDescent="0.25">
      <c r="A18" s="7" t="s">
        <v>82</v>
      </c>
      <c r="B18" s="4" t="s">
        <v>15</v>
      </c>
      <c r="C18" s="4" t="s">
        <v>17</v>
      </c>
      <c r="D18" s="4" t="s">
        <v>18</v>
      </c>
      <c r="E18" s="4" t="s">
        <v>33</v>
      </c>
      <c r="F18" s="4" t="s">
        <v>34</v>
      </c>
      <c r="G18" s="4" t="s">
        <v>16</v>
      </c>
      <c r="H18" s="4"/>
      <c r="I18" s="4" t="s">
        <v>32</v>
      </c>
      <c r="J18" s="4"/>
      <c r="K18" s="4"/>
      <c r="L18" s="4"/>
      <c r="M18" s="4"/>
      <c r="N18" s="5">
        <v>95519900</v>
      </c>
      <c r="O18" s="6">
        <v>95519900</v>
      </c>
      <c r="P18" s="6">
        <v>0</v>
      </c>
      <c r="Q18" s="6">
        <v>95519900</v>
      </c>
      <c r="R18" s="6">
        <v>0</v>
      </c>
      <c r="S18" s="6">
        <v>95519900</v>
      </c>
      <c r="T18" s="6">
        <v>0</v>
      </c>
      <c r="U18" s="5">
        <v>87713500</v>
      </c>
      <c r="V18" s="5">
        <v>88790000</v>
      </c>
      <c r="W18" s="2"/>
    </row>
    <row r="19" spans="1:23" ht="127.5" outlineLevel="6" x14ac:dyDescent="0.25">
      <c r="A19" s="7" t="s">
        <v>82</v>
      </c>
      <c r="B19" s="4" t="s">
        <v>15</v>
      </c>
      <c r="C19" s="4" t="s">
        <v>17</v>
      </c>
      <c r="D19" s="4" t="s">
        <v>18</v>
      </c>
      <c r="E19" s="4" t="s">
        <v>33</v>
      </c>
      <c r="F19" s="4" t="s">
        <v>34</v>
      </c>
      <c r="G19" s="4" t="s">
        <v>16</v>
      </c>
      <c r="H19" s="4"/>
      <c r="I19" s="4" t="s">
        <v>21</v>
      </c>
      <c r="J19" s="4"/>
      <c r="K19" s="4"/>
      <c r="L19" s="4"/>
      <c r="M19" s="4"/>
      <c r="N19" s="5">
        <v>6097015</v>
      </c>
      <c r="O19" s="6">
        <v>6097015</v>
      </c>
      <c r="P19" s="6">
        <v>0</v>
      </c>
      <c r="Q19" s="6">
        <v>6097015</v>
      </c>
      <c r="R19" s="6">
        <v>0</v>
      </c>
      <c r="S19" s="6">
        <v>6097015</v>
      </c>
      <c r="T19" s="6">
        <v>0</v>
      </c>
      <c r="U19" s="5">
        <v>5598735</v>
      </c>
      <c r="V19" s="5">
        <v>8781429</v>
      </c>
      <c r="W19" s="2"/>
    </row>
    <row r="20" spans="1:23" ht="114.75" outlineLevel="6" x14ac:dyDescent="0.25">
      <c r="A20" s="7" t="s">
        <v>83</v>
      </c>
      <c r="B20" s="4" t="s">
        <v>15</v>
      </c>
      <c r="C20" s="4" t="s">
        <v>17</v>
      </c>
      <c r="D20" s="4" t="s">
        <v>18</v>
      </c>
      <c r="E20" s="4" t="s">
        <v>35</v>
      </c>
      <c r="F20" s="4" t="s">
        <v>20</v>
      </c>
      <c r="G20" s="4" t="s">
        <v>16</v>
      </c>
      <c r="H20" s="4"/>
      <c r="I20" s="4" t="s">
        <v>32</v>
      </c>
      <c r="J20" s="4"/>
      <c r="K20" s="4"/>
      <c r="L20" s="4"/>
      <c r="M20" s="4"/>
      <c r="N20" s="5">
        <v>5500000</v>
      </c>
      <c r="O20" s="6">
        <v>5500000</v>
      </c>
      <c r="P20" s="6">
        <v>0</v>
      </c>
      <c r="Q20" s="6">
        <v>5500000</v>
      </c>
      <c r="R20" s="6">
        <v>0</v>
      </c>
      <c r="S20" s="6">
        <v>5500000</v>
      </c>
      <c r="T20" s="6">
        <v>0</v>
      </c>
      <c r="U20" s="5">
        <v>5500000</v>
      </c>
      <c r="V20" s="5">
        <v>5500000</v>
      </c>
      <c r="W20" s="2"/>
    </row>
    <row r="21" spans="1:23" ht="114.75" outlineLevel="6" x14ac:dyDescent="0.25">
      <c r="A21" s="7" t="s">
        <v>83</v>
      </c>
      <c r="B21" s="4" t="s">
        <v>15</v>
      </c>
      <c r="C21" s="4" t="s">
        <v>17</v>
      </c>
      <c r="D21" s="4" t="s">
        <v>18</v>
      </c>
      <c r="E21" s="4" t="s">
        <v>35</v>
      </c>
      <c r="F21" s="4" t="s">
        <v>20</v>
      </c>
      <c r="G21" s="4" t="s">
        <v>16</v>
      </c>
      <c r="H21" s="4"/>
      <c r="I21" s="4" t="s">
        <v>21</v>
      </c>
      <c r="J21" s="4"/>
      <c r="K21" s="4"/>
      <c r="L21" s="4"/>
      <c r="M21" s="4"/>
      <c r="N21" s="5">
        <v>351064</v>
      </c>
      <c r="O21" s="6">
        <v>351064</v>
      </c>
      <c r="P21" s="6">
        <v>0</v>
      </c>
      <c r="Q21" s="6">
        <v>351064</v>
      </c>
      <c r="R21" s="6">
        <v>0</v>
      </c>
      <c r="S21" s="6">
        <v>351064</v>
      </c>
      <c r="T21" s="6">
        <v>0</v>
      </c>
      <c r="U21" s="5">
        <v>351064</v>
      </c>
      <c r="V21" s="5">
        <v>543957</v>
      </c>
      <c r="W21" s="2"/>
    </row>
    <row r="22" spans="1:23" ht="140.25" outlineLevel="6" x14ac:dyDescent="0.25">
      <c r="A22" s="7" t="s">
        <v>84</v>
      </c>
      <c r="B22" s="4" t="s">
        <v>15</v>
      </c>
      <c r="C22" s="4" t="s">
        <v>17</v>
      </c>
      <c r="D22" s="4" t="s">
        <v>18</v>
      </c>
      <c r="E22" s="4" t="s">
        <v>36</v>
      </c>
      <c r="F22" s="4" t="s">
        <v>20</v>
      </c>
      <c r="G22" s="4" t="s">
        <v>16</v>
      </c>
      <c r="H22" s="4"/>
      <c r="I22" s="4" t="s">
        <v>32</v>
      </c>
      <c r="J22" s="4"/>
      <c r="K22" s="4"/>
      <c r="L22" s="4"/>
      <c r="M22" s="4"/>
      <c r="N22" s="5">
        <v>47000000</v>
      </c>
      <c r="O22" s="6">
        <v>47000000</v>
      </c>
      <c r="P22" s="6">
        <v>0</v>
      </c>
      <c r="Q22" s="6">
        <v>47000000</v>
      </c>
      <c r="R22" s="6">
        <v>0</v>
      </c>
      <c r="S22" s="6">
        <v>47000000</v>
      </c>
      <c r="T22" s="6">
        <v>0</v>
      </c>
      <c r="U22" s="5">
        <v>47000000</v>
      </c>
      <c r="V22" s="5">
        <v>47000000</v>
      </c>
      <c r="W22" s="2"/>
    </row>
    <row r="23" spans="1:23" ht="140.25" outlineLevel="6" x14ac:dyDescent="0.25">
      <c r="A23" s="7" t="s">
        <v>84</v>
      </c>
      <c r="B23" s="4" t="s">
        <v>15</v>
      </c>
      <c r="C23" s="4" t="s">
        <v>17</v>
      </c>
      <c r="D23" s="4" t="s">
        <v>18</v>
      </c>
      <c r="E23" s="4" t="s">
        <v>36</v>
      </c>
      <c r="F23" s="4" t="s">
        <v>20</v>
      </c>
      <c r="G23" s="4" t="s">
        <v>16</v>
      </c>
      <c r="H23" s="4"/>
      <c r="I23" s="4" t="s">
        <v>21</v>
      </c>
      <c r="J23" s="4"/>
      <c r="K23" s="4"/>
      <c r="L23" s="4"/>
      <c r="M23" s="4"/>
      <c r="N23" s="5">
        <v>3000000</v>
      </c>
      <c r="O23" s="6">
        <v>3000000</v>
      </c>
      <c r="P23" s="6">
        <v>0</v>
      </c>
      <c r="Q23" s="6">
        <v>3000000</v>
      </c>
      <c r="R23" s="6">
        <v>0</v>
      </c>
      <c r="S23" s="6">
        <v>3000000</v>
      </c>
      <c r="T23" s="6">
        <v>0</v>
      </c>
      <c r="U23" s="5">
        <v>3000000</v>
      </c>
      <c r="V23" s="5">
        <v>4648352</v>
      </c>
      <c r="W23" s="2"/>
    </row>
    <row r="24" spans="1:23" ht="76.5" outlineLevel="6" x14ac:dyDescent="0.25">
      <c r="A24" s="7" t="s">
        <v>85</v>
      </c>
      <c r="B24" s="4" t="s">
        <v>15</v>
      </c>
      <c r="C24" s="4" t="s">
        <v>17</v>
      </c>
      <c r="D24" s="4" t="s">
        <v>18</v>
      </c>
      <c r="E24" s="4" t="s">
        <v>37</v>
      </c>
      <c r="F24" s="4" t="s">
        <v>20</v>
      </c>
      <c r="G24" s="4" t="s">
        <v>16</v>
      </c>
      <c r="H24" s="4"/>
      <c r="I24" s="4" t="s">
        <v>32</v>
      </c>
      <c r="J24" s="4"/>
      <c r="K24" s="4"/>
      <c r="L24" s="4"/>
      <c r="M24" s="4"/>
      <c r="N24" s="5">
        <v>73000000</v>
      </c>
      <c r="O24" s="6">
        <v>73000000</v>
      </c>
      <c r="P24" s="6">
        <v>0</v>
      </c>
      <c r="Q24" s="6">
        <v>73000000</v>
      </c>
      <c r="R24" s="6">
        <v>0</v>
      </c>
      <c r="S24" s="6">
        <v>73000000</v>
      </c>
      <c r="T24" s="6">
        <v>0</v>
      </c>
      <c r="U24" s="5">
        <v>63000000</v>
      </c>
      <c r="V24" s="5">
        <v>63000000</v>
      </c>
      <c r="W24" s="2"/>
    </row>
    <row r="25" spans="1:23" ht="76.5" outlineLevel="6" x14ac:dyDescent="0.25">
      <c r="A25" s="7" t="s">
        <v>85</v>
      </c>
      <c r="B25" s="4" t="s">
        <v>15</v>
      </c>
      <c r="C25" s="4" t="s">
        <v>17</v>
      </c>
      <c r="D25" s="4" t="s">
        <v>18</v>
      </c>
      <c r="E25" s="4" t="s">
        <v>37</v>
      </c>
      <c r="F25" s="4" t="s">
        <v>20</v>
      </c>
      <c r="G25" s="4" t="s">
        <v>16</v>
      </c>
      <c r="H25" s="4"/>
      <c r="I25" s="4" t="s">
        <v>21</v>
      </c>
      <c r="J25" s="4"/>
      <c r="K25" s="4"/>
      <c r="L25" s="4"/>
      <c r="M25" s="4"/>
      <c r="N25" s="5">
        <v>4659575</v>
      </c>
      <c r="O25" s="6">
        <v>4659575</v>
      </c>
      <c r="P25" s="6">
        <v>0</v>
      </c>
      <c r="Q25" s="6">
        <v>4659575</v>
      </c>
      <c r="R25" s="6">
        <v>0</v>
      </c>
      <c r="S25" s="6">
        <v>4659575</v>
      </c>
      <c r="T25" s="6">
        <v>0</v>
      </c>
      <c r="U25" s="5">
        <v>4021277</v>
      </c>
      <c r="V25" s="5">
        <v>6230749</v>
      </c>
      <c r="W25" s="2"/>
    </row>
    <row r="26" spans="1:23" ht="102" outlineLevel="6" x14ac:dyDescent="0.25">
      <c r="A26" s="7" t="s">
        <v>86</v>
      </c>
      <c r="B26" s="4" t="s">
        <v>15</v>
      </c>
      <c r="C26" s="4" t="s">
        <v>17</v>
      </c>
      <c r="D26" s="4" t="s">
        <v>18</v>
      </c>
      <c r="E26" s="4" t="s">
        <v>38</v>
      </c>
      <c r="F26" s="4" t="s">
        <v>20</v>
      </c>
      <c r="G26" s="4" t="s">
        <v>16</v>
      </c>
      <c r="H26" s="4"/>
      <c r="I26" s="4" t="s">
        <v>32</v>
      </c>
      <c r="J26" s="4"/>
      <c r="K26" s="4"/>
      <c r="L26" s="4"/>
      <c r="M26" s="4"/>
      <c r="N26" s="5">
        <v>13000000</v>
      </c>
      <c r="O26" s="6">
        <v>13000000</v>
      </c>
      <c r="P26" s="6">
        <v>0</v>
      </c>
      <c r="Q26" s="6">
        <v>13000000</v>
      </c>
      <c r="R26" s="6">
        <v>0</v>
      </c>
      <c r="S26" s="6">
        <v>13000000</v>
      </c>
      <c r="T26" s="6">
        <v>0</v>
      </c>
      <c r="U26" s="5">
        <v>13000000</v>
      </c>
      <c r="V26" s="5">
        <v>13000000</v>
      </c>
      <c r="W26" s="2"/>
    </row>
    <row r="27" spans="1:23" ht="102" outlineLevel="6" x14ac:dyDescent="0.25">
      <c r="A27" s="7" t="s">
        <v>86</v>
      </c>
      <c r="B27" s="4" t="s">
        <v>15</v>
      </c>
      <c r="C27" s="4" t="s">
        <v>17</v>
      </c>
      <c r="D27" s="4" t="s">
        <v>18</v>
      </c>
      <c r="E27" s="4" t="s">
        <v>38</v>
      </c>
      <c r="F27" s="4" t="s">
        <v>20</v>
      </c>
      <c r="G27" s="4" t="s">
        <v>16</v>
      </c>
      <c r="H27" s="4"/>
      <c r="I27" s="4" t="s">
        <v>21</v>
      </c>
      <c r="J27" s="4"/>
      <c r="K27" s="4"/>
      <c r="L27" s="4"/>
      <c r="M27" s="4"/>
      <c r="N27" s="5">
        <v>829788</v>
      </c>
      <c r="O27" s="6">
        <v>829788</v>
      </c>
      <c r="P27" s="6">
        <v>0</v>
      </c>
      <c r="Q27" s="6">
        <v>829788</v>
      </c>
      <c r="R27" s="6">
        <v>0</v>
      </c>
      <c r="S27" s="6">
        <v>829788</v>
      </c>
      <c r="T27" s="6">
        <v>0</v>
      </c>
      <c r="U27" s="5">
        <v>829788</v>
      </c>
      <c r="V27" s="5">
        <v>1285715</v>
      </c>
      <c r="W27" s="2"/>
    </row>
    <row r="28" spans="1:23" ht="89.25" outlineLevel="6" x14ac:dyDescent="0.25">
      <c r="A28" s="7" t="s">
        <v>87</v>
      </c>
      <c r="B28" s="4" t="s">
        <v>15</v>
      </c>
      <c r="C28" s="4" t="s">
        <v>17</v>
      </c>
      <c r="D28" s="4" t="s">
        <v>18</v>
      </c>
      <c r="E28" s="4" t="s">
        <v>39</v>
      </c>
      <c r="F28" s="4" t="s">
        <v>20</v>
      </c>
      <c r="G28" s="4" t="s">
        <v>16</v>
      </c>
      <c r="H28" s="4"/>
      <c r="I28" s="4" t="s">
        <v>32</v>
      </c>
      <c r="J28" s="4"/>
      <c r="K28" s="4"/>
      <c r="L28" s="4"/>
      <c r="M28" s="4"/>
      <c r="N28" s="5">
        <v>6000000</v>
      </c>
      <c r="O28" s="6">
        <v>6000000</v>
      </c>
      <c r="P28" s="6">
        <v>0</v>
      </c>
      <c r="Q28" s="6">
        <v>6000000</v>
      </c>
      <c r="R28" s="6">
        <v>0</v>
      </c>
      <c r="S28" s="6">
        <v>6000000</v>
      </c>
      <c r="T28" s="6">
        <v>0</v>
      </c>
      <c r="U28" s="5">
        <v>6000000</v>
      </c>
      <c r="V28" s="5">
        <v>6000000</v>
      </c>
      <c r="W28" s="2"/>
    </row>
    <row r="29" spans="1:23" ht="89.25" outlineLevel="6" x14ac:dyDescent="0.25">
      <c r="A29" s="7" t="s">
        <v>87</v>
      </c>
      <c r="B29" s="4" t="s">
        <v>15</v>
      </c>
      <c r="C29" s="4" t="s">
        <v>17</v>
      </c>
      <c r="D29" s="4" t="s">
        <v>18</v>
      </c>
      <c r="E29" s="4" t="s">
        <v>39</v>
      </c>
      <c r="F29" s="4" t="s">
        <v>20</v>
      </c>
      <c r="G29" s="4" t="s">
        <v>16</v>
      </c>
      <c r="H29" s="4"/>
      <c r="I29" s="4" t="s">
        <v>21</v>
      </c>
      <c r="J29" s="4"/>
      <c r="K29" s="4"/>
      <c r="L29" s="4"/>
      <c r="M29" s="4"/>
      <c r="N29" s="5">
        <v>382979</v>
      </c>
      <c r="O29" s="6">
        <v>382979</v>
      </c>
      <c r="P29" s="6">
        <v>0</v>
      </c>
      <c r="Q29" s="6">
        <v>382979</v>
      </c>
      <c r="R29" s="6">
        <v>0</v>
      </c>
      <c r="S29" s="6">
        <v>382979</v>
      </c>
      <c r="T29" s="6">
        <v>0</v>
      </c>
      <c r="U29" s="5">
        <v>382979</v>
      </c>
      <c r="V29" s="5">
        <v>593407</v>
      </c>
      <c r="W29" s="2"/>
    </row>
    <row r="30" spans="1:23" ht="76.5" outlineLevel="6" x14ac:dyDescent="0.25">
      <c r="A30" s="7" t="s">
        <v>88</v>
      </c>
      <c r="B30" s="4" t="s">
        <v>15</v>
      </c>
      <c r="C30" s="4" t="s">
        <v>17</v>
      </c>
      <c r="D30" s="4" t="s">
        <v>18</v>
      </c>
      <c r="E30" s="4" t="s">
        <v>40</v>
      </c>
      <c r="F30" s="4" t="s">
        <v>20</v>
      </c>
      <c r="G30" s="4" t="s">
        <v>16</v>
      </c>
      <c r="H30" s="4"/>
      <c r="I30" s="4" t="s">
        <v>32</v>
      </c>
      <c r="J30" s="4"/>
      <c r="K30" s="4"/>
      <c r="L30" s="4"/>
      <c r="M30" s="4"/>
      <c r="N30" s="5">
        <v>11053200</v>
      </c>
      <c r="O30" s="6">
        <v>11053200</v>
      </c>
      <c r="P30" s="6">
        <v>0</v>
      </c>
      <c r="Q30" s="6">
        <v>11053200</v>
      </c>
      <c r="R30" s="6">
        <v>0</v>
      </c>
      <c r="S30" s="6">
        <v>11053200</v>
      </c>
      <c r="T30" s="6">
        <v>0</v>
      </c>
      <c r="U30" s="5">
        <v>10692900</v>
      </c>
      <c r="V30" s="5">
        <v>10731400</v>
      </c>
      <c r="W30" s="2"/>
    </row>
    <row r="31" spans="1:23" ht="76.5" outlineLevel="6" x14ac:dyDescent="0.25">
      <c r="A31" s="7" t="s">
        <v>88</v>
      </c>
      <c r="B31" s="4" t="s">
        <v>15</v>
      </c>
      <c r="C31" s="4" t="s">
        <v>17</v>
      </c>
      <c r="D31" s="4" t="s">
        <v>18</v>
      </c>
      <c r="E31" s="4" t="s">
        <v>40</v>
      </c>
      <c r="F31" s="4" t="s">
        <v>20</v>
      </c>
      <c r="G31" s="4" t="s">
        <v>16</v>
      </c>
      <c r="H31" s="4"/>
      <c r="I31" s="4" t="s">
        <v>21</v>
      </c>
      <c r="J31" s="4"/>
      <c r="K31" s="4"/>
      <c r="L31" s="4"/>
      <c r="M31" s="4"/>
      <c r="N31" s="5">
        <v>705524</v>
      </c>
      <c r="O31" s="6">
        <v>705524</v>
      </c>
      <c r="P31" s="6">
        <v>0</v>
      </c>
      <c r="Q31" s="6">
        <v>705524</v>
      </c>
      <c r="R31" s="6">
        <v>0</v>
      </c>
      <c r="S31" s="6">
        <v>705524</v>
      </c>
      <c r="T31" s="6">
        <v>0</v>
      </c>
      <c r="U31" s="5">
        <v>682526</v>
      </c>
      <c r="V31" s="5">
        <v>1061348</v>
      </c>
      <c r="W31" s="2"/>
    </row>
    <row r="32" spans="1:23" ht="89.25" outlineLevel="6" x14ac:dyDescent="0.25">
      <c r="A32" s="7" t="s">
        <v>89</v>
      </c>
      <c r="B32" s="4" t="s">
        <v>15</v>
      </c>
      <c r="C32" s="4" t="s">
        <v>17</v>
      </c>
      <c r="D32" s="4" t="s">
        <v>18</v>
      </c>
      <c r="E32" s="4" t="s">
        <v>41</v>
      </c>
      <c r="F32" s="4" t="s">
        <v>20</v>
      </c>
      <c r="G32" s="4" t="s">
        <v>16</v>
      </c>
      <c r="H32" s="4"/>
      <c r="I32" s="4" t="s">
        <v>32</v>
      </c>
      <c r="J32" s="4"/>
      <c r="K32" s="4"/>
      <c r="L32" s="4"/>
      <c r="M32" s="4"/>
      <c r="N32" s="5">
        <v>60000000</v>
      </c>
      <c r="O32" s="6">
        <v>60000000</v>
      </c>
      <c r="P32" s="6">
        <v>0</v>
      </c>
      <c r="Q32" s="6">
        <v>60000000</v>
      </c>
      <c r="R32" s="6">
        <v>0</v>
      </c>
      <c r="S32" s="6">
        <v>60000000</v>
      </c>
      <c r="T32" s="6">
        <v>0</v>
      </c>
      <c r="U32" s="5">
        <v>60000000</v>
      </c>
      <c r="V32" s="5">
        <v>60000000</v>
      </c>
      <c r="W32" s="2"/>
    </row>
    <row r="33" spans="1:23" ht="89.25" outlineLevel="6" x14ac:dyDescent="0.25">
      <c r="A33" s="7" t="s">
        <v>89</v>
      </c>
      <c r="B33" s="4" t="s">
        <v>15</v>
      </c>
      <c r="C33" s="4" t="s">
        <v>17</v>
      </c>
      <c r="D33" s="4" t="s">
        <v>18</v>
      </c>
      <c r="E33" s="4" t="s">
        <v>41</v>
      </c>
      <c r="F33" s="4" t="s">
        <v>20</v>
      </c>
      <c r="G33" s="4" t="s">
        <v>16</v>
      </c>
      <c r="H33" s="4"/>
      <c r="I33" s="4" t="s">
        <v>21</v>
      </c>
      <c r="J33" s="4"/>
      <c r="K33" s="4"/>
      <c r="L33" s="4"/>
      <c r="M33" s="4"/>
      <c r="N33" s="5">
        <v>3829788</v>
      </c>
      <c r="O33" s="6">
        <v>3829788</v>
      </c>
      <c r="P33" s="6">
        <v>0</v>
      </c>
      <c r="Q33" s="6">
        <v>3829788</v>
      </c>
      <c r="R33" s="6">
        <v>0</v>
      </c>
      <c r="S33" s="6">
        <v>3829788</v>
      </c>
      <c r="T33" s="6">
        <v>0</v>
      </c>
      <c r="U33" s="5">
        <v>3829788</v>
      </c>
      <c r="V33" s="5">
        <v>5934066</v>
      </c>
      <c r="W33" s="2"/>
    </row>
    <row r="34" spans="1:23" ht="89.25" outlineLevel="6" x14ac:dyDescent="0.25">
      <c r="A34" s="7" t="s">
        <v>90</v>
      </c>
      <c r="B34" s="4" t="s">
        <v>15</v>
      </c>
      <c r="C34" s="4" t="s">
        <v>17</v>
      </c>
      <c r="D34" s="4" t="s">
        <v>18</v>
      </c>
      <c r="E34" s="4" t="s">
        <v>42</v>
      </c>
      <c r="F34" s="4" t="s">
        <v>20</v>
      </c>
      <c r="G34" s="4" t="s">
        <v>16</v>
      </c>
      <c r="H34" s="4"/>
      <c r="I34" s="4" t="s">
        <v>32</v>
      </c>
      <c r="J34" s="4"/>
      <c r="K34" s="4"/>
      <c r="L34" s="4"/>
      <c r="M34" s="4"/>
      <c r="N34" s="5">
        <v>2500000</v>
      </c>
      <c r="O34" s="6">
        <v>2500000</v>
      </c>
      <c r="P34" s="6">
        <v>0</v>
      </c>
      <c r="Q34" s="6">
        <v>2500000</v>
      </c>
      <c r="R34" s="6">
        <v>0</v>
      </c>
      <c r="S34" s="6">
        <v>2500000</v>
      </c>
      <c r="T34" s="6">
        <v>0</v>
      </c>
      <c r="U34" s="5">
        <v>2500000</v>
      </c>
      <c r="V34" s="5">
        <v>2500000</v>
      </c>
      <c r="W34" s="2"/>
    </row>
    <row r="35" spans="1:23" ht="89.25" outlineLevel="6" x14ac:dyDescent="0.25">
      <c r="A35" s="7" t="s">
        <v>90</v>
      </c>
      <c r="B35" s="4" t="s">
        <v>15</v>
      </c>
      <c r="C35" s="4" t="s">
        <v>17</v>
      </c>
      <c r="D35" s="4" t="s">
        <v>18</v>
      </c>
      <c r="E35" s="4" t="s">
        <v>42</v>
      </c>
      <c r="F35" s="4" t="s">
        <v>20</v>
      </c>
      <c r="G35" s="4" t="s">
        <v>16</v>
      </c>
      <c r="H35" s="4"/>
      <c r="I35" s="4" t="s">
        <v>21</v>
      </c>
      <c r="J35" s="4"/>
      <c r="K35" s="4"/>
      <c r="L35" s="4"/>
      <c r="M35" s="4"/>
      <c r="N35" s="5">
        <v>159575</v>
      </c>
      <c r="O35" s="6">
        <v>159575</v>
      </c>
      <c r="P35" s="6">
        <v>0</v>
      </c>
      <c r="Q35" s="6">
        <v>159575</v>
      </c>
      <c r="R35" s="6">
        <v>0</v>
      </c>
      <c r="S35" s="6">
        <v>159575</v>
      </c>
      <c r="T35" s="6">
        <v>0</v>
      </c>
      <c r="U35" s="5">
        <v>159575</v>
      </c>
      <c r="V35" s="5">
        <v>247253</v>
      </c>
      <c r="W35" s="2"/>
    </row>
    <row r="36" spans="1:23" ht="38.25" outlineLevel="6" x14ac:dyDescent="0.25">
      <c r="A36" s="7" t="s">
        <v>91</v>
      </c>
      <c r="B36" s="4" t="s">
        <v>15</v>
      </c>
      <c r="C36" s="4" t="s">
        <v>17</v>
      </c>
      <c r="D36" s="4" t="s">
        <v>18</v>
      </c>
      <c r="E36" s="4" t="s">
        <v>43</v>
      </c>
      <c r="F36" s="4" t="s">
        <v>20</v>
      </c>
      <c r="G36" s="4" t="s">
        <v>16</v>
      </c>
      <c r="H36" s="4"/>
      <c r="I36" s="4" t="s">
        <v>32</v>
      </c>
      <c r="J36" s="4"/>
      <c r="K36" s="4"/>
      <c r="L36" s="4"/>
      <c r="M36" s="4"/>
      <c r="N36" s="5">
        <v>54049000</v>
      </c>
      <c r="O36" s="6">
        <v>54049000</v>
      </c>
      <c r="P36" s="6">
        <v>0</v>
      </c>
      <c r="Q36" s="6">
        <v>54049000</v>
      </c>
      <c r="R36" s="6">
        <v>0</v>
      </c>
      <c r="S36" s="6">
        <v>54049000</v>
      </c>
      <c r="T36" s="6">
        <v>0</v>
      </c>
      <c r="U36" s="5">
        <v>2040000</v>
      </c>
      <c r="V36" s="5">
        <v>72075000</v>
      </c>
      <c r="W36" s="2"/>
    </row>
    <row r="37" spans="1:23" ht="38.25" outlineLevel="6" x14ac:dyDescent="0.25">
      <c r="A37" s="7" t="s">
        <v>91</v>
      </c>
      <c r="B37" s="4" t="s">
        <v>15</v>
      </c>
      <c r="C37" s="4" t="s">
        <v>17</v>
      </c>
      <c r="D37" s="4" t="s">
        <v>18</v>
      </c>
      <c r="E37" s="4" t="s">
        <v>43</v>
      </c>
      <c r="F37" s="4" t="s">
        <v>20</v>
      </c>
      <c r="G37" s="4" t="s">
        <v>16</v>
      </c>
      <c r="H37" s="4"/>
      <c r="I37" s="4" t="s">
        <v>21</v>
      </c>
      <c r="J37" s="4"/>
      <c r="K37" s="4"/>
      <c r="L37" s="4"/>
      <c r="M37" s="4"/>
      <c r="N37" s="5">
        <v>3449937</v>
      </c>
      <c r="O37" s="6">
        <v>3449937</v>
      </c>
      <c r="P37" s="6">
        <v>0</v>
      </c>
      <c r="Q37" s="6">
        <v>3449937</v>
      </c>
      <c r="R37" s="6">
        <v>0</v>
      </c>
      <c r="S37" s="6">
        <v>3449937</v>
      </c>
      <c r="T37" s="6">
        <v>0</v>
      </c>
      <c r="U37" s="5">
        <v>130213</v>
      </c>
      <c r="V37" s="5">
        <v>7128297</v>
      </c>
      <c r="W37" s="2"/>
    </row>
    <row r="38" spans="1:23" ht="38.25" outlineLevel="6" x14ac:dyDescent="0.25">
      <c r="A38" s="7" t="s">
        <v>92</v>
      </c>
      <c r="B38" s="4" t="s">
        <v>15</v>
      </c>
      <c r="C38" s="4" t="s">
        <v>17</v>
      </c>
      <c r="D38" s="4" t="s">
        <v>18</v>
      </c>
      <c r="E38" s="4" t="s">
        <v>44</v>
      </c>
      <c r="F38" s="4" t="s">
        <v>20</v>
      </c>
      <c r="G38" s="4" t="s">
        <v>16</v>
      </c>
      <c r="H38" s="4"/>
      <c r="I38" s="4" t="s">
        <v>32</v>
      </c>
      <c r="J38" s="4"/>
      <c r="K38" s="4"/>
      <c r="L38" s="4"/>
      <c r="M38" s="4"/>
      <c r="N38" s="5">
        <v>0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  <c r="U38" s="5">
        <v>0</v>
      </c>
      <c r="V38" s="5">
        <v>247009000</v>
      </c>
      <c r="W38" s="2"/>
    </row>
    <row r="39" spans="1:23" ht="38.25" outlineLevel="6" x14ac:dyDescent="0.25">
      <c r="A39" s="7" t="s">
        <v>92</v>
      </c>
      <c r="B39" s="4" t="s">
        <v>15</v>
      </c>
      <c r="C39" s="4" t="s">
        <v>17</v>
      </c>
      <c r="D39" s="4" t="s">
        <v>18</v>
      </c>
      <c r="E39" s="4" t="s">
        <v>44</v>
      </c>
      <c r="F39" s="4" t="s">
        <v>20</v>
      </c>
      <c r="G39" s="4" t="s">
        <v>16</v>
      </c>
      <c r="H39" s="4"/>
      <c r="I39" s="4" t="s">
        <v>21</v>
      </c>
      <c r="J39" s="4"/>
      <c r="K39" s="4"/>
      <c r="L39" s="4"/>
      <c r="M39" s="4"/>
      <c r="N39" s="5">
        <v>0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5">
        <v>0</v>
      </c>
      <c r="V39" s="5">
        <v>5041000</v>
      </c>
      <c r="W39" s="2"/>
    </row>
    <row r="40" spans="1:23" ht="63.75" outlineLevel="6" x14ac:dyDescent="0.25">
      <c r="A40" s="7" t="s">
        <v>93</v>
      </c>
      <c r="B40" s="4" t="s">
        <v>15</v>
      </c>
      <c r="C40" s="4" t="s">
        <v>17</v>
      </c>
      <c r="D40" s="4" t="s">
        <v>18</v>
      </c>
      <c r="E40" s="4" t="s">
        <v>45</v>
      </c>
      <c r="F40" s="4" t="s">
        <v>20</v>
      </c>
      <c r="G40" s="4" t="s">
        <v>16</v>
      </c>
      <c r="H40" s="4"/>
      <c r="I40" s="4" t="s">
        <v>21</v>
      </c>
      <c r="J40" s="4"/>
      <c r="K40" s="4"/>
      <c r="L40" s="4"/>
      <c r="M40" s="4"/>
      <c r="N40" s="5">
        <v>7000000</v>
      </c>
      <c r="O40" s="6">
        <v>7000000</v>
      </c>
      <c r="P40" s="6">
        <v>0</v>
      </c>
      <c r="Q40" s="6">
        <v>7000000</v>
      </c>
      <c r="R40" s="6">
        <v>0</v>
      </c>
      <c r="S40" s="6">
        <v>7000000</v>
      </c>
      <c r="T40" s="6">
        <v>0</v>
      </c>
      <c r="U40" s="5">
        <v>7000000</v>
      </c>
      <c r="V40" s="5">
        <v>7000000</v>
      </c>
      <c r="W40" s="2"/>
    </row>
    <row r="41" spans="1:23" ht="38.25" outlineLevel="6" x14ac:dyDescent="0.25">
      <c r="A41" s="7" t="s">
        <v>94</v>
      </c>
      <c r="B41" s="4" t="s">
        <v>15</v>
      </c>
      <c r="C41" s="4" t="s">
        <v>17</v>
      </c>
      <c r="D41" s="4" t="s">
        <v>18</v>
      </c>
      <c r="E41" s="4" t="s">
        <v>46</v>
      </c>
      <c r="F41" s="4" t="s">
        <v>20</v>
      </c>
      <c r="G41" s="4" t="s">
        <v>16</v>
      </c>
      <c r="H41" s="4"/>
      <c r="I41" s="4" t="s">
        <v>21</v>
      </c>
      <c r="J41" s="4"/>
      <c r="K41" s="4"/>
      <c r="L41" s="4"/>
      <c r="M41" s="4"/>
      <c r="N41" s="5">
        <v>5000000</v>
      </c>
      <c r="O41" s="6">
        <v>5000000</v>
      </c>
      <c r="P41" s="6">
        <v>0</v>
      </c>
      <c r="Q41" s="6">
        <v>5000000</v>
      </c>
      <c r="R41" s="6">
        <v>0</v>
      </c>
      <c r="S41" s="6">
        <v>5000000</v>
      </c>
      <c r="T41" s="6">
        <v>0</v>
      </c>
      <c r="U41" s="5">
        <v>3237200</v>
      </c>
      <c r="V41" s="5">
        <v>900349</v>
      </c>
      <c r="W41" s="2"/>
    </row>
    <row r="42" spans="1:23" ht="76.5" outlineLevel="6" x14ac:dyDescent="0.25">
      <c r="A42" s="7" t="s">
        <v>95</v>
      </c>
      <c r="B42" s="4" t="s">
        <v>15</v>
      </c>
      <c r="C42" s="4" t="s">
        <v>17</v>
      </c>
      <c r="D42" s="4" t="s">
        <v>18</v>
      </c>
      <c r="E42" s="4" t="s">
        <v>47</v>
      </c>
      <c r="F42" s="4" t="s">
        <v>34</v>
      </c>
      <c r="G42" s="4" t="s">
        <v>16</v>
      </c>
      <c r="H42" s="4"/>
      <c r="I42" s="4" t="s">
        <v>32</v>
      </c>
      <c r="J42" s="4"/>
      <c r="K42" s="4"/>
      <c r="L42" s="4"/>
      <c r="M42" s="4"/>
      <c r="N42" s="5">
        <v>70000000</v>
      </c>
      <c r="O42" s="6">
        <v>70000000</v>
      </c>
      <c r="P42" s="6">
        <v>0</v>
      </c>
      <c r="Q42" s="6">
        <v>70000000</v>
      </c>
      <c r="R42" s="6">
        <v>0</v>
      </c>
      <c r="S42" s="6">
        <v>70000000</v>
      </c>
      <c r="T42" s="6">
        <v>0</v>
      </c>
      <c r="U42" s="5">
        <v>70000000</v>
      </c>
      <c r="V42" s="5">
        <v>70000000</v>
      </c>
      <c r="W42" s="2"/>
    </row>
    <row r="43" spans="1:23" ht="76.5" outlineLevel="6" x14ac:dyDescent="0.25">
      <c r="A43" s="7" t="s">
        <v>95</v>
      </c>
      <c r="B43" s="4" t="s">
        <v>15</v>
      </c>
      <c r="C43" s="4" t="s">
        <v>17</v>
      </c>
      <c r="D43" s="4" t="s">
        <v>18</v>
      </c>
      <c r="E43" s="4" t="s">
        <v>47</v>
      </c>
      <c r="F43" s="4" t="s">
        <v>34</v>
      </c>
      <c r="G43" s="4" t="s">
        <v>16</v>
      </c>
      <c r="H43" s="4"/>
      <c r="I43" s="4" t="s">
        <v>21</v>
      </c>
      <c r="J43" s="4"/>
      <c r="K43" s="4"/>
      <c r="L43" s="4"/>
      <c r="M43" s="4"/>
      <c r="N43" s="5">
        <v>4468086</v>
      </c>
      <c r="O43" s="6">
        <v>4468086</v>
      </c>
      <c r="P43" s="6">
        <v>0</v>
      </c>
      <c r="Q43" s="6">
        <v>4468086</v>
      </c>
      <c r="R43" s="6">
        <v>0</v>
      </c>
      <c r="S43" s="6">
        <v>4468086</v>
      </c>
      <c r="T43" s="6">
        <v>0</v>
      </c>
      <c r="U43" s="5">
        <v>4468086</v>
      </c>
      <c r="V43" s="5">
        <v>6923077</v>
      </c>
      <c r="W43" s="2"/>
    </row>
    <row r="44" spans="1:23" ht="76.5" outlineLevel="6" x14ac:dyDescent="0.25">
      <c r="A44" s="7" t="s">
        <v>96</v>
      </c>
      <c r="B44" s="4" t="s">
        <v>15</v>
      </c>
      <c r="C44" s="4" t="s">
        <v>17</v>
      </c>
      <c r="D44" s="4" t="s">
        <v>18</v>
      </c>
      <c r="E44" s="4" t="s">
        <v>48</v>
      </c>
      <c r="F44" s="4" t="s">
        <v>34</v>
      </c>
      <c r="G44" s="4" t="s">
        <v>16</v>
      </c>
      <c r="H44" s="4"/>
      <c r="I44" s="4" t="s">
        <v>32</v>
      </c>
      <c r="J44" s="4"/>
      <c r="K44" s="4"/>
      <c r="L44" s="4"/>
      <c r="M44" s="4"/>
      <c r="N44" s="5">
        <v>25000000</v>
      </c>
      <c r="O44" s="6">
        <v>25000000</v>
      </c>
      <c r="P44" s="6">
        <v>0</v>
      </c>
      <c r="Q44" s="6">
        <v>25000000</v>
      </c>
      <c r="R44" s="6">
        <v>0</v>
      </c>
      <c r="S44" s="6">
        <v>25000000</v>
      </c>
      <c r="T44" s="6">
        <v>0</v>
      </c>
      <c r="U44" s="5">
        <v>25000000</v>
      </c>
      <c r="V44" s="5">
        <v>25000000</v>
      </c>
      <c r="W44" s="2"/>
    </row>
    <row r="45" spans="1:23" ht="76.5" outlineLevel="6" x14ac:dyDescent="0.25">
      <c r="A45" s="7" t="s">
        <v>96</v>
      </c>
      <c r="B45" s="4" t="s">
        <v>15</v>
      </c>
      <c r="C45" s="4" t="s">
        <v>17</v>
      </c>
      <c r="D45" s="4" t="s">
        <v>18</v>
      </c>
      <c r="E45" s="4" t="s">
        <v>48</v>
      </c>
      <c r="F45" s="4" t="s">
        <v>34</v>
      </c>
      <c r="G45" s="4" t="s">
        <v>16</v>
      </c>
      <c r="H45" s="4"/>
      <c r="I45" s="4" t="s">
        <v>21</v>
      </c>
      <c r="J45" s="4"/>
      <c r="K45" s="4"/>
      <c r="L45" s="4"/>
      <c r="M45" s="4"/>
      <c r="N45" s="5">
        <v>1595745</v>
      </c>
      <c r="O45" s="6">
        <v>1595745</v>
      </c>
      <c r="P45" s="6">
        <v>0</v>
      </c>
      <c r="Q45" s="6">
        <v>1595745</v>
      </c>
      <c r="R45" s="6">
        <v>0</v>
      </c>
      <c r="S45" s="6">
        <v>1595745</v>
      </c>
      <c r="T45" s="6">
        <v>0</v>
      </c>
      <c r="U45" s="5">
        <v>1595745</v>
      </c>
      <c r="V45" s="5">
        <v>2472528</v>
      </c>
      <c r="W45" s="2"/>
    </row>
    <row r="46" spans="1:23" ht="102" outlineLevel="6" x14ac:dyDescent="0.25">
      <c r="A46" s="7" t="s">
        <v>97</v>
      </c>
      <c r="B46" s="4" t="s">
        <v>15</v>
      </c>
      <c r="C46" s="4" t="s">
        <v>17</v>
      </c>
      <c r="D46" s="4" t="s">
        <v>18</v>
      </c>
      <c r="E46" s="4" t="s">
        <v>49</v>
      </c>
      <c r="F46" s="4" t="s">
        <v>50</v>
      </c>
      <c r="G46" s="4" t="s">
        <v>16</v>
      </c>
      <c r="H46" s="4"/>
      <c r="I46" s="4" t="s">
        <v>32</v>
      </c>
      <c r="J46" s="4"/>
      <c r="K46" s="4"/>
      <c r="L46" s="4"/>
      <c r="M46" s="4"/>
      <c r="N46" s="5">
        <v>47000000</v>
      </c>
      <c r="O46" s="6">
        <v>47000000</v>
      </c>
      <c r="P46" s="6">
        <v>0</v>
      </c>
      <c r="Q46" s="6">
        <v>47000000</v>
      </c>
      <c r="R46" s="6">
        <v>0</v>
      </c>
      <c r="S46" s="6">
        <v>47000000</v>
      </c>
      <c r="T46" s="6">
        <v>0</v>
      </c>
      <c r="U46" s="5">
        <v>47000000</v>
      </c>
      <c r="V46" s="5">
        <v>47000000</v>
      </c>
      <c r="W46" s="2"/>
    </row>
    <row r="47" spans="1:23" ht="102" outlineLevel="6" x14ac:dyDescent="0.25">
      <c r="A47" s="7" t="s">
        <v>97</v>
      </c>
      <c r="B47" s="4" t="s">
        <v>15</v>
      </c>
      <c r="C47" s="4" t="s">
        <v>17</v>
      </c>
      <c r="D47" s="4" t="s">
        <v>18</v>
      </c>
      <c r="E47" s="4" t="s">
        <v>49</v>
      </c>
      <c r="F47" s="4" t="s">
        <v>50</v>
      </c>
      <c r="G47" s="4" t="s">
        <v>16</v>
      </c>
      <c r="H47" s="4"/>
      <c r="I47" s="4" t="s">
        <v>21</v>
      </c>
      <c r="J47" s="4"/>
      <c r="K47" s="4"/>
      <c r="L47" s="4"/>
      <c r="M47" s="4"/>
      <c r="N47" s="5">
        <v>3000000</v>
      </c>
      <c r="O47" s="6">
        <v>3000000</v>
      </c>
      <c r="P47" s="6">
        <v>0</v>
      </c>
      <c r="Q47" s="6">
        <v>3000000</v>
      </c>
      <c r="R47" s="6">
        <v>0</v>
      </c>
      <c r="S47" s="6">
        <v>3000000</v>
      </c>
      <c r="T47" s="6">
        <v>0</v>
      </c>
      <c r="U47" s="5">
        <v>3000000</v>
      </c>
      <c r="V47" s="5">
        <v>4648352</v>
      </c>
      <c r="W47" s="2"/>
    </row>
    <row r="48" spans="1:23" ht="38.25" outlineLevel="6" x14ac:dyDescent="0.25">
      <c r="A48" s="7" t="s">
        <v>98</v>
      </c>
      <c r="B48" s="4" t="s">
        <v>15</v>
      </c>
      <c r="C48" s="4" t="s">
        <v>17</v>
      </c>
      <c r="D48" s="4" t="s">
        <v>18</v>
      </c>
      <c r="E48" s="4" t="s">
        <v>51</v>
      </c>
      <c r="F48" s="4" t="s">
        <v>52</v>
      </c>
      <c r="G48" s="4" t="s">
        <v>16</v>
      </c>
      <c r="H48" s="4"/>
      <c r="I48" s="4" t="s">
        <v>32</v>
      </c>
      <c r="J48" s="4"/>
      <c r="K48" s="4"/>
      <c r="L48" s="4"/>
      <c r="M48" s="4"/>
      <c r="N48" s="5">
        <v>8570300</v>
      </c>
      <c r="O48" s="6">
        <v>8570300</v>
      </c>
      <c r="P48" s="6">
        <v>0</v>
      </c>
      <c r="Q48" s="6">
        <v>8570300</v>
      </c>
      <c r="R48" s="6">
        <v>0</v>
      </c>
      <c r="S48" s="6">
        <v>8570300</v>
      </c>
      <c r="T48" s="6">
        <v>0</v>
      </c>
      <c r="U48" s="5">
        <v>8407800</v>
      </c>
      <c r="V48" s="5">
        <v>10514400</v>
      </c>
      <c r="W48" s="2"/>
    </row>
    <row r="49" spans="1:23" ht="38.25" outlineLevel="6" x14ac:dyDescent="0.25">
      <c r="A49" s="7" t="s">
        <v>98</v>
      </c>
      <c r="B49" s="4" t="s">
        <v>15</v>
      </c>
      <c r="C49" s="4" t="s">
        <v>17</v>
      </c>
      <c r="D49" s="4" t="s">
        <v>18</v>
      </c>
      <c r="E49" s="4" t="s">
        <v>51</v>
      </c>
      <c r="F49" s="4" t="s">
        <v>52</v>
      </c>
      <c r="G49" s="4" t="s">
        <v>16</v>
      </c>
      <c r="H49" s="4"/>
      <c r="I49" s="4" t="s">
        <v>21</v>
      </c>
      <c r="J49" s="4"/>
      <c r="K49" s="4"/>
      <c r="L49" s="4"/>
      <c r="M49" s="4"/>
      <c r="N49" s="5">
        <v>174905</v>
      </c>
      <c r="O49" s="6">
        <v>174905</v>
      </c>
      <c r="P49" s="6">
        <v>0</v>
      </c>
      <c r="Q49" s="6">
        <v>174905</v>
      </c>
      <c r="R49" s="6">
        <v>0</v>
      </c>
      <c r="S49" s="6">
        <v>174905</v>
      </c>
      <c r="T49" s="6">
        <v>0</v>
      </c>
      <c r="U49" s="5">
        <v>171588</v>
      </c>
      <c r="V49" s="5">
        <v>214616</v>
      </c>
      <c r="W49" s="2"/>
    </row>
    <row r="50" spans="1:23" ht="76.5" outlineLevel="6" x14ac:dyDescent="0.25">
      <c r="A50" s="7" t="s">
        <v>99</v>
      </c>
      <c r="B50" s="4" t="s">
        <v>15</v>
      </c>
      <c r="C50" s="4" t="s">
        <v>17</v>
      </c>
      <c r="D50" s="4" t="s">
        <v>18</v>
      </c>
      <c r="E50" s="4" t="s">
        <v>51</v>
      </c>
      <c r="F50" s="4" t="s">
        <v>34</v>
      </c>
      <c r="G50" s="4" t="s">
        <v>16</v>
      </c>
      <c r="H50" s="4"/>
      <c r="I50" s="4" t="s">
        <v>32</v>
      </c>
      <c r="J50" s="4"/>
      <c r="K50" s="4"/>
      <c r="L50" s="4"/>
      <c r="M50" s="4"/>
      <c r="N50" s="5">
        <v>38220000</v>
      </c>
      <c r="O50" s="6">
        <v>38220000</v>
      </c>
      <c r="P50" s="6">
        <v>0</v>
      </c>
      <c r="Q50" s="6">
        <v>38220000</v>
      </c>
      <c r="R50" s="6">
        <v>0</v>
      </c>
      <c r="S50" s="6">
        <v>38220000</v>
      </c>
      <c r="T50" s="6">
        <v>0</v>
      </c>
      <c r="U50" s="5">
        <v>37240000</v>
      </c>
      <c r="V50" s="5">
        <v>51310900</v>
      </c>
      <c r="W50" s="2"/>
    </row>
    <row r="51" spans="1:23" ht="76.5" outlineLevel="6" x14ac:dyDescent="0.25">
      <c r="A51" s="7" t="s">
        <v>99</v>
      </c>
      <c r="B51" s="4" t="s">
        <v>15</v>
      </c>
      <c r="C51" s="4" t="s">
        <v>17</v>
      </c>
      <c r="D51" s="4" t="s">
        <v>18</v>
      </c>
      <c r="E51" s="4" t="s">
        <v>51</v>
      </c>
      <c r="F51" s="4" t="s">
        <v>34</v>
      </c>
      <c r="G51" s="4" t="s">
        <v>16</v>
      </c>
      <c r="H51" s="4"/>
      <c r="I51" s="4" t="s">
        <v>21</v>
      </c>
      <c r="J51" s="4"/>
      <c r="K51" s="4"/>
      <c r="L51" s="4"/>
      <c r="M51" s="4"/>
      <c r="N51" s="5">
        <v>780000</v>
      </c>
      <c r="O51" s="6">
        <v>780000</v>
      </c>
      <c r="P51" s="6">
        <v>0</v>
      </c>
      <c r="Q51" s="6">
        <v>780000</v>
      </c>
      <c r="R51" s="6">
        <v>0</v>
      </c>
      <c r="S51" s="6">
        <v>780000</v>
      </c>
      <c r="T51" s="6">
        <v>0</v>
      </c>
      <c r="U51" s="5">
        <v>760000</v>
      </c>
      <c r="V51" s="5">
        <v>1047162</v>
      </c>
      <c r="W51" s="2"/>
    </row>
    <row r="52" spans="1:23" ht="25.5" outlineLevel="6" x14ac:dyDescent="0.25">
      <c r="A52" s="7" t="s">
        <v>100</v>
      </c>
      <c r="B52" s="4" t="s">
        <v>15</v>
      </c>
      <c r="C52" s="4" t="s">
        <v>17</v>
      </c>
      <c r="D52" s="4" t="s">
        <v>18</v>
      </c>
      <c r="E52" s="4" t="s">
        <v>53</v>
      </c>
      <c r="F52" s="4" t="s">
        <v>52</v>
      </c>
      <c r="G52" s="4" t="s">
        <v>16</v>
      </c>
      <c r="H52" s="4"/>
      <c r="I52" s="4" t="s">
        <v>21</v>
      </c>
      <c r="J52" s="4"/>
      <c r="K52" s="4"/>
      <c r="L52" s="4"/>
      <c r="M52" s="4"/>
      <c r="N52" s="5">
        <v>1000000</v>
      </c>
      <c r="O52" s="6">
        <v>1000000</v>
      </c>
      <c r="P52" s="6">
        <v>0</v>
      </c>
      <c r="Q52" s="6">
        <v>1000000</v>
      </c>
      <c r="R52" s="6">
        <v>0</v>
      </c>
      <c r="S52" s="6">
        <v>1000000</v>
      </c>
      <c r="T52" s="6">
        <v>0</v>
      </c>
      <c r="U52" s="5">
        <v>1000000</v>
      </c>
      <c r="V52" s="5">
        <v>1000000</v>
      </c>
      <c r="W52" s="2"/>
    </row>
    <row r="53" spans="1:23" ht="25.5" outlineLevel="6" x14ac:dyDescent="0.25">
      <c r="A53" s="7" t="s">
        <v>100</v>
      </c>
      <c r="B53" s="4" t="s">
        <v>15</v>
      </c>
      <c r="C53" s="4" t="s">
        <v>17</v>
      </c>
      <c r="D53" s="4" t="s">
        <v>18</v>
      </c>
      <c r="E53" s="4" t="s">
        <v>53</v>
      </c>
      <c r="F53" s="4" t="s">
        <v>20</v>
      </c>
      <c r="G53" s="4" t="s">
        <v>16</v>
      </c>
      <c r="H53" s="4"/>
      <c r="I53" s="4" t="s">
        <v>21</v>
      </c>
      <c r="J53" s="4"/>
      <c r="K53" s="4"/>
      <c r="L53" s="4"/>
      <c r="M53" s="4"/>
      <c r="N53" s="5">
        <v>5000000</v>
      </c>
      <c r="O53" s="6">
        <v>5000000</v>
      </c>
      <c r="P53" s="6">
        <v>0</v>
      </c>
      <c r="Q53" s="6">
        <v>5000000</v>
      </c>
      <c r="R53" s="6">
        <v>0</v>
      </c>
      <c r="S53" s="6">
        <v>5000000</v>
      </c>
      <c r="T53" s="6">
        <v>0</v>
      </c>
      <c r="U53" s="5">
        <v>5000000</v>
      </c>
      <c r="V53" s="5">
        <v>5000000</v>
      </c>
      <c r="W53" s="2"/>
    </row>
    <row r="54" spans="1:23" ht="25.5" outlineLevel="6" x14ac:dyDescent="0.25">
      <c r="A54" s="7" t="s">
        <v>101</v>
      </c>
      <c r="B54" s="4" t="s">
        <v>15</v>
      </c>
      <c r="C54" s="4" t="s">
        <v>17</v>
      </c>
      <c r="D54" s="4" t="s">
        <v>18</v>
      </c>
      <c r="E54" s="4" t="s">
        <v>54</v>
      </c>
      <c r="F54" s="4" t="s">
        <v>52</v>
      </c>
      <c r="G54" s="4" t="s">
        <v>16</v>
      </c>
      <c r="H54" s="4"/>
      <c r="I54" s="4" t="s">
        <v>21</v>
      </c>
      <c r="J54" s="4"/>
      <c r="K54" s="4"/>
      <c r="L54" s="4"/>
      <c r="M54" s="4"/>
      <c r="N54" s="5">
        <v>8000000</v>
      </c>
      <c r="O54" s="6">
        <v>8000000</v>
      </c>
      <c r="P54" s="6">
        <v>0</v>
      </c>
      <c r="Q54" s="6">
        <v>8000000</v>
      </c>
      <c r="R54" s="6">
        <v>0</v>
      </c>
      <c r="S54" s="6">
        <v>8000000</v>
      </c>
      <c r="T54" s="6">
        <v>0</v>
      </c>
      <c r="U54" s="5">
        <v>7000000</v>
      </c>
      <c r="V54" s="5">
        <v>7000000</v>
      </c>
      <c r="W54" s="2"/>
    </row>
    <row r="55" spans="1:23" ht="38.25" outlineLevel="6" x14ac:dyDescent="0.25">
      <c r="A55" s="7" t="s">
        <v>102</v>
      </c>
      <c r="B55" s="4" t="s">
        <v>15</v>
      </c>
      <c r="C55" s="4" t="s">
        <v>17</v>
      </c>
      <c r="D55" s="4" t="s">
        <v>18</v>
      </c>
      <c r="E55" s="4" t="s">
        <v>55</v>
      </c>
      <c r="F55" s="4" t="s">
        <v>52</v>
      </c>
      <c r="G55" s="4" t="s">
        <v>16</v>
      </c>
      <c r="H55" s="4"/>
      <c r="I55" s="4" t="s">
        <v>21</v>
      </c>
      <c r="J55" s="4"/>
      <c r="K55" s="4"/>
      <c r="L55" s="4"/>
      <c r="M55" s="4"/>
      <c r="N55" s="5">
        <v>1500000</v>
      </c>
      <c r="O55" s="6">
        <v>1500000</v>
      </c>
      <c r="P55" s="6">
        <v>0</v>
      </c>
      <c r="Q55" s="6">
        <v>1500000</v>
      </c>
      <c r="R55" s="6">
        <v>0</v>
      </c>
      <c r="S55" s="6">
        <v>1500000</v>
      </c>
      <c r="T55" s="6">
        <v>0</v>
      </c>
      <c r="U55" s="5">
        <v>1500000</v>
      </c>
      <c r="V55" s="5">
        <v>1500000</v>
      </c>
      <c r="W55" s="2"/>
    </row>
    <row r="56" spans="1:23" ht="38.25" outlineLevel="3" x14ac:dyDescent="0.25">
      <c r="A56" s="7" t="s">
        <v>103</v>
      </c>
      <c r="B56" s="4" t="s">
        <v>15</v>
      </c>
      <c r="C56" s="4" t="s">
        <v>17</v>
      </c>
      <c r="D56" s="4" t="s">
        <v>18</v>
      </c>
      <c r="E56" s="4" t="s">
        <v>56</v>
      </c>
      <c r="F56" s="4" t="s">
        <v>16</v>
      </c>
      <c r="G56" s="4" t="s">
        <v>16</v>
      </c>
      <c r="H56" s="4"/>
      <c r="I56" s="4" t="s">
        <v>21</v>
      </c>
      <c r="J56" s="4"/>
      <c r="K56" s="4"/>
      <c r="L56" s="4"/>
      <c r="M56" s="4"/>
      <c r="N56" s="5">
        <v>16356200</v>
      </c>
      <c r="O56" s="6">
        <v>16356200</v>
      </c>
      <c r="P56" s="6">
        <v>0</v>
      </c>
      <c r="Q56" s="6">
        <v>16356200</v>
      </c>
      <c r="R56" s="6">
        <v>0</v>
      </c>
      <c r="S56" s="6">
        <v>16356200</v>
      </c>
      <c r="T56" s="6">
        <v>0</v>
      </c>
      <c r="U56" s="5">
        <v>12994900</v>
      </c>
      <c r="V56" s="5">
        <v>13442100</v>
      </c>
      <c r="W56" s="2"/>
    </row>
    <row r="57" spans="1:23" ht="38.25" outlineLevel="3" x14ac:dyDescent="0.25">
      <c r="A57" s="7" t="s">
        <v>104</v>
      </c>
      <c r="B57" s="4" t="s">
        <v>15</v>
      </c>
      <c r="C57" s="4" t="s">
        <v>17</v>
      </c>
      <c r="D57" s="4" t="s">
        <v>18</v>
      </c>
      <c r="E57" s="4" t="s">
        <v>58</v>
      </c>
      <c r="F57" s="4" t="s">
        <v>16</v>
      </c>
      <c r="G57" s="4" t="s">
        <v>16</v>
      </c>
      <c r="H57" s="4"/>
      <c r="I57" s="4" t="s">
        <v>21</v>
      </c>
      <c r="J57" s="4"/>
      <c r="K57" s="4"/>
      <c r="L57" s="4"/>
      <c r="M57" s="4"/>
      <c r="N57" s="5">
        <v>55043100</v>
      </c>
      <c r="O57" s="6">
        <v>55043100</v>
      </c>
      <c r="P57" s="6">
        <v>0</v>
      </c>
      <c r="Q57" s="6">
        <v>55043100</v>
      </c>
      <c r="R57" s="6">
        <v>0</v>
      </c>
      <c r="S57" s="6">
        <v>55043100</v>
      </c>
      <c r="T57" s="6">
        <v>0</v>
      </c>
      <c r="U57" s="5">
        <v>43766100</v>
      </c>
      <c r="V57" s="5">
        <v>45272300</v>
      </c>
      <c r="W57" s="2"/>
    </row>
    <row r="58" spans="1:23" ht="51" outlineLevel="3" x14ac:dyDescent="0.25">
      <c r="A58" s="7" t="s">
        <v>105</v>
      </c>
      <c r="B58" s="4" t="s">
        <v>15</v>
      </c>
      <c r="C58" s="4" t="s">
        <v>17</v>
      </c>
      <c r="D58" s="4" t="s">
        <v>18</v>
      </c>
      <c r="E58" s="4" t="s">
        <v>59</v>
      </c>
      <c r="F58" s="4" t="s">
        <v>16</v>
      </c>
      <c r="G58" s="4" t="s">
        <v>16</v>
      </c>
      <c r="H58" s="4"/>
      <c r="I58" s="4" t="s">
        <v>21</v>
      </c>
      <c r="J58" s="4"/>
      <c r="K58" s="4"/>
      <c r="L58" s="4"/>
      <c r="M58" s="4"/>
      <c r="N58" s="5">
        <v>2170000</v>
      </c>
      <c r="O58" s="6">
        <v>2170000</v>
      </c>
      <c r="P58" s="6">
        <v>0</v>
      </c>
      <c r="Q58" s="6">
        <v>2170000</v>
      </c>
      <c r="R58" s="6">
        <v>0</v>
      </c>
      <c r="S58" s="6">
        <v>2170000</v>
      </c>
      <c r="T58" s="6">
        <v>0</v>
      </c>
      <c r="U58" s="5">
        <v>1724000</v>
      </c>
      <c r="V58" s="5">
        <v>1783400</v>
      </c>
      <c r="W58" s="2"/>
    </row>
    <row r="59" spans="1:23" ht="38.25" outlineLevel="6" x14ac:dyDescent="0.25">
      <c r="A59" s="7" t="s">
        <v>106</v>
      </c>
      <c r="B59" s="4" t="s">
        <v>15</v>
      </c>
      <c r="C59" s="4" t="s">
        <v>17</v>
      </c>
      <c r="D59" s="4" t="s">
        <v>18</v>
      </c>
      <c r="E59" s="4" t="s">
        <v>60</v>
      </c>
      <c r="F59" s="4" t="s">
        <v>61</v>
      </c>
      <c r="G59" s="4" t="s">
        <v>16</v>
      </c>
      <c r="H59" s="4"/>
      <c r="I59" s="4" t="s">
        <v>32</v>
      </c>
      <c r="J59" s="4"/>
      <c r="K59" s="4"/>
      <c r="L59" s="4"/>
      <c r="M59" s="4"/>
      <c r="N59" s="5">
        <v>109500</v>
      </c>
      <c r="O59" s="6">
        <v>109500</v>
      </c>
      <c r="P59" s="6">
        <v>0</v>
      </c>
      <c r="Q59" s="6">
        <v>109500</v>
      </c>
      <c r="R59" s="6">
        <v>0</v>
      </c>
      <c r="S59" s="6">
        <v>109500</v>
      </c>
      <c r="T59" s="6">
        <v>0</v>
      </c>
      <c r="U59" s="5">
        <v>150300</v>
      </c>
      <c r="V59" s="5">
        <v>161300</v>
      </c>
      <c r="W59" s="2"/>
    </row>
    <row r="60" spans="1:23" ht="38.25" outlineLevel="6" x14ac:dyDescent="0.25">
      <c r="A60" s="7" t="s">
        <v>106</v>
      </c>
      <c r="B60" s="4" t="s">
        <v>15</v>
      </c>
      <c r="C60" s="4" t="s">
        <v>17</v>
      </c>
      <c r="D60" s="4" t="s">
        <v>18</v>
      </c>
      <c r="E60" s="4" t="s">
        <v>60</v>
      </c>
      <c r="F60" s="4" t="s">
        <v>61</v>
      </c>
      <c r="G60" s="4" t="s">
        <v>16</v>
      </c>
      <c r="H60" s="4"/>
      <c r="I60" s="4" t="s">
        <v>21</v>
      </c>
      <c r="J60" s="4"/>
      <c r="K60" s="4"/>
      <c r="L60" s="4"/>
      <c r="M60" s="4"/>
      <c r="N60" s="5">
        <v>6990</v>
      </c>
      <c r="O60" s="6">
        <v>6990</v>
      </c>
      <c r="P60" s="6">
        <v>0</v>
      </c>
      <c r="Q60" s="6">
        <v>6990</v>
      </c>
      <c r="R60" s="6">
        <v>0</v>
      </c>
      <c r="S60" s="6">
        <v>6990</v>
      </c>
      <c r="T60" s="6">
        <v>0</v>
      </c>
      <c r="U60" s="5">
        <v>9594</v>
      </c>
      <c r="V60" s="5">
        <v>15949</v>
      </c>
      <c r="W60" s="2"/>
    </row>
    <row r="61" spans="1:23" ht="51" outlineLevel="6" x14ac:dyDescent="0.25">
      <c r="A61" s="7" t="s">
        <v>107</v>
      </c>
      <c r="B61" s="4" t="s">
        <v>15</v>
      </c>
      <c r="C61" s="4" t="s">
        <v>17</v>
      </c>
      <c r="D61" s="4" t="s">
        <v>18</v>
      </c>
      <c r="E61" s="4" t="s">
        <v>62</v>
      </c>
      <c r="F61" s="4" t="s">
        <v>61</v>
      </c>
      <c r="G61" s="4" t="s">
        <v>16</v>
      </c>
      <c r="H61" s="4"/>
      <c r="I61" s="4" t="s">
        <v>21</v>
      </c>
      <c r="J61" s="4"/>
      <c r="K61" s="4"/>
      <c r="L61" s="4"/>
      <c r="M61" s="4"/>
      <c r="N61" s="5">
        <v>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5">
        <v>2145107</v>
      </c>
      <c r="V61" s="5">
        <v>2218909</v>
      </c>
      <c r="W61" s="2"/>
    </row>
    <row r="62" spans="1:23" ht="38.25" outlineLevel="6" x14ac:dyDescent="0.25">
      <c r="A62" s="7" t="s">
        <v>106</v>
      </c>
      <c r="B62" s="4" t="s">
        <v>15</v>
      </c>
      <c r="C62" s="4" t="s">
        <v>17</v>
      </c>
      <c r="D62" s="4" t="s">
        <v>18</v>
      </c>
      <c r="E62" s="4" t="s">
        <v>63</v>
      </c>
      <c r="F62" s="4" t="s">
        <v>61</v>
      </c>
      <c r="G62" s="4" t="s">
        <v>16</v>
      </c>
      <c r="H62" s="4"/>
      <c r="I62" s="4" t="s">
        <v>32</v>
      </c>
      <c r="J62" s="4"/>
      <c r="K62" s="4"/>
      <c r="L62" s="4"/>
      <c r="M62" s="4"/>
      <c r="N62" s="5">
        <v>39841600</v>
      </c>
      <c r="O62" s="6">
        <v>39841600</v>
      </c>
      <c r="P62" s="6">
        <v>0</v>
      </c>
      <c r="Q62" s="6">
        <v>39841600</v>
      </c>
      <c r="R62" s="6">
        <v>0</v>
      </c>
      <c r="S62" s="6">
        <v>39841600</v>
      </c>
      <c r="T62" s="6">
        <v>0</v>
      </c>
      <c r="U62" s="5">
        <v>40844300</v>
      </c>
      <c r="V62" s="5">
        <v>41205100</v>
      </c>
      <c r="W62" s="2"/>
    </row>
    <row r="63" spans="1:23" ht="38.25" outlineLevel="6" x14ac:dyDescent="0.25">
      <c r="A63" s="7" t="s">
        <v>106</v>
      </c>
      <c r="B63" s="4" t="s">
        <v>15</v>
      </c>
      <c r="C63" s="4" t="s">
        <v>17</v>
      </c>
      <c r="D63" s="4" t="s">
        <v>18</v>
      </c>
      <c r="E63" s="4" t="s">
        <v>63</v>
      </c>
      <c r="F63" s="4" t="s">
        <v>61</v>
      </c>
      <c r="G63" s="4" t="s">
        <v>16</v>
      </c>
      <c r="H63" s="4"/>
      <c r="I63" s="4" t="s">
        <v>21</v>
      </c>
      <c r="J63" s="4"/>
      <c r="K63" s="4"/>
      <c r="L63" s="4"/>
      <c r="M63" s="4"/>
      <c r="N63" s="5">
        <v>2543081</v>
      </c>
      <c r="O63" s="6">
        <v>2543081</v>
      </c>
      <c r="P63" s="6">
        <v>0</v>
      </c>
      <c r="Q63" s="6">
        <v>2543081</v>
      </c>
      <c r="R63" s="6">
        <v>0</v>
      </c>
      <c r="S63" s="6">
        <v>2543081</v>
      </c>
      <c r="T63" s="6">
        <v>0</v>
      </c>
      <c r="U63" s="5">
        <v>2607049</v>
      </c>
      <c r="V63" s="5">
        <v>4075230</v>
      </c>
      <c r="W63" s="2"/>
    </row>
    <row r="64" spans="1:23" ht="38.25" outlineLevel="6" x14ac:dyDescent="0.25">
      <c r="A64" s="7" t="s">
        <v>106</v>
      </c>
      <c r="B64" s="4" t="s">
        <v>15</v>
      </c>
      <c r="C64" s="4" t="s">
        <v>17</v>
      </c>
      <c r="D64" s="4" t="s">
        <v>18</v>
      </c>
      <c r="E64" s="4" t="s">
        <v>64</v>
      </c>
      <c r="F64" s="4" t="s">
        <v>61</v>
      </c>
      <c r="G64" s="4" t="s">
        <v>16</v>
      </c>
      <c r="H64" s="4"/>
      <c r="I64" s="4" t="s">
        <v>32</v>
      </c>
      <c r="J64" s="4"/>
      <c r="K64" s="4"/>
      <c r="L64" s="4"/>
      <c r="M64" s="4"/>
      <c r="N64" s="5">
        <v>44250800</v>
      </c>
      <c r="O64" s="6">
        <v>44250800</v>
      </c>
      <c r="P64" s="6">
        <v>0</v>
      </c>
      <c r="Q64" s="6">
        <v>44250800</v>
      </c>
      <c r="R64" s="6">
        <v>0</v>
      </c>
      <c r="S64" s="6">
        <v>44250800</v>
      </c>
      <c r="T64" s="6">
        <v>0</v>
      </c>
      <c r="U64" s="5">
        <v>0</v>
      </c>
      <c r="V64" s="5">
        <v>0</v>
      </c>
      <c r="W64" s="2"/>
    </row>
    <row r="65" spans="1:23" ht="38.25" outlineLevel="6" x14ac:dyDescent="0.25">
      <c r="A65" s="7" t="s">
        <v>106</v>
      </c>
      <c r="B65" s="4" t="s">
        <v>15</v>
      </c>
      <c r="C65" s="4" t="s">
        <v>17</v>
      </c>
      <c r="D65" s="4" t="s">
        <v>18</v>
      </c>
      <c r="E65" s="4" t="s">
        <v>64</v>
      </c>
      <c r="F65" s="4" t="s">
        <v>61</v>
      </c>
      <c r="G65" s="4" t="s">
        <v>16</v>
      </c>
      <c r="H65" s="4"/>
      <c r="I65" s="4" t="s">
        <v>21</v>
      </c>
      <c r="J65" s="4"/>
      <c r="K65" s="4"/>
      <c r="L65" s="4"/>
      <c r="M65" s="4"/>
      <c r="N65" s="5">
        <v>9807740</v>
      </c>
      <c r="O65" s="6">
        <v>9807740</v>
      </c>
      <c r="P65" s="6">
        <v>0</v>
      </c>
      <c r="Q65" s="6">
        <v>9807740</v>
      </c>
      <c r="R65" s="6">
        <v>0</v>
      </c>
      <c r="S65" s="6">
        <v>9807740</v>
      </c>
      <c r="T65" s="6">
        <v>0</v>
      </c>
      <c r="U65" s="5">
        <v>0</v>
      </c>
      <c r="V65" s="5">
        <v>0</v>
      </c>
      <c r="W65" s="2"/>
    </row>
    <row r="66" spans="1:23" ht="76.5" outlineLevel="4" x14ac:dyDescent="0.25">
      <c r="A66" s="7" t="s">
        <v>108</v>
      </c>
      <c r="B66" s="4" t="s">
        <v>15</v>
      </c>
      <c r="C66" s="4" t="s">
        <v>65</v>
      </c>
      <c r="D66" s="4" t="s">
        <v>66</v>
      </c>
      <c r="E66" s="4" t="s">
        <v>67</v>
      </c>
      <c r="F66" s="4" t="s">
        <v>57</v>
      </c>
      <c r="G66" s="4" t="s">
        <v>16</v>
      </c>
      <c r="H66" s="4"/>
      <c r="I66" s="4" t="s">
        <v>21</v>
      </c>
      <c r="J66" s="4"/>
      <c r="K66" s="4"/>
      <c r="L66" s="4"/>
      <c r="M66" s="4"/>
      <c r="N66" s="5">
        <v>23257600</v>
      </c>
      <c r="O66" s="6">
        <v>23257600</v>
      </c>
      <c r="P66" s="6">
        <v>0</v>
      </c>
      <c r="Q66" s="6">
        <v>23257600</v>
      </c>
      <c r="R66" s="6">
        <v>0</v>
      </c>
      <c r="S66" s="6">
        <v>23257600</v>
      </c>
      <c r="T66" s="6">
        <v>0</v>
      </c>
      <c r="U66" s="5">
        <v>18477900</v>
      </c>
      <c r="V66" s="5">
        <v>19113800</v>
      </c>
      <c r="W66" s="2"/>
    </row>
    <row r="67" spans="1:23" ht="38.25" outlineLevel="6" x14ac:dyDescent="0.25">
      <c r="A67" s="7" t="s">
        <v>106</v>
      </c>
      <c r="B67" s="4" t="s">
        <v>15</v>
      </c>
      <c r="C67" s="4" t="s">
        <v>68</v>
      </c>
      <c r="D67" s="4" t="s">
        <v>66</v>
      </c>
      <c r="E67" s="4" t="s">
        <v>69</v>
      </c>
      <c r="F67" s="4" t="s">
        <v>61</v>
      </c>
      <c r="G67" s="4" t="s">
        <v>16</v>
      </c>
      <c r="H67" s="4"/>
      <c r="I67" s="4" t="s">
        <v>32</v>
      </c>
      <c r="J67" s="4"/>
      <c r="K67" s="4"/>
      <c r="L67" s="4"/>
      <c r="M67" s="4"/>
      <c r="N67" s="5">
        <v>16477700</v>
      </c>
      <c r="O67" s="6">
        <v>16477700</v>
      </c>
      <c r="P67" s="6">
        <v>0</v>
      </c>
      <c r="Q67" s="6">
        <v>16477700</v>
      </c>
      <c r="R67" s="6">
        <v>0</v>
      </c>
      <c r="S67" s="6">
        <v>16477700</v>
      </c>
      <c r="T67" s="6">
        <v>0</v>
      </c>
      <c r="U67" s="5">
        <v>6974100</v>
      </c>
      <c r="V67" s="5">
        <v>16361400</v>
      </c>
      <c r="W67" s="2"/>
    </row>
    <row r="68" spans="1:23" ht="38.25" outlineLevel="6" x14ac:dyDescent="0.25">
      <c r="A68" s="7" t="s">
        <v>106</v>
      </c>
      <c r="B68" s="4" t="s">
        <v>15</v>
      </c>
      <c r="C68" s="4" t="s">
        <v>68</v>
      </c>
      <c r="D68" s="4" t="s">
        <v>66</v>
      </c>
      <c r="E68" s="4" t="s">
        <v>69</v>
      </c>
      <c r="F68" s="4" t="s">
        <v>61</v>
      </c>
      <c r="G68" s="4" t="s">
        <v>16</v>
      </c>
      <c r="H68" s="4"/>
      <c r="I68" s="4" t="s">
        <v>21</v>
      </c>
      <c r="J68" s="4"/>
      <c r="K68" s="4"/>
      <c r="L68" s="4"/>
      <c r="M68" s="4"/>
      <c r="N68" s="5">
        <v>1051769</v>
      </c>
      <c r="O68" s="6">
        <v>1051769</v>
      </c>
      <c r="P68" s="6">
        <v>0</v>
      </c>
      <c r="Q68" s="6">
        <v>1051769</v>
      </c>
      <c r="R68" s="6">
        <v>0</v>
      </c>
      <c r="S68" s="6">
        <v>1051769</v>
      </c>
      <c r="T68" s="6">
        <v>0</v>
      </c>
      <c r="U68" s="5">
        <v>445156</v>
      </c>
      <c r="V68" s="5">
        <v>1618161</v>
      </c>
      <c r="W68" s="2"/>
    </row>
    <row r="69" spans="1:23" ht="12.7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1:23" x14ac:dyDescent="0.25">
      <c r="A70" s="56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2"/>
    </row>
  </sheetData>
  <mergeCells count="4">
    <mergeCell ref="A1:V1"/>
    <mergeCell ref="A2:V2"/>
    <mergeCell ref="A3:V3"/>
    <mergeCell ref="A70:V70"/>
  </mergeCells>
  <pageMargins left="0.78749999999999998" right="0.59027779999999996" top="0.59027779999999996" bottom="0.59027779999999996" header="0.39374999999999999" footer="0.51180550000000002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view="pageBreakPreview" zoomScale="83" zoomScaleSheetLayoutView="83" workbookViewId="0">
      <selection activeCell="J18" sqref="J18"/>
    </sheetView>
  </sheetViews>
  <sheetFormatPr defaultRowHeight="15" outlineLevelRow="6" x14ac:dyDescent="0.25"/>
  <cols>
    <col min="1" max="1" width="52" style="12" customWidth="1"/>
    <col min="2" max="2" width="6" style="12" customWidth="1"/>
    <col min="3" max="3" width="4.5703125" style="12" customWidth="1"/>
    <col min="4" max="4" width="5.42578125" style="12" customWidth="1"/>
    <col min="5" max="5" width="12.42578125" style="12" customWidth="1"/>
    <col min="6" max="6" width="6" style="12" customWidth="1"/>
    <col min="7" max="7" width="20.7109375" style="12" customWidth="1"/>
    <col min="8" max="8" width="4.7109375" style="12" customWidth="1"/>
    <col min="9" max="9" width="14.5703125" style="22" customWidth="1"/>
    <col min="10" max="10" width="15.85546875" style="22" customWidth="1"/>
    <col min="11" max="11" width="15" style="22" customWidth="1"/>
    <col min="12" max="16384" width="9.140625" style="12"/>
  </cols>
  <sheetData>
    <row r="1" spans="1:12" ht="15.75" customHeight="1" x14ac:dyDescent="0.25">
      <c r="A1" s="58"/>
      <c r="B1" s="59"/>
      <c r="C1" s="59"/>
      <c r="D1" s="59"/>
      <c r="E1" s="59"/>
      <c r="F1" s="59"/>
      <c r="G1" s="59"/>
      <c r="H1" s="59"/>
      <c r="I1" s="59"/>
    </row>
    <row r="2" spans="1:12" ht="15.75" customHeight="1" x14ac:dyDescent="0.25">
      <c r="A2" s="58" t="s">
        <v>121</v>
      </c>
      <c r="B2" s="59"/>
      <c r="C2" s="59"/>
      <c r="D2" s="59"/>
      <c r="E2" s="59"/>
      <c r="F2" s="59"/>
      <c r="G2" s="59"/>
      <c r="H2" s="59"/>
      <c r="I2" s="59"/>
    </row>
    <row r="3" spans="1:12" ht="12" customHeight="1" x14ac:dyDescent="0.25">
      <c r="A3" s="60"/>
      <c r="B3" s="61"/>
      <c r="C3" s="61"/>
      <c r="D3" s="61"/>
      <c r="E3" s="61"/>
      <c r="F3" s="61"/>
      <c r="G3" s="61"/>
      <c r="H3" s="61"/>
      <c r="I3" s="61"/>
    </row>
    <row r="4" spans="1:12" ht="45" customHeight="1" x14ac:dyDescent="0.25">
      <c r="A4" s="27" t="s">
        <v>3</v>
      </c>
      <c r="B4" s="27" t="s">
        <v>4</v>
      </c>
      <c r="C4" s="27" t="s">
        <v>5</v>
      </c>
      <c r="D4" s="27" t="s">
        <v>6</v>
      </c>
      <c r="E4" s="27" t="s">
        <v>7</v>
      </c>
      <c r="F4" s="27" t="s">
        <v>8</v>
      </c>
      <c r="G4" s="27" t="s">
        <v>10</v>
      </c>
      <c r="H4" s="27" t="s">
        <v>11</v>
      </c>
      <c r="I4" s="28" t="s">
        <v>12</v>
      </c>
      <c r="J4" s="29" t="s">
        <v>122</v>
      </c>
      <c r="K4" s="29" t="s">
        <v>123</v>
      </c>
      <c r="L4" s="15" t="s">
        <v>119</v>
      </c>
    </row>
    <row r="5" spans="1:12" x14ac:dyDescent="0.25">
      <c r="A5" s="10" t="s">
        <v>117</v>
      </c>
      <c r="B5" s="9"/>
      <c r="C5" s="9"/>
      <c r="D5" s="9"/>
      <c r="E5" s="9"/>
      <c r="F5" s="9"/>
      <c r="G5" s="9"/>
      <c r="H5" s="9"/>
      <c r="I5" s="11">
        <f>SUM(I6:I44)</f>
        <v>473043493.86000001</v>
      </c>
      <c r="J5" s="11">
        <f>SUM(J6:J44)</f>
        <v>18154480.129999999</v>
      </c>
      <c r="K5" s="11">
        <f>SUM(K6:K44)</f>
        <v>454889013.73000002</v>
      </c>
      <c r="L5" s="30">
        <f t="shared" ref="L5:L44" si="0">J5/I5*100</f>
        <v>3.8378035773963997</v>
      </c>
    </row>
    <row r="6" spans="1:12" ht="30" outlineLevel="6" x14ac:dyDescent="0.25">
      <c r="A6" s="8" t="s">
        <v>74</v>
      </c>
      <c r="B6" s="9" t="s">
        <v>15</v>
      </c>
      <c r="C6" s="9" t="s">
        <v>17</v>
      </c>
      <c r="D6" s="9" t="s">
        <v>18</v>
      </c>
      <c r="E6" s="9" t="s">
        <v>19</v>
      </c>
      <c r="F6" s="9" t="s">
        <v>20</v>
      </c>
      <c r="G6" s="9"/>
      <c r="H6" s="9" t="s">
        <v>21</v>
      </c>
      <c r="I6" s="45">
        <v>20000000</v>
      </c>
      <c r="J6" s="46">
        <v>3655400</v>
      </c>
      <c r="K6" s="45">
        <f t="shared" ref="K6:K44" si="1">I6-J6</f>
        <v>16344600</v>
      </c>
      <c r="L6" s="31">
        <f t="shared" si="0"/>
        <v>18.276999999999997</v>
      </c>
    </row>
    <row r="7" spans="1:12" ht="20.25" customHeight="1" outlineLevel="6" x14ac:dyDescent="0.25">
      <c r="A7" s="8" t="s">
        <v>73</v>
      </c>
      <c r="B7" s="9" t="s">
        <v>15</v>
      </c>
      <c r="C7" s="9" t="s">
        <v>17</v>
      </c>
      <c r="D7" s="9" t="s">
        <v>18</v>
      </c>
      <c r="E7" s="9" t="s">
        <v>22</v>
      </c>
      <c r="F7" s="9" t="s">
        <v>20</v>
      </c>
      <c r="G7" s="9"/>
      <c r="H7" s="9" t="s">
        <v>21</v>
      </c>
      <c r="I7" s="45">
        <v>4000000</v>
      </c>
      <c r="J7" s="46"/>
      <c r="K7" s="45">
        <f t="shared" si="1"/>
        <v>4000000</v>
      </c>
      <c r="L7" s="31">
        <f t="shared" si="0"/>
        <v>0</v>
      </c>
    </row>
    <row r="8" spans="1:12" outlineLevel="6" x14ac:dyDescent="0.25">
      <c r="A8" s="8" t="s">
        <v>72</v>
      </c>
      <c r="B8" s="9" t="s">
        <v>15</v>
      </c>
      <c r="C8" s="9" t="s">
        <v>17</v>
      </c>
      <c r="D8" s="9" t="s">
        <v>18</v>
      </c>
      <c r="E8" s="9" t="s">
        <v>23</v>
      </c>
      <c r="F8" s="9" t="s">
        <v>20</v>
      </c>
      <c r="G8" s="9"/>
      <c r="H8" s="9" t="s">
        <v>21</v>
      </c>
      <c r="I8" s="45">
        <v>10000000</v>
      </c>
      <c r="J8" s="46"/>
      <c r="K8" s="45">
        <f t="shared" si="1"/>
        <v>10000000</v>
      </c>
      <c r="L8" s="31">
        <f t="shared" si="0"/>
        <v>0</v>
      </c>
    </row>
    <row r="9" spans="1:12" ht="30" outlineLevel="6" x14ac:dyDescent="0.25">
      <c r="A9" s="8" t="s">
        <v>125</v>
      </c>
      <c r="B9" s="9" t="s">
        <v>15</v>
      </c>
      <c r="C9" s="9" t="s">
        <v>17</v>
      </c>
      <c r="D9" s="9" t="s">
        <v>18</v>
      </c>
      <c r="E9" s="9" t="s">
        <v>126</v>
      </c>
      <c r="F9" s="9" t="s">
        <v>20</v>
      </c>
      <c r="G9" s="9"/>
      <c r="H9" s="9" t="s">
        <v>21</v>
      </c>
      <c r="I9" s="45">
        <v>2000000</v>
      </c>
      <c r="J9" s="46"/>
      <c r="K9" s="45">
        <f t="shared" si="1"/>
        <v>2000000</v>
      </c>
      <c r="L9" s="31">
        <f t="shared" si="0"/>
        <v>0</v>
      </c>
    </row>
    <row r="10" spans="1:12" ht="101.25" customHeight="1" outlineLevel="6" x14ac:dyDescent="0.25">
      <c r="A10" s="8" t="s">
        <v>127</v>
      </c>
      <c r="B10" s="9" t="s">
        <v>15</v>
      </c>
      <c r="C10" s="9" t="s">
        <v>17</v>
      </c>
      <c r="D10" s="9" t="s">
        <v>18</v>
      </c>
      <c r="E10" s="9" t="s">
        <v>24</v>
      </c>
      <c r="F10" s="9" t="s">
        <v>20</v>
      </c>
      <c r="G10" s="9"/>
      <c r="H10" s="9" t="s">
        <v>21</v>
      </c>
      <c r="I10" s="45">
        <v>145000000</v>
      </c>
      <c r="J10" s="46"/>
      <c r="K10" s="45">
        <f t="shared" si="1"/>
        <v>145000000</v>
      </c>
      <c r="L10" s="31">
        <f t="shared" si="0"/>
        <v>0</v>
      </c>
    </row>
    <row r="11" spans="1:12" ht="35.25" customHeight="1" outlineLevel="6" x14ac:dyDescent="0.25">
      <c r="A11" s="8" t="s">
        <v>70</v>
      </c>
      <c r="B11" s="9" t="s">
        <v>15</v>
      </c>
      <c r="C11" s="9" t="s">
        <v>17</v>
      </c>
      <c r="D11" s="9" t="s">
        <v>18</v>
      </c>
      <c r="E11" s="9" t="s">
        <v>25</v>
      </c>
      <c r="F11" s="9" t="s">
        <v>20</v>
      </c>
      <c r="G11" s="9"/>
      <c r="H11" s="9" t="s">
        <v>21</v>
      </c>
      <c r="I11" s="45">
        <v>180996920.86000001</v>
      </c>
      <c r="J11" s="46"/>
      <c r="K11" s="45">
        <f t="shared" si="1"/>
        <v>180996920.86000001</v>
      </c>
      <c r="L11" s="31">
        <f t="shared" si="0"/>
        <v>0</v>
      </c>
    </row>
    <row r="12" spans="1:12" ht="37.5" customHeight="1" outlineLevel="6" x14ac:dyDescent="0.25">
      <c r="A12" s="8" t="s">
        <v>76</v>
      </c>
      <c r="B12" s="9" t="s">
        <v>15</v>
      </c>
      <c r="C12" s="9" t="s">
        <v>17</v>
      </c>
      <c r="D12" s="9" t="s">
        <v>18</v>
      </c>
      <c r="E12" s="9" t="s">
        <v>26</v>
      </c>
      <c r="F12" s="9" t="s">
        <v>20</v>
      </c>
      <c r="G12" s="9"/>
      <c r="H12" s="9" t="s">
        <v>21</v>
      </c>
      <c r="I12" s="45">
        <v>10000000</v>
      </c>
      <c r="J12" s="46">
        <v>377440</v>
      </c>
      <c r="K12" s="45">
        <f t="shared" si="1"/>
        <v>9622560</v>
      </c>
      <c r="L12" s="31">
        <f t="shared" si="0"/>
        <v>3.7744</v>
      </c>
    </row>
    <row r="13" spans="1:12" ht="30" outlineLevel="6" x14ac:dyDescent="0.25">
      <c r="A13" s="8" t="s">
        <v>77</v>
      </c>
      <c r="B13" s="9" t="s">
        <v>15</v>
      </c>
      <c r="C13" s="9" t="s">
        <v>17</v>
      </c>
      <c r="D13" s="9" t="s">
        <v>18</v>
      </c>
      <c r="E13" s="9" t="s">
        <v>27</v>
      </c>
      <c r="F13" s="9" t="s">
        <v>20</v>
      </c>
      <c r="G13" s="9"/>
      <c r="H13" s="9" t="s">
        <v>21</v>
      </c>
      <c r="I13" s="45">
        <v>6000000</v>
      </c>
      <c r="J13" s="46"/>
      <c r="K13" s="45">
        <f t="shared" si="1"/>
        <v>6000000</v>
      </c>
      <c r="L13" s="31">
        <f t="shared" si="0"/>
        <v>0</v>
      </c>
    </row>
    <row r="14" spans="1:12" ht="20.25" customHeight="1" outlineLevel="6" x14ac:dyDescent="0.25">
      <c r="A14" s="8" t="s">
        <v>78</v>
      </c>
      <c r="B14" s="9" t="s">
        <v>15</v>
      </c>
      <c r="C14" s="9" t="s">
        <v>17</v>
      </c>
      <c r="D14" s="9" t="s">
        <v>18</v>
      </c>
      <c r="E14" s="9" t="s">
        <v>28</v>
      </c>
      <c r="F14" s="9" t="s">
        <v>20</v>
      </c>
      <c r="G14" s="9"/>
      <c r="H14" s="9" t="s">
        <v>21</v>
      </c>
      <c r="I14" s="45">
        <v>10000000</v>
      </c>
      <c r="J14" s="46"/>
      <c r="K14" s="45">
        <f t="shared" si="1"/>
        <v>10000000</v>
      </c>
      <c r="L14" s="31">
        <f t="shared" si="0"/>
        <v>0</v>
      </c>
    </row>
    <row r="15" spans="1:12" ht="30" outlineLevel="6" x14ac:dyDescent="0.25">
      <c r="A15" s="8" t="s">
        <v>79</v>
      </c>
      <c r="B15" s="9" t="s">
        <v>15</v>
      </c>
      <c r="C15" s="9" t="s">
        <v>17</v>
      </c>
      <c r="D15" s="9" t="s">
        <v>18</v>
      </c>
      <c r="E15" s="9" t="s">
        <v>29</v>
      </c>
      <c r="F15" s="9" t="s">
        <v>20</v>
      </c>
      <c r="G15" s="9"/>
      <c r="H15" s="9" t="s">
        <v>21</v>
      </c>
      <c r="I15" s="45">
        <v>277649.90999999997</v>
      </c>
      <c r="J15" s="46"/>
      <c r="K15" s="45">
        <f t="shared" si="1"/>
        <v>277649.90999999997</v>
      </c>
      <c r="L15" s="31">
        <f t="shared" si="0"/>
        <v>0</v>
      </c>
    </row>
    <row r="16" spans="1:12" ht="52.5" customHeight="1" outlineLevel="6" x14ac:dyDescent="0.25">
      <c r="A16" s="8" t="s">
        <v>80</v>
      </c>
      <c r="B16" s="9" t="s">
        <v>15</v>
      </c>
      <c r="C16" s="9" t="s">
        <v>17</v>
      </c>
      <c r="D16" s="9" t="s">
        <v>18</v>
      </c>
      <c r="E16" s="9" t="s">
        <v>30</v>
      </c>
      <c r="F16" s="9" t="s">
        <v>20</v>
      </c>
      <c r="G16" s="9"/>
      <c r="H16" s="9" t="s">
        <v>21</v>
      </c>
      <c r="I16" s="45">
        <v>10649845</v>
      </c>
      <c r="J16" s="46"/>
      <c r="K16" s="45">
        <f t="shared" si="1"/>
        <v>10649845</v>
      </c>
      <c r="L16" s="31">
        <f t="shared" si="0"/>
        <v>0</v>
      </c>
    </row>
    <row r="17" spans="1:12" ht="52.5" customHeight="1" outlineLevel="6" x14ac:dyDescent="0.25">
      <c r="A17" s="8" t="s">
        <v>81</v>
      </c>
      <c r="B17" s="9" t="s">
        <v>15</v>
      </c>
      <c r="C17" s="9" t="s">
        <v>17</v>
      </c>
      <c r="D17" s="9" t="s">
        <v>18</v>
      </c>
      <c r="E17" s="9" t="s">
        <v>128</v>
      </c>
      <c r="F17" s="9" t="s">
        <v>20</v>
      </c>
      <c r="G17" s="19" t="s">
        <v>109</v>
      </c>
      <c r="H17" s="9" t="s">
        <v>21</v>
      </c>
      <c r="I17" s="45">
        <v>23566</v>
      </c>
      <c r="J17" s="46"/>
      <c r="K17" s="45">
        <f t="shared" si="1"/>
        <v>23566</v>
      </c>
      <c r="L17" s="31">
        <f t="shared" si="0"/>
        <v>0</v>
      </c>
    </row>
    <row r="18" spans="1:12" ht="95.25" customHeight="1" outlineLevel="6" x14ac:dyDescent="0.25">
      <c r="A18" s="8" t="s">
        <v>82</v>
      </c>
      <c r="B18" s="9" t="s">
        <v>15</v>
      </c>
      <c r="C18" s="9" t="s">
        <v>17</v>
      </c>
      <c r="D18" s="9" t="s">
        <v>18</v>
      </c>
      <c r="E18" s="9" t="s">
        <v>33</v>
      </c>
      <c r="F18" s="9" t="s">
        <v>34</v>
      </c>
      <c r="G18" s="19" t="s">
        <v>110</v>
      </c>
      <c r="H18" s="9" t="s">
        <v>21</v>
      </c>
      <c r="I18" s="45">
        <v>6097015</v>
      </c>
      <c r="J18" s="46"/>
      <c r="K18" s="45">
        <f t="shared" si="1"/>
        <v>6097015</v>
      </c>
      <c r="L18" s="31">
        <f t="shared" si="0"/>
        <v>0</v>
      </c>
    </row>
    <row r="19" spans="1:12" ht="98.25" customHeight="1" outlineLevel="6" x14ac:dyDescent="0.25">
      <c r="A19" s="8" t="s">
        <v>83</v>
      </c>
      <c r="B19" s="9" t="s">
        <v>15</v>
      </c>
      <c r="C19" s="9" t="s">
        <v>17</v>
      </c>
      <c r="D19" s="9" t="s">
        <v>18</v>
      </c>
      <c r="E19" s="9" t="s">
        <v>35</v>
      </c>
      <c r="F19" s="9" t="s">
        <v>20</v>
      </c>
      <c r="G19" s="19" t="s">
        <v>111</v>
      </c>
      <c r="H19" s="9" t="s">
        <v>21</v>
      </c>
      <c r="I19" s="45">
        <v>351064</v>
      </c>
      <c r="J19" s="46"/>
      <c r="K19" s="45">
        <f t="shared" si="1"/>
        <v>351064</v>
      </c>
      <c r="L19" s="31">
        <f t="shared" si="0"/>
        <v>0</v>
      </c>
    </row>
    <row r="20" spans="1:12" ht="111" customHeight="1" outlineLevel="6" x14ac:dyDescent="0.25">
      <c r="A20" s="8" t="s">
        <v>84</v>
      </c>
      <c r="B20" s="9" t="s">
        <v>15</v>
      </c>
      <c r="C20" s="9" t="s">
        <v>17</v>
      </c>
      <c r="D20" s="9" t="s">
        <v>18</v>
      </c>
      <c r="E20" s="9" t="s">
        <v>36</v>
      </c>
      <c r="F20" s="9" t="s">
        <v>20</v>
      </c>
      <c r="G20" s="19" t="s">
        <v>111</v>
      </c>
      <c r="H20" s="9" t="s">
        <v>21</v>
      </c>
      <c r="I20" s="45">
        <v>3000000</v>
      </c>
      <c r="J20" s="46"/>
      <c r="K20" s="45">
        <f t="shared" si="1"/>
        <v>3000000</v>
      </c>
      <c r="L20" s="31">
        <f t="shared" si="0"/>
        <v>0</v>
      </c>
    </row>
    <row r="21" spans="1:12" ht="60" outlineLevel="6" x14ac:dyDescent="0.25">
      <c r="A21" s="8" t="s">
        <v>85</v>
      </c>
      <c r="B21" s="9" t="s">
        <v>15</v>
      </c>
      <c r="C21" s="9" t="s">
        <v>17</v>
      </c>
      <c r="D21" s="9" t="s">
        <v>18</v>
      </c>
      <c r="E21" s="9" t="s">
        <v>37</v>
      </c>
      <c r="F21" s="9" t="s">
        <v>20</v>
      </c>
      <c r="G21" s="19" t="s">
        <v>111</v>
      </c>
      <c r="H21" s="9" t="s">
        <v>21</v>
      </c>
      <c r="I21" s="45">
        <v>4659575</v>
      </c>
      <c r="J21" s="46"/>
      <c r="K21" s="45">
        <f t="shared" si="1"/>
        <v>4659575</v>
      </c>
      <c r="L21" s="31">
        <f t="shared" si="0"/>
        <v>0</v>
      </c>
    </row>
    <row r="22" spans="1:12" ht="80.25" customHeight="1" outlineLevel="6" x14ac:dyDescent="0.25">
      <c r="A22" s="8" t="s">
        <v>86</v>
      </c>
      <c r="B22" s="9" t="s">
        <v>15</v>
      </c>
      <c r="C22" s="9" t="s">
        <v>17</v>
      </c>
      <c r="D22" s="9" t="s">
        <v>18</v>
      </c>
      <c r="E22" s="9" t="s">
        <v>38</v>
      </c>
      <c r="F22" s="9" t="s">
        <v>20</v>
      </c>
      <c r="G22" s="19" t="s">
        <v>111</v>
      </c>
      <c r="H22" s="9" t="s">
        <v>21</v>
      </c>
      <c r="I22" s="45">
        <v>829788</v>
      </c>
      <c r="J22" s="46"/>
      <c r="K22" s="45">
        <f t="shared" si="1"/>
        <v>829788</v>
      </c>
      <c r="L22" s="31">
        <f t="shared" si="0"/>
        <v>0</v>
      </c>
    </row>
    <row r="23" spans="1:12" ht="62.25" customHeight="1" outlineLevel="6" x14ac:dyDescent="0.25">
      <c r="A23" s="8" t="s">
        <v>87</v>
      </c>
      <c r="B23" s="9" t="s">
        <v>15</v>
      </c>
      <c r="C23" s="9" t="s">
        <v>17</v>
      </c>
      <c r="D23" s="9" t="s">
        <v>18</v>
      </c>
      <c r="E23" s="9" t="s">
        <v>39</v>
      </c>
      <c r="F23" s="9" t="s">
        <v>20</v>
      </c>
      <c r="G23" s="19" t="s">
        <v>111</v>
      </c>
      <c r="H23" s="9" t="s">
        <v>21</v>
      </c>
      <c r="I23" s="45">
        <v>382979</v>
      </c>
      <c r="J23" s="46"/>
      <c r="K23" s="45">
        <f t="shared" si="1"/>
        <v>382979</v>
      </c>
      <c r="L23" s="31">
        <f t="shared" si="0"/>
        <v>0</v>
      </c>
    </row>
    <row r="24" spans="1:12" ht="60" outlineLevel="6" x14ac:dyDescent="0.25">
      <c r="A24" s="8" t="s">
        <v>88</v>
      </c>
      <c r="B24" s="9" t="s">
        <v>15</v>
      </c>
      <c r="C24" s="9" t="s">
        <v>17</v>
      </c>
      <c r="D24" s="9" t="s">
        <v>18</v>
      </c>
      <c r="E24" s="9" t="s">
        <v>40</v>
      </c>
      <c r="F24" s="9" t="s">
        <v>20</v>
      </c>
      <c r="G24" s="19" t="s">
        <v>111</v>
      </c>
      <c r="H24" s="9" t="s">
        <v>21</v>
      </c>
      <c r="I24" s="45">
        <v>705524</v>
      </c>
      <c r="J24" s="46"/>
      <c r="K24" s="45">
        <f t="shared" si="1"/>
        <v>705524</v>
      </c>
      <c r="L24" s="31">
        <f t="shared" si="0"/>
        <v>0</v>
      </c>
    </row>
    <row r="25" spans="1:12" ht="77.25" customHeight="1" outlineLevel="6" x14ac:dyDescent="0.25">
      <c r="A25" s="8" t="s">
        <v>89</v>
      </c>
      <c r="B25" s="9" t="s">
        <v>15</v>
      </c>
      <c r="C25" s="9" t="s">
        <v>17</v>
      </c>
      <c r="D25" s="9" t="s">
        <v>18</v>
      </c>
      <c r="E25" s="9" t="s">
        <v>41</v>
      </c>
      <c r="F25" s="9" t="s">
        <v>20</v>
      </c>
      <c r="G25" s="19" t="s">
        <v>111</v>
      </c>
      <c r="H25" s="9" t="s">
        <v>21</v>
      </c>
      <c r="I25" s="45">
        <v>3829788</v>
      </c>
      <c r="J25" s="46"/>
      <c r="K25" s="45">
        <f t="shared" si="1"/>
        <v>3829788</v>
      </c>
      <c r="L25" s="31">
        <f t="shared" si="0"/>
        <v>0</v>
      </c>
    </row>
    <row r="26" spans="1:12" ht="81" customHeight="1" outlineLevel="6" x14ac:dyDescent="0.25">
      <c r="A26" s="8" t="s">
        <v>90</v>
      </c>
      <c r="B26" s="9" t="s">
        <v>15</v>
      </c>
      <c r="C26" s="9" t="s">
        <v>17</v>
      </c>
      <c r="D26" s="9" t="s">
        <v>18</v>
      </c>
      <c r="E26" s="9" t="s">
        <v>42</v>
      </c>
      <c r="F26" s="9" t="s">
        <v>20</v>
      </c>
      <c r="G26" s="19" t="s">
        <v>111</v>
      </c>
      <c r="H26" s="9" t="s">
        <v>21</v>
      </c>
      <c r="I26" s="45">
        <v>159575</v>
      </c>
      <c r="J26" s="46"/>
      <c r="K26" s="45">
        <f t="shared" si="1"/>
        <v>159575</v>
      </c>
      <c r="L26" s="31">
        <f t="shared" si="0"/>
        <v>0</v>
      </c>
    </row>
    <row r="27" spans="1:12" ht="35.25" customHeight="1" outlineLevel="6" x14ac:dyDescent="0.25">
      <c r="A27" s="8" t="s">
        <v>91</v>
      </c>
      <c r="B27" s="9" t="s">
        <v>15</v>
      </c>
      <c r="C27" s="9" t="s">
        <v>17</v>
      </c>
      <c r="D27" s="9" t="s">
        <v>18</v>
      </c>
      <c r="E27" s="9" t="s">
        <v>43</v>
      </c>
      <c r="F27" s="9" t="s">
        <v>20</v>
      </c>
      <c r="G27" s="19" t="s">
        <v>112</v>
      </c>
      <c r="H27" s="9" t="s">
        <v>21</v>
      </c>
      <c r="I27" s="45">
        <v>3449937</v>
      </c>
      <c r="J27" s="46"/>
      <c r="K27" s="45">
        <f t="shared" si="1"/>
        <v>3449937</v>
      </c>
      <c r="L27" s="31">
        <f t="shared" si="0"/>
        <v>0</v>
      </c>
    </row>
    <row r="28" spans="1:12" ht="47.25" customHeight="1" outlineLevel="6" x14ac:dyDescent="0.25">
      <c r="A28" s="8" t="s">
        <v>93</v>
      </c>
      <c r="B28" s="9" t="s">
        <v>15</v>
      </c>
      <c r="C28" s="9" t="s">
        <v>17</v>
      </c>
      <c r="D28" s="9" t="s">
        <v>18</v>
      </c>
      <c r="E28" s="9" t="s">
        <v>45</v>
      </c>
      <c r="F28" s="9" t="s">
        <v>20</v>
      </c>
      <c r="G28" s="9"/>
      <c r="H28" s="9" t="s">
        <v>21</v>
      </c>
      <c r="I28" s="45">
        <v>7000000</v>
      </c>
      <c r="J28" s="46"/>
      <c r="K28" s="45">
        <f t="shared" si="1"/>
        <v>7000000</v>
      </c>
      <c r="L28" s="31">
        <f t="shared" si="0"/>
        <v>0</v>
      </c>
    </row>
    <row r="29" spans="1:12" ht="32.25" customHeight="1" outlineLevel="6" x14ac:dyDescent="0.25">
      <c r="A29" s="8" t="s">
        <v>94</v>
      </c>
      <c r="B29" s="9" t="s">
        <v>15</v>
      </c>
      <c r="C29" s="9" t="s">
        <v>17</v>
      </c>
      <c r="D29" s="9" t="s">
        <v>18</v>
      </c>
      <c r="E29" s="9" t="s">
        <v>46</v>
      </c>
      <c r="F29" s="9" t="s">
        <v>20</v>
      </c>
      <c r="G29" s="9"/>
      <c r="H29" s="9" t="s">
        <v>21</v>
      </c>
      <c r="I29" s="45">
        <v>4000000</v>
      </c>
      <c r="J29" s="46">
        <v>225320.66</v>
      </c>
      <c r="K29" s="45">
        <f t="shared" si="1"/>
        <v>3774679.34</v>
      </c>
      <c r="L29" s="31">
        <f t="shared" si="0"/>
        <v>5.6330165000000001</v>
      </c>
    </row>
    <row r="30" spans="1:12" ht="63" customHeight="1" outlineLevel="6" x14ac:dyDescent="0.25">
      <c r="A30" s="8" t="s">
        <v>95</v>
      </c>
      <c r="B30" s="9" t="s">
        <v>15</v>
      </c>
      <c r="C30" s="9" t="s">
        <v>17</v>
      </c>
      <c r="D30" s="9" t="s">
        <v>18</v>
      </c>
      <c r="E30" s="9" t="s">
        <v>47</v>
      </c>
      <c r="F30" s="9" t="s">
        <v>34</v>
      </c>
      <c r="G30" s="19" t="s">
        <v>110</v>
      </c>
      <c r="H30" s="9" t="s">
        <v>21</v>
      </c>
      <c r="I30" s="45">
        <v>4468086</v>
      </c>
      <c r="J30" s="46"/>
      <c r="K30" s="45">
        <f t="shared" si="1"/>
        <v>4468086</v>
      </c>
      <c r="L30" s="31">
        <f t="shared" si="0"/>
        <v>0</v>
      </c>
    </row>
    <row r="31" spans="1:12" ht="66.75" customHeight="1" outlineLevel="6" x14ac:dyDescent="0.25">
      <c r="A31" s="8" t="s">
        <v>96</v>
      </c>
      <c r="B31" s="9" t="s">
        <v>15</v>
      </c>
      <c r="C31" s="9" t="s">
        <v>17</v>
      </c>
      <c r="D31" s="9" t="s">
        <v>18</v>
      </c>
      <c r="E31" s="9" t="s">
        <v>48</v>
      </c>
      <c r="F31" s="9" t="s">
        <v>34</v>
      </c>
      <c r="G31" s="19" t="s">
        <v>110</v>
      </c>
      <c r="H31" s="9" t="s">
        <v>21</v>
      </c>
      <c r="I31" s="45">
        <v>1595745</v>
      </c>
      <c r="J31" s="46"/>
      <c r="K31" s="45">
        <f t="shared" si="1"/>
        <v>1595745</v>
      </c>
      <c r="L31" s="31">
        <f t="shared" si="0"/>
        <v>0</v>
      </c>
    </row>
    <row r="32" spans="1:12" ht="78" customHeight="1" outlineLevel="6" x14ac:dyDescent="0.25">
      <c r="A32" s="8" t="s">
        <v>97</v>
      </c>
      <c r="B32" s="9" t="s">
        <v>15</v>
      </c>
      <c r="C32" s="9" t="s">
        <v>17</v>
      </c>
      <c r="D32" s="9" t="s">
        <v>18</v>
      </c>
      <c r="E32" s="9" t="s">
        <v>49</v>
      </c>
      <c r="F32" s="9" t="s">
        <v>50</v>
      </c>
      <c r="G32" s="19" t="s">
        <v>110</v>
      </c>
      <c r="H32" s="9" t="s">
        <v>21</v>
      </c>
      <c r="I32" s="45">
        <v>3000000</v>
      </c>
      <c r="J32" s="46"/>
      <c r="K32" s="45">
        <f t="shared" si="1"/>
        <v>3000000</v>
      </c>
      <c r="L32" s="31">
        <f t="shared" si="0"/>
        <v>0</v>
      </c>
    </row>
    <row r="33" spans="1:12" ht="30" outlineLevel="6" x14ac:dyDescent="0.25">
      <c r="A33" s="8" t="s">
        <v>98</v>
      </c>
      <c r="B33" s="9" t="s">
        <v>15</v>
      </c>
      <c r="C33" s="9" t="s">
        <v>17</v>
      </c>
      <c r="D33" s="9" t="s">
        <v>18</v>
      </c>
      <c r="E33" s="9" t="s">
        <v>51</v>
      </c>
      <c r="F33" s="9" t="s">
        <v>52</v>
      </c>
      <c r="G33" s="19" t="s">
        <v>113</v>
      </c>
      <c r="H33" s="9" t="s">
        <v>21</v>
      </c>
      <c r="I33" s="45">
        <v>174905</v>
      </c>
      <c r="J33" s="46"/>
      <c r="K33" s="45">
        <f t="shared" si="1"/>
        <v>174905</v>
      </c>
      <c r="L33" s="31">
        <f t="shared" si="0"/>
        <v>0</v>
      </c>
    </row>
    <row r="34" spans="1:12" ht="39.75" customHeight="1" outlineLevel="6" x14ac:dyDescent="0.25">
      <c r="A34" s="8" t="s">
        <v>98</v>
      </c>
      <c r="B34" s="9" t="s">
        <v>15</v>
      </c>
      <c r="C34" s="9" t="s">
        <v>17</v>
      </c>
      <c r="D34" s="9" t="s">
        <v>18</v>
      </c>
      <c r="E34" s="9" t="s">
        <v>51</v>
      </c>
      <c r="F34" s="9" t="s">
        <v>34</v>
      </c>
      <c r="G34" s="19" t="s">
        <v>113</v>
      </c>
      <c r="H34" s="9" t="s">
        <v>21</v>
      </c>
      <c r="I34" s="45">
        <v>780000</v>
      </c>
      <c r="J34" s="46"/>
      <c r="K34" s="45">
        <f t="shared" si="1"/>
        <v>780000</v>
      </c>
      <c r="L34" s="31">
        <f t="shared" si="0"/>
        <v>0</v>
      </c>
    </row>
    <row r="35" spans="1:12" ht="24" customHeight="1" outlineLevel="6" x14ac:dyDescent="0.25">
      <c r="A35" s="8" t="s">
        <v>100</v>
      </c>
      <c r="B35" s="9" t="s">
        <v>15</v>
      </c>
      <c r="C35" s="9" t="s">
        <v>17</v>
      </c>
      <c r="D35" s="9" t="s">
        <v>18</v>
      </c>
      <c r="E35" s="9" t="s">
        <v>53</v>
      </c>
      <c r="F35" s="9" t="s">
        <v>52</v>
      </c>
      <c r="G35" s="9"/>
      <c r="H35" s="9" t="s">
        <v>21</v>
      </c>
      <c r="I35" s="45">
        <v>1000000</v>
      </c>
      <c r="J35" s="46"/>
      <c r="K35" s="45">
        <f t="shared" si="1"/>
        <v>1000000</v>
      </c>
      <c r="L35" s="31">
        <f t="shared" si="0"/>
        <v>0</v>
      </c>
    </row>
    <row r="36" spans="1:12" ht="19.5" customHeight="1" outlineLevel="6" x14ac:dyDescent="0.25">
      <c r="A36" s="8" t="s">
        <v>100</v>
      </c>
      <c r="B36" s="9" t="s">
        <v>15</v>
      </c>
      <c r="C36" s="9" t="s">
        <v>17</v>
      </c>
      <c r="D36" s="9" t="s">
        <v>18</v>
      </c>
      <c r="E36" s="9" t="s">
        <v>53</v>
      </c>
      <c r="F36" s="9" t="s">
        <v>20</v>
      </c>
      <c r="G36" s="9"/>
      <c r="H36" s="9" t="s">
        <v>21</v>
      </c>
      <c r="I36" s="45">
        <v>5000000</v>
      </c>
      <c r="J36" s="46"/>
      <c r="K36" s="45">
        <f t="shared" si="1"/>
        <v>5000000</v>
      </c>
      <c r="L36" s="31">
        <f t="shared" si="0"/>
        <v>0</v>
      </c>
    </row>
    <row r="37" spans="1:12" ht="21.75" customHeight="1" outlineLevel="6" x14ac:dyDescent="0.25">
      <c r="A37" s="8" t="s">
        <v>101</v>
      </c>
      <c r="B37" s="9" t="s">
        <v>15</v>
      </c>
      <c r="C37" s="9" t="s">
        <v>17</v>
      </c>
      <c r="D37" s="9" t="s">
        <v>18</v>
      </c>
      <c r="E37" s="9" t="s">
        <v>54</v>
      </c>
      <c r="F37" s="9" t="s">
        <v>52</v>
      </c>
      <c r="G37" s="9"/>
      <c r="H37" s="9" t="s">
        <v>21</v>
      </c>
      <c r="I37" s="45">
        <v>8000000</v>
      </c>
      <c r="J37" s="46"/>
      <c r="K37" s="45">
        <f t="shared" si="1"/>
        <v>8000000</v>
      </c>
      <c r="L37" s="31">
        <f t="shared" si="0"/>
        <v>0</v>
      </c>
    </row>
    <row r="38" spans="1:12" ht="32.25" customHeight="1" outlineLevel="6" x14ac:dyDescent="0.25">
      <c r="A38" s="8" t="s">
        <v>102</v>
      </c>
      <c r="B38" s="9" t="s">
        <v>15</v>
      </c>
      <c r="C38" s="9" t="s">
        <v>17</v>
      </c>
      <c r="D38" s="9" t="s">
        <v>18</v>
      </c>
      <c r="E38" s="9" t="s">
        <v>55</v>
      </c>
      <c r="F38" s="9">
        <v>811</v>
      </c>
      <c r="G38" s="9"/>
      <c r="H38" s="9" t="s">
        <v>21</v>
      </c>
      <c r="I38" s="45">
        <v>1500000</v>
      </c>
      <c r="J38" s="46"/>
      <c r="K38" s="45">
        <f t="shared" si="1"/>
        <v>1500000</v>
      </c>
      <c r="L38" s="31">
        <f t="shared" si="0"/>
        <v>0</v>
      </c>
    </row>
    <row r="39" spans="1:12" ht="35.25" customHeight="1" outlineLevel="6" x14ac:dyDescent="0.25">
      <c r="A39" s="8" t="s">
        <v>106</v>
      </c>
      <c r="B39" s="9" t="s">
        <v>15</v>
      </c>
      <c r="C39" s="9" t="s">
        <v>17</v>
      </c>
      <c r="D39" s="9" t="s">
        <v>18</v>
      </c>
      <c r="E39" s="9" t="s">
        <v>60</v>
      </c>
      <c r="F39" s="9">
        <v>811</v>
      </c>
      <c r="G39" s="19" t="s">
        <v>120</v>
      </c>
      <c r="H39" s="9" t="s">
        <v>21</v>
      </c>
      <c r="I39" s="45">
        <v>6479</v>
      </c>
      <c r="J39" s="46"/>
      <c r="K39" s="45">
        <f t="shared" si="1"/>
        <v>6479</v>
      </c>
      <c r="L39" s="31">
        <f t="shared" si="0"/>
        <v>0</v>
      </c>
    </row>
    <row r="40" spans="1:12" ht="36" customHeight="1" outlineLevel="6" x14ac:dyDescent="0.25">
      <c r="A40" s="8" t="s">
        <v>106</v>
      </c>
      <c r="B40" s="9" t="s">
        <v>15</v>
      </c>
      <c r="C40" s="32" t="s">
        <v>18</v>
      </c>
      <c r="D40" s="32" t="s">
        <v>66</v>
      </c>
      <c r="E40" s="9" t="s">
        <v>63</v>
      </c>
      <c r="F40" s="9" t="s">
        <v>61</v>
      </c>
      <c r="G40" s="19" t="s">
        <v>116</v>
      </c>
      <c r="H40" s="9" t="s">
        <v>21</v>
      </c>
      <c r="I40" s="45">
        <v>2543081</v>
      </c>
      <c r="J40" s="46">
        <v>2334859.38</v>
      </c>
      <c r="K40" s="45">
        <f t="shared" si="1"/>
        <v>208221.62000000011</v>
      </c>
      <c r="L40" s="31">
        <f t="shared" si="0"/>
        <v>91.812230125583881</v>
      </c>
    </row>
    <row r="41" spans="1:12" ht="30.75" customHeight="1" outlineLevel="6" x14ac:dyDescent="0.25">
      <c r="A41" s="8" t="s">
        <v>106</v>
      </c>
      <c r="B41" s="9" t="s">
        <v>15</v>
      </c>
      <c r="C41" s="9" t="s">
        <v>17</v>
      </c>
      <c r="D41" s="9" t="s">
        <v>18</v>
      </c>
      <c r="E41" s="9" t="s">
        <v>64</v>
      </c>
      <c r="F41" s="9" t="s">
        <v>61</v>
      </c>
      <c r="G41" s="19" t="s">
        <v>114</v>
      </c>
      <c r="H41" s="9" t="s">
        <v>21</v>
      </c>
      <c r="I41" s="45">
        <v>9807740</v>
      </c>
      <c r="J41" s="46">
        <v>9807740</v>
      </c>
      <c r="K41" s="45">
        <f t="shared" si="1"/>
        <v>0</v>
      </c>
      <c r="L41" s="31">
        <f t="shared" si="0"/>
        <v>100</v>
      </c>
    </row>
    <row r="42" spans="1:12" ht="30.75" customHeight="1" outlineLevel="6" x14ac:dyDescent="0.25">
      <c r="A42" s="25" t="s">
        <v>106</v>
      </c>
      <c r="B42" s="17" t="s">
        <v>15</v>
      </c>
      <c r="C42" s="19" t="s">
        <v>129</v>
      </c>
      <c r="D42" s="19" t="s">
        <v>130</v>
      </c>
      <c r="E42" s="17" t="s">
        <v>60</v>
      </c>
      <c r="F42" s="17">
        <v>811</v>
      </c>
      <c r="G42" s="19" t="s">
        <v>131</v>
      </c>
      <c r="H42" s="32" t="s">
        <v>21</v>
      </c>
      <c r="I42" s="45">
        <v>511</v>
      </c>
      <c r="J42" s="41">
        <v>0</v>
      </c>
      <c r="K42" s="45">
        <f t="shared" si="1"/>
        <v>511</v>
      </c>
      <c r="L42" s="26">
        <f t="shared" si="0"/>
        <v>0</v>
      </c>
    </row>
    <row r="43" spans="1:12" ht="34.5" customHeight="1" outlineLevel="6" x14ac:dyDescent="0.25">
      <c r="A43" s="33" t="s">
        <v>106</v>
      </c>
      <c r="B43" s="34" t="s">
        <v>15</v>
      </c>
      <c r="C43" s="34" t="s">
        <v>68</v>
      </c>
      <c r="D43" s="34" t="s">
        <v>66</v>
      </c>
      <c r="E43" s="34" t="s">
        <v>69</v>
      </c>
      <c r="F43" s="34" t="s">
        <v>61</v>
      </c>
      <c r="G43" s="35" t="s">
        <v>115</v>
      </c>
      <c r="H43" s="34" t="s">
        <v>21</v>
      </c>
      <c r="I43" s="47">
        <v>1051768.0900000001</v>
      </c>
      <c r="J43" s="48">
        <v>1051768.0900000001</v>
      </c>
      <c r="K43" s="47">
        <f t="shared" si="1"/>
        <v>0</v>
      </c>
      <c r="L43" s="36">
        <f t="shared" si="0"/>
        <v>100</v>
      </c>
    </row>
    <row r="44" spans="1:12" ht="12.75" customHeight="1" x14ac:dyDescent="0.25">
      <c r="A44" s="37" t="s">
        <v>132</v>
      </c>
      <c r="B44" s="39" t="s">
        <v>15</v>
      </c>
      <c r="C44" s="39" t="s">
        <v>133</v>
      </c>
      <c r="D44" s="39" t="s">
        <v>66</v>
      </c>
      <c r="E44" s="39" t="s">
        <v>134</v>
      </c>
      <c r="F44" s="39" t="s">
        <v>135</v>
      </c>
      <c r="G44" s="39"/>
      <c r="H44" s="39" t="s">
        <v>21</v>
      </c>
      <c r="I44" s="49">
        <v>701952</v>
      </c>
      <c r="J44" s="50">
        <v>701952</v>
      </c>
      <c r="K44" s="51">
        <f t="shared" si="1"/>
        <v>0</v>
      </c>
      <c r="L44" s="38">
        <f t="shared" si="0"/>
        <v>100</v>
      </c>
    </row>
    <row r="45" spans="1:12" x14ac:dyDescent="0.25">
      <c r="A45" s="62"/>
      <c r="B45" s="63"/>
      <c r="C45" s="63"/>
      <c r="D45" s="63"/>
      <c r="E45" s="63"/>
      <c r="F45" s="63"/>
      <c r="G45" s="63"/>
      <c r="H45" s="63"/>
      <c r="I45" s="63"/>
    </row>
  </sheetData>
  <mergeCells count="4">
    <mergeCell ref="A1:I1"/>
    <mergeCell ref="A2:I2"/>
    <mergeCell ref="A3:I3"/>
    <mergeCell ref="A45:I45"/>
  </mergeCells>
  <pageMargins left="0" right="0" top="0.35433070866141736" bottom="0.35433070866141736" header="0.31496062992125984" footer="0.31496062992125984"/>
  <pageSetup paperSize="9" scale="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view="pageBreakPreview" zoomScale="80" zoomScaleSheetLayoutView="80" workbookViewId="0">
      <selection activeCell="L4" sqref="L4"/>
    </sheetView>
  </sheetViews>
  <sheetFormatPr defaultRowHeight="15" outlineLevelRow="6" x14ac:dyDescent="0.25"/>
  <cols>
    <col min="1" max="1" width="47.140625" style="12" customWidth="1"/>
    <col min="2" max="2" width="6.42578125" style="12" customWidth="1"/>
    <col min="3" max="3" width="5.5703125" style="12" customWidth="1"/>
    <col min="4" max="4" width="5.7109375" style="12" customWidth="1"/>
    <col min="5" max="5" width="10.7109375" style="12" customWidth="1"/>
    <col min="6" max="6" width="5.42578125" style="12" customWidth="1"/>
    <col min="7" max="7" width="23" style="12" customWidth="1"/>
    <col min="8" max="8" width="5.85546875" style="12" customWidth="1"/>
    <col min="9" max="9" width="15.7109375" style="22" customWidth="1"/>
    <col min="10" max="10" width="18" style="22" customWidth="1"/>
    <col min="11" max="11" width="14.5703125" style="22" customWidth="1"/>
    <col min="12" max="16384" width="9.140625" style="12"/>
  </cols>
  <sheetData>
    <row r="1" spans="1:12" ht="15.75" customHeight="1" x14ac:dyDescent="0.25">
      <c r="A1" s="23" t="s">
        <v>124</v>
      </c>
      <c r="B1" s="23"/>
      <c r="C1" s="23"/>
      <c r="D1" s="23"/>
      <c r="E1" s="23"/>
      <c r="F1" s="23"/>
      <c r="G1" s="23"/>
      <c r="H1" s="23"/>
      <c r="I1" s="24"/>
      <c r="J1" s="24"/>
      <c r="K1" s="24"/>
      <c r="L1" s="23"/>
    </row>
    <row r="2" spans="1:12" ht="12" customHeight="1" x14ac:dyDescent="0.25">
      <c r="A2" s="60"/>
      <c r="B2" s="61"/>
      <c r="C2" s="61"/>
      <c r="D2" s="61"/>
      <c r="E2" s="61"/>
      <c r="F2" s="61"/>
      <c r="G2" s="61"/>
      <c r="H2" s="61"/>
      <c r="I2" s="61"/>
    </row>
    <row r="3" spans="1:12" s="16" customFormat="1" ht="41.25" customHeight="1" x14ac:dyDescent="0.25">
      <c r="A3" s="13"/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10</v>
      </c>
      <c r="H3" s="13" t="s">
        <v>118</v>
      </c>
      <c r="I3" s="14" t="s">
        <v>12</v>
      </c>
      <c r="J3" s="29" t="s">
        <v>122</v>
      </c>
      <c r="K3" s="29" t="s">
        <v>123</v>
      </c>
      <c r="L3" s="15" t="s">
        <v>119</v>
      </c>
    </row>
    <row r="4" spans="1:12" x14ac:dyDescent="0.25">
      <c r="A4" s="25" t="s">
        <v>75</v>
      </c>
      <c r="B4" s="17"/>
      <c r="C4" s="17"/>
      <c r="D4" s="17"/>
      <c r="E4" s="17"/>
      <c r="F4" s="17"/>
      <c r="G4" s="17"/>
      <c r="H4" s="17"/>
      <c r="I4" s="18">
        <f>SUM(I5:I25)</f>
        <v>657461200</v>
      </c>
      <c r="J4" s="18">
        <f>SUM(J5:J25)</f>
        <v>97307963.620000005</v>
      </c>
      <c r="K4" s="18">
        <f>I4-J4</f>
        <v>560153236.38</v>
      </c>
      <c r="L4" s="26">
        <f>J4/I4*100</f>
        <v>14.800563686495874</v>
      </c>
    </row>
    <row r="5" spans="1:12" ht="38.25" outlineLevel="6" x14ac:dyDescent="0.25">
      <c r="A5" s="25" t="s">
        <v>81</v>
      </c>
      <c r="B5" s="17" t="s">
        <v>15</v>
      </c>
      <c r="C5" s="17" t="s">
        <v>17</v>
      </c>
      <c r="D5" s="17" t="s">
        <v>18</v>
      </c>
      <c r="E5" s="17" t="s">
        <v>128</v>
      </c>
      <c r="F5" s="17" t="s">
        <v>20</v>
      </c>
      <c r="G5" s="19" t="s">
        <v>109</v>
      </c>
      <c r="H5" s="17" t="s">
        <v>32</v>
      </c>
      <c r="I5" s="40">
        <v>369200</v>
      </c>
      <c r="J5" s="41"/>
      <c r="K5" s="42">
        <f>I5-J5</f>
        <v>369200</v>
      </c>
      <c r="L5" s="26">
        <f>J5/I5*100</f>
        <v>0</v>
      </c>
    </row>
    <row r="6" spans="1:12" ht="97.5" customHeight="1" outlineLevel="6" x14ac:dyDescent="0.25">
      <c r="A6" s="25" t="s">
        <v>82</v>
      </c>
      <c r="B6" s="17" t="s">
        <v>15</v>
      </c>
      <c r="C6" s="17" t="s">
        <v>17</v>
      </c>
      <c r="D6" s="17" t="s">
        <v>18</v>
      </c>
      <c r="E6" s="17" t="s">
        <v>33</v>
      </c>
      <c r="F6" s="17" t="s">
        <v>34</v>
      </c>
      <c r="G6" s="19" t="s">
        <v>110</v>
      </c>
      <c r="H6" s="17" t="s">
        <v>32</v>
      </c>
      <c r="I6" s="40">
        <v>95519900</v>
      </c>
      <c r="J6" s="43"/>
      <c r="K6" s="42">
        <f t="shared" ref="K6:K25" si="0">I6-J6</f>
        <v>95519900</v>
      </c>
      <c r="L6" s="26">
        <f t="shared" ref="L6:L25" si="1">J6/I6*100</f>
        <v>0</v>
      </c>
    </row>
    <row r="7" spans="1:12" ht="81.75" customHeight="1" outlineLevel="6" x14ac:dyDescent="0.25">
      <c r="A7" s="25" t="s">
        <v>83</v>
      </c>
      <c r="B7" s="17" t="s">
        <v>15</v>
      </c>
      <c r="C7" s="17" t="s">
        <v>17</v>
      </c>
      <c r="D7" s="17" t="s">
        <v>18</v>
      </c>
      <c r="E7" s="17" t="s">
        <v>35</v>
      </c>
      <c r="F7" s="17" t="s">
        <v>20</v>
      </c>
      <c r="G7" s="19" t="s">
        <v>111</v>
      </c>
      <c r="H7" s="17" t="s">
        <v>32</v>
      </c>
      <c r="I7" s="40">
        <v>5500000</v>
      </c>
      <c r="J7" s="43"/>
      <c r="K7" s="42">
        <f t="shared" si="0"/>
        <v>5500000</v>
      </c>
      <c r="L7" s="26">
        <f t="shared" si="1"/>
        <v>0</v>
      </c>
    </row>
    <row r="8" spans="1:12" ht="119.25" customHeight="1" outlineLevel="6" x14ac:dyDescent="0.25">
      <c r="A8" s="25" t="s">
        <v>84</v>
      </c>
      <c r="B8" s="17" t="s">
        <v>15</v>
      </c>
      <c r="C8" s="17" t="s">
        <v>17</v>
      </c>
      <c r="D8" s="17" t="s">
        <v>18</v>
      </c>
      <c r="E8" s="17" t="s">
        <v>36</v>
      </c>
      <c r="F8" s="17" t="s">
        <v>20</v>
      </c>
      <c r="G8" s="19" t="s">
        <v>111</v>
      </c>
      <c r="H8" s="17" t="s">
        <v>32</v>
      </c>
      <c r="I8" s="40">
        <v>47000000</v>
      </c>
      <c r="J8" s="41"/>
      <c r="K8" s="42">
        <f t="shared" si="0"/>
        <v>47000000</v>
      </c>
      <c r="L8" s="26">
        <f t="shared" si="1"/>
        <v>0</v>
      </c>
    </row>
    <row r="9" spans="1:12" ht="54.75" customHeight="1" outlineLevel="6" x14ac:dyDescent="0.25">
      <c r="A9" s="25" t="s">
        <v>85</v>
      </c>
      <c r="B9" s="17" t="s">
        <v>15</v>
      </c>
      <c r="C9" s="17" t="s">
        <v>17</v>
      </c>
      <c r="D9" s="17" t="s">
        <v>18</v>
      </c>
      <c r="E9" s="17" t="s">
        <v>37</v>
      </c>
      <c r="F9" s="17" t="s">
        <v>20</v>
      </c>
      <c r="G9" s="19" t="s">
        <v>111</v>
      </c>
      <c r="H9" s="17" t="s">
        <v>32</v>
      </c>
      <c r="I9" s="40">
        <v>73000000</v>
      </c>
      <c r="J9" s="41"/>
      <c r="K9" s="42">
        <f t="shared" si="0"/>
        <v>73000000</v>
      </c>
      <c r="L9" s="26">
        <f t="shared" si="1"/>
        <v>0</v>
      </c>
    </row>
    <row r="10" spans="1:12" ht="70.5" customHeight="1" outlineLevel="6" x14ac:dyDescent="0.25">
      <c r="A10" s="25" t="s">
        <v>86</v>
      </c>
      <c r="B10" s="17" t="s">
        <v>15</v>
      </c>
      <c r="C10" s="17" t="s">
        <v>17</v>
      </c>
      <c r="D10" s="17" t="s">
        <v>18</v>
      </c>
      <c r="E10" s="17" t="s">
        <v>38</v>
      </c>
      <c r="F10" s="17" t="s">
        <v>20</v>
      </c>
      <c r="G10" s="19" t="s">
        <v>111</v>
      </c>
      <c r="H10" s="17" t="s">
        <v>32</v>
      </c>
      <c r="I10" s="40">
        <v>13000000</v>
      </c>
      <c r="J10" s="41"/>
      <c r="K10" s="42">
        <f t="shared" si="0"/>
        <v>13000000</v>
      </c>
      <c r="L10" s="26">
        <f t="shared" si="1"/>
        <v>0</v>
      </c>
    </row>
    <row r="11" spans="1:12" ht="63.75" outlineLevel="6" x14ac:dyDescent="0.25">
      <c r="A11" s="25" t="s">
        <v>87</v>
      </c>
      <c r="B11" s="17" t="s">
        <v>15</v>
      </c>
      <c r="C11" s="17" t="s">
        <v>17</v>
      </c>
      <c r="D11" s="17" t="s">
        <v>18</v>
      </c>
      <c r="E11" s="17" t="s">
        <v>39</v>
      </c>
      <c r="F11" s="17" t="s">
        <v>20</v>
      </c>
      <c r="G11" s="19" t="s">
        <v>111</v>
      </c>
      <c r="H11" s="17" t="s">
        <v>32</v>
      </c>
      <c r="I11" s="40">
        <v>6000000</v>
      </c>
      <c r="J11" s="41"/>
      <c r="K11" s="42">
        <f t="shared" si="0"/>
        <v>6000000</v>
      </c>
      <c r="L11" s="26">
        <f t="shared" si="1"/>
        <v>0</v>
      </c>
    </row>
    <row r="12" spans="1:12" ht="51" outlineLevel="6" x14ac:dyDescent="0.25">
      <c r="A12" s="25" t="s">
        <v>88</v>
      </c>
      <c r="B12" s="17" t="s">
        <v>15</v>
      </c>
      <c r="C12" s="17" t="s">
        <v>17</v>
      </c>
      <c r="D12" s="17" t="s">
        <v>18</v>
      </c>
      <c r="E12" s="17" t="s">
        <v>40</v>
      </c>
      <c r="F12" s="17" t="s">
        <v>20</v>
      </c>
      <c r="G12" s="19" t="s">
        <v>111</v>
      </c>
      <c r="H12" s="17" t="s">
        <v>32</v>
      </c>
      <c r="I12" s="40">
        <v>11053200</v>
      </c>
      <c r="J12" s="41"/>
      <c r="K12" s="42">
        <f t="shared" si="0"/>
        <v>11053200</v>
      </c>
      <c r="L12" s="26">
        <f t="shared" si="1"/>
        <v>0</v>
      </c>
    </row>
    <row r="13" spans="1:12" ht="72.75" customHeight="1" outlineLevel="6" x14ac:dyDescent="0.25">
      <c r="A13" s="25" t="s">
        <v>89</v>
      </c>
      <c r="B13" s="17" t="s">
        <v>15</v>
      </c>
      <c r="C13" s="17" t="s">
        <v>17</v>
      </c>
      <c r="D13" s="17" t="s">
        <v>18</v>
      </c>
      <c r="E13" s="17" t="s">
        <v>41</v>
      </c>
      <c r="F13" s="17" t="s">
        <v>20</v>
      </c>
      <c r="G13" s="19" t="s">
        <v>111</v>
      </c>
      <c r="H13" s="17" t="s">
        <v>32</v>
      </c>
      <c r="I13" s="40">
        <v>60000000</v>
      </c>
      <c r="J13" s="41"/>
      <c r="K13" s="42">
        <f t="shared" si="0"/>
        <v>60000000</v>
      </c>
      <c r="L13" s="26">
        <f t="shared" si="1"/>
        <v>0</v>
      </c>
    </row>
    <row r="14" spans="1:12" ht="63.75" outlineLevel="6" x14ac:dyDescent="0.25">
      <c r="A14" s="25" t="s">
        <v>90</v>
      </c>
      <c r="B14" s="17" t="s">
        <v>15</v>
      </c>
      <c r="C14" s="17" t="s">
        <v>17</v>
      </c>
      <c r="D14" s="17" t="s">
        <v>18</v>
      </c>
      <c r="E14" s="17" t="s">
        <v>42</v>
      </c>
      <c r="F14" s="17" t="s">
        <v>20</v>
      </c>
      <c r="G14" s="19" t="s">
        <v>111</v>
      </c>
      <c r="H14" s="17" t="s">
        <v>32</v>
      </c>
      <c r="I14" s="40">
        <v>2500000</v>
      </c>
      <c r="J14" s="41"/>
      <c r="K14" s="42">
        <f t="shared" si="0"/>
        <v>2500000</v>
      </c>
      <c r="L14" s="26">
        <f t="shared" si="1"/>
        <v>0</v>
      </c>
    </row>
    <row r="15" spans="1:12" ht="25.5" outlineLevel="6" x14ac:dyDescent="0.25">
      <c r="A15" s="25" t="s">
        <v>91</v>
      </c>
      <c r="B15" s="17" t="s">
        <v>15</v>
      </c>
      <c r="C15" s="17" t="s">
        <v>17</v>
      </c>
      <c r="D15" s="17" t="s">
        <v>18</v>
      </c>
      <c r="E15" s="17" t="s">
        <v>43</v>
      </c>
      <c r="F15" s="17" t="s">
        <v>20</v>
      </c>
      <c r="G15" s="19" t="s">
        <v>112</v>
      </c>
      <c r="H15" s="17" t="s">
        <v>32</v>
      </c>
      <c r="I15" s="40">
        <v>54049000</v>
      </c>
      <c r="J15" s="41"/>
      <c r="K15" s="42">
        <f t="shared" si="0"/>
        <v>54049000</v>
      </c>
      <c r="L15" s="26">
        <f t="shared" si="1"/>
        <v>0</v>
      </c>
    </row>
    <row r="16" spans="1:12" ht="55.5" customHeight="1" outlineLevel="6" x14ac:dyDescent="0.25">
      <c r="A16" s="25" t="s">
        <v>95</v>
      </c>
      <c r="B16" s="17" t="s">
        <v>15</v>
      </c>
      <c r="C16" s="17" t="s">
        <v>17</v>
      </c>
      <c r="D16" s="17" t="s">
        <v>18</v>
      </c>
      <c r="E16" s="17" t="s">
        <v>47</v>
      </c>
      <c r="F16" s="17" t="s">
        <v>34</v>
      </c>
      <c r="G16" s="19" t="s">
        <v>110</v>
      </c>
      <c r="H16" s="17" t="s">
        <v>32</v>
      </c>
      <c r="I16" s="40">
        <v>70000000</v>
      </c>
      <c r="J16" s="41"/>
      <c r="K16" s="42">
        <f t="shared" si="0"/>
        <v>70000000</v>
      </c>
      <c r="L16" s="26">
        <f t="shared" si="1"/>
        <v>0</v>
      </c>
    </row>
    <row r="17" spans="1:12" ht="57" customHeight="1" outlineLevel="6" x14ac:dyDescent="0.25">
      <c r="A17" s="25" t="s">
        <v>96</v>
      </c>
      <c r="B17" s="17" t="s">
        <v>15</v>
      </c>
      <c r="C17" s="17" t="s">
        <v>17</v>
      </c>
      <c r="D17" s="17" t="s">
        <v>18</v>
      </c>
      <c r="E17" s="17" t="s">
        <v>48</v>
      </c>
      <c r="F17" s="17" t="s">
        <v>34</v>
      </c>
      <c r="G17" s="19" t="s">
        <v>110</v>
      </c>
      <c r="H17" s="17" t="s">
        <v>32</v>
      </c>
      <c r="I17" s="40">
        <v>25000000</v>
      </c>
      <c r="J17" s="41"/>
      <c r="K17" s="42">
        <f t="shared" si="0"/>
        <v>25000000</v>
      </c>
      <c r="L17" s="26">
        <f t="shared" si="1"/>
        <v>0</v>
      </c>
    </row>
    <row r="18" spans="1:12" ht="81.75" customHeight="1" outlineLevel="6" x14ac:dyDescent="0.25">
      <c r="A18" s="25" t="s">
        <v>97</v>
      </c>
      <c r="B18" s="17" t="s">
        <v>15</v>
      </c>
      <c r="C18" s="17" t="s">
        <v>17</v>
      </c>
      <c r="D18" s="17" t="s">
        <v>18</v>
      </c>
      <c r="E18" s="17" t="s">
        <v>49</v>
      </c>
      <c r="F18" s="17" t="s">
        <v>50</v>
      </c>
      <c r="G18" s="19" t="s">
        <v>110</v>
      </c>
      <c r="H18" s="17" t="s">
        <v>32</v>
      </c>
      <c r="I18" s="40">
        <v>47000000</v>
      </c>
      <c r="J18" s="41"/>
      <c r="K18" s="42">
        <f t="shared" si="0"/>
        <v>47000000</v>
      </c>
      <c r="L18" s="26">
        <f t="shared" si="1"/>
        <v>0</v>
      </c>
    </row>
    <row r="19" spans="1:12" ht="29.25" customHeight="1" outlineLevel="6" x14ac:dyDescent="0.25">
      <c r="A19" s="25" t="s">
        <v>98</v>
      </c>
      <c r="B19" s="17" t="s">
        <v>15</v>
      </c>
      <c r="C19" s="17" t="s">
        <v>17</v>
      </c>
      <c r="D19" s="17" t="s">
        <v>18</v>
      </c>
      <c r="E19" s="17" t="s">
        <v>51</v>
      </c>
      <c r="F19" s="17" t="s">
        <v>52</v>
      </c>
      <c r="G19" s="19" t="s">
        <v>113</v>
      </c>
      <c r="H19" s="17" t="s">
        <v>32</v>
      </c>
      <c r="I19" s="40">
        <v>8570300</v>
      </c>
      <c r="J19" s="41"/>
      <c r="K19" s="42">
        <f t="shared" si="0"/>
        <v>8570300</v>
      </c>
      <c r="L19" s="26">
        <f t="shared" si="1"/>
        <v>0</v>
      </c>
    </row>
    <row r="20" spans="1:12" ht="33" customHeight="1" outlineLevel="6" x14ac:dyDescent="0.25">
      <c r="A20" s="25" t="s">
        <v>98</v>
      </c>
      <c r="B20" s="17" t="s">
        <v>15</v>
      </c>
      <c r="C20" s="17" t="s">
        <v>17</v>
      </c>
      <c r="D20" s="17" t="s">
        <v>18</v>
      </c>
      <c r="E20" s="17" t="s">
        <v>51</v>
      </c>
      <c r="F20" s="17" t="s">
        <v>34</v>
      </c>
      <c r="G20" s="19" t="s">
        <v>113</v>
      </c>
      <c r="H20" s="17" t="s">
        <v>32</v>
      </c>
      <c r="I20" s="40">
        <v>38220000</v>
      </c>
      <c r="J20" s="41"/>
      <c r="K20" s="42">
        <f t="shared" si="0"/>
        <v>38220000</v>
      </c>
      <c r="L20" s="26">
        <f t="shared" si="1"/>
        <v>0</v>
      </c>
    </row>
    <row r="21" spans="1:12" ht="31.5" customHeight="1" outlineLevel="6" x14ac:dyDescent="0.25">
      <c r="A21" s="25" t="s">
        <v>106</v>
      </c>
      <c r="B21" s="17" t="s">
        <v>15</v>
      </c>
      <c r="C21" s="17" t="s">
        <v>17</v>
      </c>
      <c r="D21" s="17" t="s">
        <v>18</v>
      </c>
      <c r="E21" s="17" t="s">
        <v>60</v>
      </c>
      <c r="F21" s="17">
        <v>811</v>
      </c>
      <c r="G21" s="19" t="s">
        <v>120</v>
      </c>
      <c r="H21" s="17" t="s">
        <v>32</v>
      </c>
      <c r="I21" s="40">
        <v>101500</v>
      </c>
      <c r="J21" s="41"/>
      <c r="K21" s="42">
        <f t="shared" si="0"/>
        <v>101500</v>
      </c>
      <c r="L21" s="26">
        <f t="shared" si="1"/>
        <v>0</v>
      </c>
    </row>
    <row r="22" spans="1:12" ht="32.25" customHeight="1" outlineLevel="6" x14ac:dyDescent="0.25">
      <c r="A22" s="25" t="s">
        <v>106</v>
      </c>
      <c r="B22" s="17" t="s">
        <v>15</v>
      </c>
      <c r="C22" s="19" t="s">
        <v>18</v>
      </c>
      <c r="D22" s="19" t="s">
        <v>66</v>
      </c>
      <c r="E22" s="17" t="s">
        <v>63</v>
      </c>
      <c r="F22" s="17" t="s">
        <v>61</v>
      </c>
      <c r="G22" s="19" t="s">
        <v>116</v>
      </c>
      <c r="H22" s="17" t="s">
        <v>32</v>
      </c>
      <c r="I22" s="40">
        <v>39841600</v>
      </c>
      <c r="J22" s="41">
        <v>36579463.619999997</v>
      </c>
      <c r="K22" s="42">
        <f t="shared" si="0"/>
        <v>3262136.3800000027</v>
      </c>
      <c r="L22" s="26">
        <f t="shared" si="1"/>
        <v>91.812235502590255</v>
      </c>
    </row>
    <row r="23" spans="1:12" ht="30" customHeight="1" outlineLevel="6" x14ac:dyDescent="0.25">
      <c r="A23" s="25" t="s">
        <v>106</v>
      </c>
      <c r="B23" s="17" t="s">
        <v>15</v>
      </c>
      <c r="C23" s="17" t="s">
        <v>17</v>
      </c>
      <c r="D23" s="17" t="s">
        <v>18</v>
      </c>
      <c r="E23" s="17" t="s">
        <v>64</v>
      </c>
      <c r="F23" s="17" t="s">
        <v>61</v>
      </c>
      <c r="G23" s="19" t="s">
        <v>114</v>
      </c>
      <c r="H23" s="17" t="s">
        <v>32</v>
      </c>
      <c r="I23" s="40">
        <v>44250800</v>
      </c>
      <c r="J23" s="44">
        <v>44250800</v>
      </c>
      <c r="K23" s="42">
        <f t="shared" si="0"/>
        <v>0</v>
      </c>
      <c r="L23" s="26">
        <f t="shared" si="1"/>
        <v>100</v>
      </c>
    </row>
    <row r="24" spans="1:12" ht="30" customHeight="1" outlineLevel="6" x14ac:dyDescent="0.25">
      <c r="A24" s="25" t="s">
        <v>106</v>
      </c>
      <c r="B24" s="17" t="s">
        <v>15</v>
      </c>
      <c r="C24" s="19" t="s">
        <v>129</v>
      </c>
      <c r="D24" s="19" t="s">
        <v>130</v>
      </c>
      <c r="E24" s="17" t="s">
        <v>60</v>
      </c>
      <c r="F24" s="17">
        <v>811</v>
      </c>
      <c r="G24" s="19" t="s">
        <v>131</v>
      </c>
      <c r="H24" s="17" t="s">
        <v>32</v>
      </c>
      <c r="I24" s="40">
        <v>8000</v>
      </c>
      <c r="J24" s="41"/>
      <c r="K24" s="42">
        <f t="shared" ref="K24" si="2">I24-J24</f>
        <v>8000</v>
      </c>
      <c r="L24" s="26">
        <f t="shared" ref="L24" si="3">J24/I24*100</f>
        <v>0</v>
      </c>
    </row>
    <row r="25" spans="1:12" ht="30.75" customHeight="1" outlineLevel="6" x14ac:dyDescent="0.25">
      <c r="A25" s="25" t="s">
        <v>106</v>
      </c>
      <c r="B25" s="17" t="s">
        <v>15</v>
      </c>
      <c r="C25" s="17" t="s">
        <v>68</v>
      </c>
      <c r="D25" s="17" t="s">
        <v>66</v>
      </c>
      <c r="E25" s="17" t="s">
        <v>69</v>
      </c>
      <c r="F25" s="17" t="s">
        <v>61</v>
      </c>
      <c r="G25" s="19" t="s">
        <v>115</v>
      </c>
      <c r="H25" s="17" t="s">
        <v>32</v>
      </c>
      <c r="I25" s="40">
        <v>16477700</v>
      </c>
      <c r="J25" s="41">
        <v>16477700</v>
      </c>
      <c r="K25" s="42">
        <f t="shared" si="0"/>
        <v>0</v>
      </c>
      <c r="L25" s="26">
        <f t="shared" si="1"/>
        <v>100</v>
      </c>
    </row>
    <row r="26" spans="1:12" ht="12.75" customHeight="1" x14ac:dyDescent="0.25">
      <c r="A26" s="20"/>
      <c r="B26" s="20"/>
      <c r="C26" s="20"/>
      <c r="D26" s="20"/>
      <c r="E26" s="20"/>
      <c r="F26" s="20"/>
      <c r="G26" s="20"/>
      <c r="H26" s="20"/>
      <c r="I26" s="21"/>
    </row>
    <row r="27" spans="1:12" x14ac:dyDescent="0.25">
      <c r="A27" s="62"/>
      <c r="B27" s="63"/>
      <c r="C27" s="63"/>
      <c r="D27" s="63"/>
      <c r="E27" s="63"/>
      <c r="F27" s="63"/>
      <c r="G27" s="63"/>
      <c r="H27" s="63"/>
      <c r="I27" s="63"/>
    </row>
  </sheetData>
  <mergeCells count="2">
    <mergeCell ref="A2:I2"/>
    <mergeCell ref="A27:I27"/>
  </mergeCells>
  <pageMargins left="0" right="0" top="0.15748031496062992" bottom="0.15748031496062992" header="0.31496062992125984" footer="0.31496062992125984"/>
  <pageSetup paperSize="9" scale="5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A7464167-F98D-4A96-A1DA-85A1A73E476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всего</vt:lpstr>
      <vt:lpstr>краевые</vt:lpstr>
      <vt:lpstr>федеральные</vt:lpstr>
      <vt:lpstr>всего!Заголовки_для_печати</vt:lpstr>
      <vt:lpstr>краевые!Область_печати</vt:lpstr>
      <vt:lpstr>федеральные!Область_печати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Гасилова Надежда Георгиевна</dc:creator>
  <cp:lastModifiedBy>А</cp:lastModifiedBy>
  <cp:lastPrinted>2020-04-06T09:04:26Z</cp:lastPrinted>
  <dcterms:created xsi:type="dcterms:W3CDTF">2020-01-10T07:57:36Z</dcterms:created>
  <dcterms:modified xsi:type="dcterms:W3CDTF">2020-04-07T00:18:02Z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___ Новый вариант ___.xlsx</vt:lpwstr>
  </property>
  <property fmtid="{D5CDD505-2E9C-101B-9397-08002B2CF9AE}" pid="3" name="Название отчета">
    <vt:lpwstr>___ Новый вариант ___.xlsx</vt:lpwstr>
  </property>
  <property fmtid="{D5CDD505-2E9C-101B-9397-08002B2CF9AE}" pid="4" name="Версия клиента">
    <vt:lpwstr>19.2.27.11050</vt:lpwstr>
  </property>
  <property fmtid="{D5CDD505-2E9C-101B-9397-08002B2CF9AE}" pid="5" name="Версия базы">
    <vt:lpwstr>19.2.2804.1920220298</vt:lpwstr>
  </property>
  <property fmtid="{D5CDD505-2E9C-101B-9397-08002B2CF9AE}" pid="6" name="Тип сервера">
    <vt:lpwstr>MSSQL</vt:lpwstr>
  </property>
  <property fmtid="{D5CDD505-2E9C-101B-9397-08002B2CF9AE}" pid="7" name="Сервер">
    <vt:lpwstr>bd_bud</vt:lpwstr>
  </property>
  <property fmtid="{D5CDD505-2E9C-101B-9397-08002B2CF9AE}" pid="8" name="База">
    <vt:lpwstr>bud_2020</vt:lpwstr>
  </property>
  <property fmtid="{D5CDD505-2E9C-101B-9397-08002B2CF9AE}" pid="9" name="Пользователь">
    <vt:lpwstr>гасилова</vt:lpwstr>
  </property>
  <property fmtid="{D5CDD505-2E9C-101B-9397-08002B2CF9AE}" pid="10" name="Шаблон">
    <vt:lpwstr>sqr_rosp_svod2016.xlt</vt:lpwstr>
  </property>
  <property fmtid="{D5CDD505-2E9C-101B-9397-08002B2CF9AE}" pid="11" name="Локальная база">
    <vt:lpwstr>не используется</vt:lpwstr>
  </property>
</Properties>
</file>