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675" windowWidth="28455" windowHeight="13170" activeTab="1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краевые!$A$1:$L$54</definedName>
    <definedName name="_xlnm.Print_Area" localSheetId="2">федеральные!$A$1:$L$35</definedName>
  </definedNames>
  <calcPr calcId="145621"/>
</workbook>
</file>

<file path=xl/calcChain.xml><?xml version="1.0" encoding="utf-8"?>
<calcChain xmlns="http://schemas.openxmlformats.org/spreadsheetml/2006/main">
  <c r="L42" i="3" l="1"/>
  <c r="L43" i="3"/>
  <c r="L44" i="3"/>
  <c r="L45" i="3"/>
  <c r="L46" i="3"/>
  <c r="L47" i="3"/>
  <c r="L48" i="3"/>
  <c r="L49" i="3"/>
  <c r="L50" i="3"/>
  <c r="K42" i="3"/>
  <c r="K43" i="3"/>
  <c r="K44" i="3"/>
  <c r="K45" i="3"/>
  <c r="K46" i="3"/>
  <c r="K47" i="3"/>
  <c r="K48" i="3"/>
  <c r="K49" i="3"/>
  <c r="K50" i="3"/>
  <c r="L24" i="4"/>
  <c r="L25" i="4"/>
  <c r="L26" i="4"/>
  <c r="L27" i="4"/>
  <c r="L28" i="4"/>
  <c r="L29" i="4"/>
  <c r="L30" i="4"/>
  <c r="L31" i="4"/>
  <c r="L32" i="4"/>
  <c r="K24" i="4"/>
  <c r="K25" i="4"/>
  <c r="K26" i="4"/>
  <c r="K27" i="4"/>
  <c r="K28" i="4"/>
  <c r="K29" i="4"/>
  <c r="K30" i="4"/>
  <c r="K31" i="4"/>
  <c r="K32" i="4"/>
  <c r="L22" i="3" l="1"/>
  <c r="K22" i="3"/>
  <c r="L10" i="4"/>
  <c r="K10" i="4"/>
  <c r="J5" i="3" l="1"/>
  <c r="I5" i="3"/>
  <c r="K54" i="3"/>
  <c r="L54" i="3"/>
  <c r="K52" i="3"/>
  <c r="L52" i="3"/>
  <c r="L34" i="4"/>
  <c r="K34" i="4"/>
  <c r="L6" i="4"/>
  <c r="L7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33" i="4"/>
  <c r="L35" i="4"/>
  <c r="L5" i="4"/>
  <c r="K9" i="3" l="1"/>
  <c r="L9" i="3"/>
  <c r="K6" i="4" l="1"/>
  <c r="K7" i="4"/>
  <c r="K8" i="4"/>
  <c r="K9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33" i="4"/>
  <c r="K35" i="4"/>
  <c r="K5" i="4"/>
  <c r="J4" i="4"/>
  <c r="L6" i="3"/>
  <c r="L7" i="3"/>
  <c r="L8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51" i="3"/>
  <c r="L53" i="3"/>
  <c r="K6" i="3"/>
  <c r="K7" i="3"/>
  <c r="K8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51" i="3"/>
  <c r="K53" i="3"/>
  <c r="K5" i="3" l="1"/>
  <c r="L5" i="3"/>
  <c r="I4" i="4" l="1"/>
  <c r="U5" i="2"/>
  <c r="O5" i="2"/>
  <c r="P5" i="2"/>
  <c r="Q5" i="2"/>
  <c r="R5" i="2"/>
  <c r="S5" i="2"/>
  <c r="T5" i="2"/>
  <c r="V5" i="2"/>
  <c r="N5" i="2"/>
  <c r="K4" i="4" l="1"/>
  <c r="L4" i="4"/>
</calcChain>
</file>

<file path=xl/sharedStrings.xml><?xml version="1.0" encoding="utf-8"?>
<sst xmlns="http://schemas.openxmlformats.org/spreadsheetml/2006/main" count="1164" uniqueCount="145">
  <si>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</si>
  <si>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</si>
  <si>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</si>
  <si>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</si>
  <si>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</si>
  <si>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</si>
  <si>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</si>
  <si>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</si>
  <si>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</si>
  <si>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</si>
  <si>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</si>
  <si>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</si>
  <si>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</si>
  <si>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</si>
  <si>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</si>
  <si>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</si>
  <si>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</si>
  <si>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</si>
  <si>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</si>
  <si>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</si>
  <si>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</si>
  <si>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</si>
  <si>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</si>
  <si>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</si>
  <si>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</si>
  <si>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</si>
  <si>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</si>
  <si>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</si>
  <si>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</si>
  <si>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</si>
  <si>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</si>
  <si>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</si>
  <si>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</si>
  <si>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</si>
  <si>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</si>
  <si>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</si>
  <si>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</si>
  <si>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</si>
  <si>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</si>
  <si>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</si>
  <si>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</si>
  <si>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</si>
  <si>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</si>
  <si>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</si>
  <si>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</si>
  <si>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</si>
  <si>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</si>
  <si>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</si>
  <si>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</si>
  <si>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</si>
  <si>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</si>
  <si>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</si>
  <si>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</si>
  <si>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</si>
  <si>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</si>
  <si>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</si>
  <si>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</si>
  <si>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</si>
  <si>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</si>
  <si>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</si>
  <si>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</si>
  <si>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</si>
  <si>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</si>
  <si>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</si>
  <si>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</si>
  <si>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</si>
  <si>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</si>
  <si>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</si>
  <si>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</si>
  <si>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</si>
  <si>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</si>
  <si>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</si>
  <si>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</si>
  <si>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</si>
  <si>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</si>
  <si>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</si>
  <si>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</si>
  <si>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</si>
  <si>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</si>
  <si>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</si>
  <si>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</si>
  <si>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</si>
  <si>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</si>
  <si>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</si>
  <si>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</si>
  <si>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</si>
  <si>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</si>
  <si>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</si>
  <si>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</si>
  <si>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</si>
  <si>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</si>
  <si>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</si>
  <si>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</si>
  <si>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</si>
  <si>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</si>
  <si>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</si>
  <si>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</si>
  <si>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</si>
  <si>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</si>
  <si>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</si>
  <si>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</si>
  <si>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</si>
  <si>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</si>
  <si>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</si>
  <si>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</si>
  <si>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</si>
  <si>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</si>
  <si>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</si>
  <si>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</si>
  <si>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</si>
  <si>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</si>
  <si>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</si>
  <si>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</si>
  <si>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</si>
  <si>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</si>
  <si>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</si>
  <si>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</si>
  <si>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</si>
  <si>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</si>
  <si>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</si>
  <si>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</si>
  <si>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Стимулирование увеличения производства масличных культур</t>
  </si>
  <si>
    <t>05В0107083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</si>
  <si>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</si>
  <si>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</si>
  <si>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</si>
  <si>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</si>
  <si>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</si>
  <si>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</si>
  <si>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</si>
  <si>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</si>
  <si>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</si>
  <si>
    <t xml:space="preserve">                                                 Справка по финансированию мероприятий из федерального бюджета на 01 июля 2020 года</t>
  </si>
  <si>
    <t>Факт на 01.07.2020</t>
  </si>
  <si>
    <t>Остаток ЛБА на 01.07.2020</t>
  </si>
  <si>
    <t>Справка по финансированию мероприятий из краевого бюджета на 01 июля 2020 года</t>
  </si>
  <si>
    <t>20-55760-00000-02001</t>
  </si>
  <si>
    <t>20-55760-00000-02003</t>
  </si>
  <si>
    <t>20-55760-00000-02004</t>
  </si>
  <si>
    <t>20-55760-00000-02005</t>
  </si>
  <si>
    <t>20-55760-00000-02008</t>
  </si>
  <si>
    <t>20-55760-00000-02009</t>
  </si>
  <si>
    <t>20-55760-00000-02010</t>
  </si>
  <si>
    <t>20-55760-00000-02011</t>
  </si>
  <si>
    <t>20-55760-00000-02012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</si>
</sst>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4" fillId="0" borderId="9">
      <alignment horizontal="center" vertical="top" shrinkToFit="1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4" fontId="11" fillId="5" borderId="5" xfId="7" applyNumberFormat="1" applyFont="1" applyFill="1" applyBorder="1" applyProtection="1">
      <alignment horizontal="right" vertical="top" shrinkToFit="1"/>
    </xf>
    <xf numFmtId="0" fontId="10" fillId="5" borderId="1" xfId="2" applyNumberFormat="1" applyFont="1" applyFill="1" applyProtection="1"/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4" fontId="11" fillId="5" borderId="5" xfId="7" applyNumberFormat="1" applyFont="1" applyFill="1" applyBorder="1" applyAlignment="1" applyProtection="1">
      <alignment horizontal="right" vertical="top" shrinkToFit="1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6" xfId="6" applyNumberFormat="1" applyFont="1" applyFill="1" applyBorder="1" applyProtection="1">
      <alignment horizontal="center" vertical="top" shrinkToFit="1"/>
    </xf>
    <xf numFmtId="0" fontId="9" fillId="5" borderId="4" xfId="0" applyFont="1" applyFill="1" applyBorder="1" applyProtection="1">
      <protection locked="0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43" fontId="9" fillId="6" borderId="4" xfId="25" applyFont="1" applyFill="1" applyBorder="1" applyAlignment="1" applyProtection="1">
      <alignment vertical="top"/>
      <protection locked="0"/>
    </xf>
    <xf numFmtId="43" fontId="5" fillId="6" borderId="5" xfId="25" applyFont="1" applyFill="1" applyBorder="1" applyAlignment="1" applyProtection="1">
      <alignment horizontal="right" vertical="top" shrinkToFit="1"/>
    </xf>
    <xf numFmtId="4" fontId="10" fillId="6" borderId="5" xfId="7" applyNumberFormat="1" applyFont="1" applyFill="1" applyBorder="1" applyAlignment="1" applyProtection="1">
      <alignment horizontal="right" vertical="top" shrinkToFit="1"/>
    </xf>
    <xf numFmtId="4" fontId="9" fillId="6" borderId="4" xfId="0" applyNumberFormat="1" applyFont="1" applyFill="1" applyBorder="1" applyAlignment="1" applyProtection="1">
      <alignment vertical="top"/>
      <protection locked="0"/>
    </xf>
    <xf numFmtId="43" fontId="8" fillId="6" borderId="4" xfId="25" applyFont="1" applyFill="1" applyBorder="1" applyAlignment="1">
      <alignment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3" fontId="13" fillId="6" borderId="4" xfId="25" applyFont="1" applyFill="1" applyBorder="1" applyAlignment="1" applyProtection="1">
      <alignment vertical="top"/>
      <protection locked="0"/>
    </xf>
    <xf numFmtId="43" fontId="5" fillId="6" borderId="7" xfId="25" applyFont="1" applyFill="1" applyBorder="1" applyAlignment="1" applyProtection="1">
      <alignment horizontal="right" vertical="top" shrinkToFit="1"/>
    </xf>
    <xf numFmtId="43" fontId="9" fillId="6" borderId="4" xfId="25" applyFont="1" applyFill="1" applyBorder="1" applyProtection="1">
      <protection locked="0"/>
    </xf>
    <xf numFmtId="0" fontId="9" fillId="6" borderId="4" xfId="0" applyFont="1" applyFill="1" applyBorder="1" applyProtection="1"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Protection="1">
      <alignment horizontal="center" vertical="center" wrapText="1"/>
    </xf>
    <xf numFmtId="4" fontId="6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0" fontId="5" fillId="5" borderId="4" xfId="2" applyNumberFormat="1" applyFont="1" applyFill="1" applyBorder="1" applyProtection="1"/>
    <xf numFmtId="49" fontId="5" fillId="5" borderId="4" xfId="2" applyNumberFormat="1" applyFont="1" applyFill="1" applyBorder="1" applyProtection="1"/>
    <xf numFmtId="49" fontId="14" fillId="0" borderId="9" xfId="26" applyNumberFormat="1" applyProtection="1">
      <alignment horizontal="center" vertical="top" shrinkToFit="1"/>
    </xf>
    <xf numFmtId="43" fontId="9" fillId="6" borderId="8" xfId="25" applyFont="1" applyFill="1" applyBorder="1" applyAlignment="1" applyProtection="1">
      <alignment vertical="top"/>
      <protection locked="0"/>
    </xf>
    <xf numFmtId="43" fontId="5" fillId="6" borderId="4" xfId="25" applyFont="1" applyFill="1" applyBorder="1" applyProtection="1"/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1" xfId="12" applyNumberFormat="1" applyFont="1" applyFill="1" applyProtection="1">
      <alignment horizontal="left" wrapText="1"/>
    </xf>
    <xf numFmtId="0" fontId="5" fillId="5" borderId="1" xfId="12" applyFont="1" applyFill="1">
      <alignment horizontal="left" wrapText="1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  <xf numFmtId="0" fontId="10" fillId="5" borderId="1" xfId="12" applyNumberFormat="1" applyFont="1" applyFill="1" applyProtection="1">
      <alignment horizontal="left" wrapText="1"/>
    </xf>
    <xf numFmtId="0" fontId="10" fillId="5" borderId="1" xfId="12" applyFont="1" applyFill="1">
      <alignment horizontal="left" wrapText="1"/>
    </xf>
  </cellXfs>
  <cellStyles count="27">
    <cellStyle name="br" xfId="15"/>
    <cellStyle name="col" xfId="14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2"/>
    </row>
    <row r="2" spans="1:23" ht="15.7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2"/>
    </row>
    <row r="3" spans="1:23" ht="12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="83" zoomScaleSheetLayoutView="83" workbookViewId="0">
      <selection activeCell="G11" sqref="G11"/>
    </sheetView>
  </sheetViews>
  <sheetFormatPr defaultRowHeight="15" outlineLevelRow="6" x14ac:dyDescent="0.25"/>
  <cols>
    <col min="1" max="1" width="52" style="13" customWidth="1"/>
    <col min="2" max="2" width="6" style="13" customWidth="1"/>
    <col min="3" max="3" width="4.5703125" style="13" customWidth="1"/>
    <col min="4" max="4" width="5.42578125" style="13" customWidth="1"/>
    <col min="5" max="5" width="12.42578125" style="13" customWidth="1"/>
    <col min="6" max="6" width="6" style="13" customWidth="1"/>
    <col min="7" max="7" width="20.7109375" style="13" customWidth="1"/>
    <col min="8" max="8" width="4.7109375" style="13" customWidth="1"/>
    <col min="9" max="9" width="14.5703125" style="13" customWidth="1"/>
    <col min="10" max="10" width="17.7109375" style="13" customWidth="1"/>
    <col min="11" max="11" width="15" style="13" customWidth="1"/>
    <col min="12" max="16384" width="9.140625" style="13"/>
  </cols>
  <sheetData>
    <row r="1" spans="1:12" ht="15.75" customHeight="1" x14ac:dyDescent="0.25">
      <c r="A1" s="55"/>
      <c r="B1" s="56"/>
      <c r="C1" s="56"/>
      <c r="D1" s="56"/>
      <c r="E1" s="56"/>
      <c r="F1" s="56"/>
      <c r="G1" s="56"/>
      <c r="H1" s="56"/>
      <c r="I1" s="56"/>
    </row>
    <row r="2" spans="1:12" ht="15.75" customHeight="1" x14ac:dyDescent="0.25">
      <c r="A2" s="55" t="s">
        <v>135</v>
      </c>
      <c r="B2" s="56"/>
      <c r="C2" s="56"/>
      <c r="D2" s="56"/>
      <c r="E2" s="56"/>
      <c r="F2" s="56"/>
      <c r="G2" s="56"/>
      <c r="H2" s="56"/>
      <c r="I2" s="56"/>
    </row>
    <row r="3" spans="1:12" ht="12" customHeight="1" x14ac:dyDescent="0.25">
      <c r="A3" s="57"/>
      <c r="B3" s="58"/>
      <c r="C3" s="58"/>
      <c r="D3" s="58"/>
      <c r="E3" s="58"/>
      <c r="F3" s="58"/>
      <c r="G3" s="58"/>
      <c r="H3" s="58"/>
      <c r="I3" s="58"/>
    </row>
    <row r="4" spans="1:12" ht="45" customHeight="1" x14ac:dyDescent="0.25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40" t="s">
        <v>10</v>
      </c>
      <c r="H4" s="40" t="s">
        <v>11</v>
      </c>
      <c r="I4" s="40" t="s">
        <v>12</v>
      </c>
      <c r="J4" s="16" t="s">
        <v>133</v>
      </c>
      <c r="K4" s="16" t="s">
        <v>134</v>
      </c>
      <c r="L4" s="16" t="s">
        <v>119</v>
      </c>
    </row>
    <row r="5" spans="1:12" x14ac:dyDescent="0.25">
      <c r="A5" s="8" t="s">
        <v>117</v>
      </c>
      <c r="B5" s="18"/>
      <c r="C5" s="18"/>
      <c r="D5" s="18"/>
      <c r="E5" s="18"/>
      <c r="F5" s="18"/>
      <c r="G5" s="18"/>
      <c r="H5" s="18"/>
      <c r="I5" s="9">
        <f>SUM(I6:I54)</f>
        <v>472743493.86000007</v>
      </c>
      <c r="J5" s="9">
        <f>SUM(J6:J54)</f>
        <v>203114443.09</v>
      </c>
      <c r="K5" s="9">
        <f>SUM(K6:K54)</f>
        <v>269629050.77000004</v>
      </c>
      <c r="L5" s="19">
        <f t="shared" ref="L5:L54" si="0">J5/I5*100</f>
        <v>42.965042507840636</v>
      </c>
    </row>
    <row r="6" spans="1:12" ht="30" outlineLevel="6" x14ac:dyDescent="0.25">
      <c r="A6" s="17" t="s">
        <v>74</v>
      </c>
      <c r="B6" s="18" t="s">
        <v>15</v>
      </c>
      <c r="C6" s="18" t="s">
        <v>17</v>
      </c>
      <c r="D6" s="18" t="s">
        <v>18</v>
      </c>
      <c r="E6" s="18" t="s">
        <v>19</v>
      </c>
      <c r="F6" s="18" t="s">
        <v>20</v>
      </c>
      <c r="G6" s="18"/>
      <c r="H6" s="18" t="s">
        <v>21</v>
      </c>
      <c r="I6" s="30">
        <v>20000000</v>
      </c>
      <c r="J6" s="29">
        <v>13573000</v>
      </c>
      <c r="K6" s="30">
        <f t="shared" ref="K6:K54" si="1">I6-J6</f>
        <v>6427000</v>
      </c>
      <c r="L6" s="34">
        <f t="shared" si="0"/>
        <v>67.864999999999995</v>
      </c>
    </row>
    <row r="7" spans="1:12" ht="20.25" customHeight="1" outlineLevel="6" x14ac:dyDescent="0.25">
      <c r="A7" s="17" t="s">
        <v>73</v>
      </c>
      <c r="B7" s="18" t="s">
        <v>15</v>
      </c>
      <c r="C7" s="18" t="s">
        <v>17</v>
      </c>
      <c r="D7" s="18" t="s">
        <v>18</v>
      </c>
      <c r="E7" s="18" t="s">
        <v>22</v>
      </c>
      <c r="F7" s="18" t="s">
        <v>20</v>
      </c>
      <c r="G7" s="18"/>
      <c r="H7" s="18" t="s">
        <v>21</v>
      </c>
      <c r="I7" s="30">
        <v>3700000</v>
      </c>
      <c r="J7" s="29"/>
      <c r="K7" s="30">
        <f t="shared" si="1"/>
        <v>3700000</v>
      </c>
      <c r="L7" s="34">
        <f t="shared" si="0"/>
        <v>0</v>
      </c>
    </row>
    <row r="8" spans="1:12" outlineLevel="6" x14ac:dyDescent="0.25">
      <c r="A8" s="17" t="s">
        <v>72</v>
      </c>
      <c r="B8" s="18" t="s">
        <v>15</v>
      </c>
      <c r="C8" s="18" t="s">
        <v>17</v>
      </c>
      <c r="D8" s="18" t="s">
        <v>18</v>
      </c>
      <c r="E8" s="18" t="s">
        <v>23</v>
      </c>
      <c r="F8" s="18" t="s">
        <v>20</v>
      </c>
      <c r="G8" s="18"/>
      <c r="H8" s="18" t="s">
        <v>21</v>
      </c>
      <c r="I8" s="30">
        <v>10000000</v>
      </c>
      <c r="J8" s="29"/>
      <c r="K8" s="30">
        <f t="shared" si="1"/>
        <v>10000000</v>
      </c>
      <c r="L8" s="34">
        <f t="shared" si="0"/>
        <v>0</v>
      </c>
    </row>
    <row r="9" spans="1:12" ht="30" outlineLevel="6" x14ac:dyDescent="0.25">
      <c r="A9" s="17" t="s">
        <v>121</v>
      </c>
      <c r="B9" s="18" t="s">
        <v>15</v>
      </c>
      <c r="C9" s="18" t="s">
        <v>17</v>
      </c>
      <c r="D9" s="18" t="s">
        <v>18</v>
      </c>
      <c r="E9" s="18" t="s">
        <v>122</v>
      </c>
      <c r="F9" s="18" t="s">
        <v>20</v>
      </c>
      <c r="G9" s="18"/>
      <c r="H9" s="18" t="s">
        <v>21</v>
      </c>
      <c r="I9" s="30">
        <v>2000000</v>
      </c>
      <c r="J9" s="29"/>
      <c r="K9" s="30">
        <f t="shared" si="1"/>
        <v>2000000</v>
      </c>
      <c r="L9" s="34">
        <f t="shared" si="0"/>
        <v>0</v>
      </c>
    </row>
    <row r="10" spans="1:12" ht="101.25" customHeight="1" outlineLevel="6" x14ac:dyDescent="0.25">
      <c r="A10" s="17" t="s">
        <v>123</v>
      </c>
      <c r="B10" s="18" t="s">
        <v>15</v>
      </c>
      <c r="C10" s="18" t="s">
        <v>17</v>
      </c>
      <c r="D10" s="18" t="s">
        <v>18</v>
      </c>
      <c r="E10" s="18" t="s">
        <v>24</v>
      </c>
      <c r="F10" s="18">
        <v>813</v>
      </c>
      <c r="G10" s="18"/>
      <c r="H10" s="18" t="s">
        <v>21</v>
      </c>
      <c r="I10" s="30">
        <v>164313207.56</v>
      </c>
      <c r="J10" s="29">
        <v>164313207.56</v>
      </c>
      <c r="K10" s="30">
        <f t="shared" si="1"/>
        <v>0</v>
      </c>
      <c r="L10" s="34">
        <f t="shared" si="0"/>
        <v>100</v>
      </c>
    </row>
    <row r="11" spans="1:12" ht="35.25" customHeight="1" outlineLevel="6" x14ac:dyDescent="0.25">
      <c r="A11" s="17" t="s">
        <v>70</v>
      </c>
      <c r="B11" s="18" t="s">
        <v>15</v>
      </c>
      <c r="C11" s="18" t="s">
        <v>17</v>
      </c>
      <c r="D11" s="18" t="s">
        <v>18</v>
      </c>
      <c r="E11" s="18" t="s">
        <v>25</v>
      </c>
      <c r="F11" s="18" t="s">
        <v>20</v>
      </c>
      <c r="G11" s="18"/>
      <c r="H11" s="18" t="s">
        <v>21</v>
      </c>
      <c r="I11" s="30">
        <v>161683713.30000001</v>
      </c>
      <c r="J11" s="29">
        <v>1281156.26</v>
      </c>
      <c r="K11" s="30">
        <f t="shared" si="1"/>
        <v>160402557.04000002</v>
      </c>
      <c r="L11" s="34">
        <f t="shared" si="0"/>
        <v>0.79238423824596804</v>
      </c>
    </row>
    <row r="12" spans="1:12" ht="37.5" customHeight="1" outlineLevel="6" x14ac:dyDescent="0.25">
      <c r="A12" s="17" t="s">
        <v>76</v>
      </c>
      <c r="B12" s="18" t="s">
        <v>15</v>
      </c>
      <c r="C12" s="18" t="s">
        <v>17</v>
      </c>
      <c r="D12" s="18" t="s">
        <v>18</v>
      </c>
      <c r="E12" s="18" t="s">
        <v>26</v>
      </c>
      <c r="F12" s="18" t="s">
        <v>20</v>
      </c>
      <c r="G12" s="18"/>
      <c r="H12" s="18" t="s">
        <v>21</v>
      </c>
      <c r="I12" s="30">
        <v>10000000</v>
      </c>
      <c r="J12" s="29">
        <v>377440</v>
      </c>
      <c r="K12" s="30">
        <f t="shared" si="1"/>
        <v>9622560</v>
      </c>
      <c r="L12" s="34">
        <f t="shared" si="0"/>
        <v>3.7744</v>
      </c>
    </row>
    <row r="13" spans="1:12" ht="30" outlineLevel="6" x14ac:dyDescent="0.25">
      <c r="A13" s="17" t="s">
        <v>77</v>
      </c>
      <c r="B13" s="18" t="s">
        <v>15</v>
      </c>
      <c r="C13" s="18" t="s">
        <v>17</v>
      </c>
      <c r="D13" s="18" t="s">
        <v>18</v>
      </c>
      <c r="E13" s="18" t="s">
        <v>27</v>
      </c>
      <c r="F13" s="18" t="s">
        <v>20</v>
      </c>
      <c r="G13" s="18"/>
      <c r="H13" s="18" t="s">
        <v>21</v>
      </c>
      <c r="I13" s="30">
        <v>6000000</v>
      </c>
      <c r="J13" s="29">
        <v>6000000</v>
      </c>
      <c r="K13" s="30">
        <f t="shared" si="1"/>
        <v>0</v>
      </c>
      <c r="L13" s="34">
        <f t="shared" si="0"/>
        <v>100</v>
      </c>
    </row>
    <row r="14" spans="1:12" ht="20.25" customHeight="1" outlineLevel="6" x14ac:dyDescent="0.25">
      <c r="A14" s="17" t="s">
        <v>78</v>
      </c>
      <c r="B14" s="18" t="s">
        <v>15</v>
      </c>
      <c r="C14" s="18" t="s">
        <v>17</v>
      </c>
      <c r="D14" s="18" t="s">
        <v>18</v>
      </c>
      <c r="E14" s="18" t="s">
        <v>28</v>
      </c>
      <c r="F14" s="18" t="s">
        <v>20</v>
      </c>
      <c r="G14" s="18"/>
      <c r="H14" s="18" t="s">
        <v>21</v>
      </c>
      <c r="I14" s="30">
        <v>7000000</v>
      </c>
      <c r="J14" s="29"/>
      <c r="K14" s="30">
        <f t="shared" si="1"/>
        <v>7000000</v>
      </c>
      <c r="L14" s="34">
        <f t="shared" si="0"/>
        <v>0</v>
      </c>
    </row>
    <row r="15" spans="1:12" ht="30" outlineLevel="6" x14ac:dyDescent="0.25">
      <c r="A15" s="17" t="s">
        <v>79</v>
      </c>
      <c r="B15" s="18" t="s">
        <v>15</v>
      </c>
      <c r="C15" s="18" t="s">
        <v>17</v>
      </c>
      <c r="D15" s="18" t="s">
        <v>18</v>
      </c>
      <c r="E15" s="18" t="s">
        <v>29</v>
      </c>
      <c r="F15" s="18" t="s">
        <v>20</v>
      </c>
      <c r="G15" s="18"/>
      <c r="H15" s="18" t="s">
        <v>21</v>
      </c>
      <c r="I15" s="30">
        <v>277649.90999999997</v>
      </c>
      <c r="J15" s="29">
        <v>28248.94</v>
      </c>
      <c r="K15" s="30">
        <f t="shared" si="1"/>
        <v>249400.96999999997</v>
      </c>
      <c r="L15" s="34">
        <f t="shared" si="0"/>
        <v>10.174301875336463</v>
      </c>
    </row>
    <row r="16" spans="1:12" ht="52.5" customHeight="1" outlineLevel="6" x14ac:dyDescent="0.25">
      <c r="A16" s="17" t="s">
        <v>80</v>
      </c>
      <c r="B16" s="18" t="s">
        <v>15</v>
      </c>
      <c r="C16" s="18" t="s">
        <v>17</v>
      </c>
      <c r="D16" s="18" t="s">
        <v>18</v>
      </c>
      <c r="E16" s="18" t="s">
        <v>30</v>
      </c>
      <c r="F16" s="18" t="s">
        <v>20</v>
      </c>
      <c r="G16" s="18"/>
      <c r="H16" s="18" t="s">
        <v>21</v>
      </c>
      <c r="I16" s="30">
        <v>10649845</v>
      </c>
      <c r="J16" s="29"/>
      <c r="K16" s="30">
        <f t="shared" si="1"/>
        <v>10649845</v>
      </c>
      <c r="L16" s="34">
        <f t="shared" si="0"/>
        <v>0</v>
      </c>
    </row>
    <row r="17" spans="1:12" ht="52.5" customHeight="1" outlineLevel="6" x14ac:dyDescent="0.25">
      <c r="A17" s="17" t="s">
        <v>81</v>
      </c>
      <c r="B17" s="18" t="s">
        <v>15</v>
      </c>
      <c r="C17" s="18" t="s">
        <v>17</v>
      </c>
      <c r="D17" s="18" t="s">
        <v>18</v>
      </c>
      <c r="E17" s="18" t="s">
        <v>124</v>
      </c>
      <c r="F17" s="18" t="s">
        <v>20</v>
      </c>
      <c r="G17" s="21" t="s">
        <v>109</v>
      </c>
      <c r="H17" s="18" t="s">
        <v>21</v>
      </c>
      <c r="I17" s="30">
        <v>23566</v>
      </c>
      <c r="J17" s="29">
        <v>2678.88</v>
      </c>
      <c r="K17" s="30">
        <f t="shared" si="1"/>
        <v>20887.12</v>
      </c>
      <c r="L17" s="34">
        <f t="shared" si="0"/>
        <v>11.367563438852585</v>
      </c>
    </row>
    <row r="18" spans="1:12" ht="95.25" customHeight="1" outlineLevel="6" x14ac:dyDescent="0.25">
      <c r="A18" s="17" t="s">
        <v>82</v>
      </c>
      <c r="B18" s="18" t="s">
        <v>15</v>
      </c>
      <c r="C18" s="18" t="s">
        <v>17</v>
      </c>
      <c r="D18" s="18" t="s">
        <v>18</v>
      </c>
      <c r="E18" s="18" t="s">
        <v>33</v>
      </c>
      <c r="F18" s="18" t="s">
        <v>34</v>
      </c>
      <c r="G18" s="21" t="s">
        <v>110</v>
      </c>
      <c r="H18" s="18" t="s">
        <v>21</v>
      </c>
      <c r="I18" s="30">
        <v>6097015</v>
      </c>
      <c r="J18" s="29"/>
      <c r="K18" s="30">
        <f t="shared" si="1"/>
        <v>6097015</v>
      </c>
      <c r="L18" s="34">
        <f t="shared" si="0"/>
        <v>0</v>
      </c>
    </row>
    <row r="19" spans="1:12" ht="98.25" customHeight="1" outlineLevel="6" x14ac:dyDescent="0.25">
      <c r="A19" s="17" t="s">
        <v>83</v>
      </c>
      <c r="B19" s="18" t="s">
        <v>15</v>
      </c>
      <c r="C19" s="18" t="s">
        <v>17</v>
      </c>
      <c r="D19" s="18" t="s">
        <v>18</v>
      </c>
      <c r="E19" s="18" t="s">
        <v>35</v>
      </c>
      <c r="F19" s="18" t="s">
        <v>20</v>
      </c>
      <c r="G19" s="21" t="s">
        <v>111</v>
      </c>
      <c r="H19" s="18" t="s">
        <v>21</v>
      </c>
      <c r="I19" s="30">
        <v>351064</v>
      </c>
      <c r="J19" s="29"/>
      <c r="K19" s="30">
        <f t="shared" si="1"/>
        <v>351064</v>
      </c>
      <c r="L19" s="34">
        <f t="shared" si="0"/>
        <v>0</v>
      </c>
    </row>
    <row r="20" spans="1:12" ht="111" customHeight="1" outlineLevel="6" x14ac:dyDescent="0.25">
      <c r="A20" s="17" t="s">
        <v>84</v>
      </c>
      <c r="B20" s="18" t="s">
        <v>15</v>
      </c>
      <c r="C20" s="18" t="s">
        <v>17</v>
      </c>
      <c r="D20" s="18" t="s">
        <v>18</v>
      </c>
      <c r="E20" s="18" t="s">
        <v>36</v>
      </c>
      <c r="F20" s="18">
        <v>813</v>
      </c>
      <c r="G20" s="21" t="s">
        <v>111</v>
      </c>
      <c r="H20" s="18" t="s">
        <v>21</v>
      </c>
      <c r="I20" s="30">
        <v>3000000</v>
      </c>
      <c r="J20" s="29">
        <v>1799413.57</v>
      </c>
      <c r="K20" s="30">
        <f t="shared" si="1"/>
        <v>1200586.43</v>
      </c>
      <c r="L20" s="34">
        <f t="shared" si="0"/>
        <v>59.980452333333332</v>
      </c>
    </row>
    <row r="21" spans="1:12" ht="60" outlineLevel="6" x14ac:dyDescent="0.25">
      <c r="A21" s="17" t="s">
        <v>85</v>
      </c>
      <c r="B21" s="18" t="s">
        <v>15</v>
      </c>
      <c r="C21" s="18" t="s">
        <v>17</v>
      </c>
      <c r="D21" s="18" t="s">
        <v>18</v>
      </c>
      <c r="E21" s="18" t="s">
        <v>37</v>
      </c>
      <c r="F21" s="18" t="s">
        <v>20</v>
      </c>
      <c r="G21" s="21" t="s">
        <v>111</v>
      </c>
      <c r="H21" s="18" t="s">
        <v>21</v>
      </c>
      <c r="I21" s="30">
        <v>638297.87</v>
      </c>
      <c r="J21" s="29"/>
      <c r="K21" s="30">
        <f t="shared" si="1"/>
        <v>638297.87</v>
      </c>
      <c r="L21" s="34">
        <f t="shared" si="0"/>
        <v>0</v>
      </c>
    </row>
    <row r="22" spans="1:12" ht="60" outlineLevel="6" x14ac:dyDescent="0.25">
      <c r="A22" s="17" t="s">
        <v>85</v>
      </c>
      <c r="B22" s="18" t="s">
        <v>15</v>
      </c>
      <c r="C22" s="18" t="s">
        <v>17</v>
      </c>
      <c r="D22" s="18" t="s">
        <v>18</v>
      </c>
      <c r="E22" s="18" t="s">
        <v>37</v>
      </c>
      <c r="F22" s="18">
        <v>813</v>
      </c>
      <c r="G22" s="21" t="s">
        <v>111</v>
      </c>
      <c r="H22" s="18" t="s">
        <v>21</v>
      </c>
      <c r="I22" s="30">
        <v>4021277.13</v>
      </c>
      <c r="J22" s="29">
        <v>4016126.85</v>
      </c>
      <c r="K22" s="30">
        <f t="shared" ref="K22" si="2">I22-J22</f>
        <v>5150.2799999997951</v>
      </c>
      <c r="L22" s="34">
        <f t="shared" ref="L22" si="3">J22/I22*100</f>
        <v>99.871924270984039</v>
      </c>
    </row>
    <row r="23" spans="1:12" ht="80.25" customHeight="1" outlineLevel="6" x14ac:dyDescent="0.25">
      <c r="A23" s="17" t="s">
        <v>86</v>
      </c>
      <c r="B23" s="18" t="s">
        <v>15</v>
      </c>
      <c r="C23" s="18" t="s">
        <v>17</v>
      </c>
      <c r="D23" s="18" t="s">
        <v>18</v>
      </c>
      <c r="E23" s="18" t="s">
        <v>38</v>
      </c>
      <c r="F23" s="18">
        <v>813</v>
      </c>
      <c r="G23" s="21" t="s">
        <v>111</v>
      </c>
      <c r="H23" s="18" t="s">
        <v>21</v>
      </c>
      <c r="I23" s="30">
        <v>829788</v>
      </c>
      <c r="J23" s="29">
        <v>829787.28</v>
      </c>
      <c r="K23" s="30">
        <f t="shared" si="1"/>
        <v>0.71999999997206032</v>
      </c>
      <c r="L23" s="34">
        <f t="shared" si="0"/>
        <v>99.99991323084933</v>
      </c>
    </row>
    <row r="24" spans="1:12" ht="62.25" customHeight="1" outlineLevel="6" x14ac:dyDescent="0.25">
      <c r="A24" s="17" t="s">
        <v>87</v>
      </c>
      <c r="B24" s="18" t="s">
        <v>15</v>
      </c>
      <c r="C24" s="18" t="s">
        <v>17</v>
      </c>
      <c r="D24" s="18" t="s">
        <v>18</v>
      </c>
      <c r="E24" s="18" t="s">
        <v>39</v>
      </c>
      <c r="F24" s="18" t="s">
        <v>20</v>
      </c>
      <c r="G24" s="21" t="s">
        <v>111</v>
      </c>
      <c r="H24" s="18" t="s">
        <v>21</v>
      </c>
      <c r="I24" s="30">
        <v>382979</v>
      </c>
      <c r="J24" s="29"/>
      <c r="K24" s="30">
        <f t="shared" si="1"/>
        <v>382979</v>
      </c>
      <c r="L24" s="34">
        <f t="shared" si="0"/>
        <v>0</v>
      </c>
    </row>
    <row r="25" spans="1:12" ht="60" outlineLevel="6" x14ac:dyDescent="0.25">
      <c r="A25" s="17" t="s">
        <v>88</v>
      </c>
      <c r="B25" s="18" t="s">
        <v>15</v>
      </c>
      <c r="C25" s="18" t="s">
        <v>17</v>
      </c>
      <c r="D25" s="18" t="s">
        <v>18</v>
      </c>
      <c r="E25" s="18" t="s">
        <v>40</v>
      </c>
      <c r="F25" s="18" t="s">
        <v>20</v>
      </c>
      <c r="G25" s="21" t="s">
        <v>111</v>
      </c>
      <c r="H25" s="18" t="s">
        <v>21</v>
      </c>
      <c r="I25" s="30">
        <v>705524</v>
      </c>
      <c r="J25" s="29"/>
      <c r="K25" s="30">
        <f t="shared" si="1"/>
        <v>705524</v>
      </c>
      <c r="L25" s="34">
        <f t="shared" si="0"/>
        <v>0</v>
      </c>
    </row>
    <row r="26" spans="1:12" ht="77.25" customHeight="1" outlineLevel="6" x14ac:dyDescent="0.25">
      <c r="A26" s="17" t="s">
        <v>89</v>
      </c>
      <c r="B26" s="18" t="s">
        <v>15</v>
      </c>
      <c r="C26" s="18" t="s">
        <v>17</v>
      </c>
      <c r="D26" s="18" t="s">
        <v>18</v>
      </c>
      <c r="E26" s="18" t="s">
        <v>41</v>
      </c>
      <c r="F26" s="18">
        <v>813</v>
      </c>
      <c r="G26" s="21" t="s">
        <v>111</v>
      </c>
      <c r="H26" s="18" t="s">
        <v>21</v>
      </c>
      <c r="I26" s="30">
        <v>3829788</v>
      </c>
      <c r="J26" s="29">
        <v>3829787.28</v>
      </c>
      <c r="K26" s="30">
        <f t="shared" si="1"/>
        <v>0.72000000020489097</v>
      </c>
      <c r="L26" s="34">
        <f t="shared" si="0"/>
        <v>99.999981200003745</v>
      </c>
    </row>
    <row r="27" spans="1:12" ht="81" customHeight="1" outlineLevel="6" x14ac:dyDescent="0.25">
      <c r="A27" s="17" t="s">
        <v>90</v>
      </c>
      <c r="B27" s="18" t="s">
        <v>15</v>
      </c>
      <c r="C27" s="18" t="s">
        <v>17</v>
      </c>
      <c r="D27" s="18" t="s">
        <v>18</v>
      </c>
      <c r="E27" s="18" t="s">
        <v>42</v>
      </c>
      <c r="F27" s="18">
        <v>813</v>
      </c>
      <c r="G27" s="21" t="s">
        <v>111</v>
      </c>
      <c r="H27" s="18" t="s">
        <v>21</v>
      </c>
      <c r="I27" s="30">
        <v>159575</v>
      </c>
      <c r="J27" s="29">
        <v>159574.5</v>
      </c>
      <c r="K27" s="30">
        <f t="shared" si="1"/>
        <v>0.5</v>
      </c>
      <c r="L27" s="34">
        <f t="shared" si="0"/>
        <v>99.999686667711103</v>
      </c>
    </row>
    <row r="28" spans="1:12" ht="35.25" customHeight="1" outlineLevel="6" x14ac:dyDescent="0.25">
      <c r="A28" s="17" t="s">
        <v>91</v>
      </c>
      <c r="B28" s="18" t="s">
        <v>15</v>
      </c>
      <c r="C28" s="18" t="s">
        <v>17</v>
      </c>
      <c r="D28" s="18" t="s">
        <v>18</v>
      </c>
      <c r="E28" s="18" t="s">
        <v>43</v>
      </c>
      <c r="F28" s="18" t="s">
        <v>20</v>
      </c>
      <c r="G28" s="21" t="s">
        <v>112</v>
      </c>
      <c r="H28" s="18" t="s">
        <v>21</v>
      </c>
      <c r="I28" s="30">
        <v>3449937</v>
      </c>
      <c r="J28" s="29"/>
      <c r="K28" s="30">
        <f t="shared" si="1"/>
        <v>3449937</v>
      </c>
      <c r="L28" s="34">
        <f t="shared" si="0"/>
        <v>0</v>
      </c>
    </row>
    <row r="29" spans="1:12" ht="47.25" customHeight="1" outlineLevel="6" x14ac:dyDescent="0.25">
      <c r="A29" s="17" t="s">
        <v>93</v>
      </c>
      <c r="B29" s="18" t="s">
        <v>15</v>
      </c>
      <c r="C29" s="18" t="s">
        <v>17</v>
      </c>
      <c r="D29" s="18" t="s">
        <v>18</v>
      </c>
      <c r="E29" s="18" t="s">
        <v>45</v>
      </c>
      <c r="F29" s="18" t="s">
        <v>20</v>
      </c>
      <c r="G29" s="18"/>
      <c r="H29" s="18" t="s">
        <v>21</v>
      </c>
      <c r="I29" s="30">
        <v>10000000</v>
      </c>
      <c r="J29" s="29">
        <v>1571148</v>
      </c>
      <c r="K29" s="30">
        <f t="shared" si="1"/>
        <v>8428852</v>
      </c>
      <c r="L29" s="34">
        <f t="shared" si="0"/>
        <v>15.71148</v>
      </c>
    </row>
    <row r="30" spans="1:12" ht="32.25" customHeight="1" outlineLevel="6" x14ac:dyDescent="0.25">
      <c r="A30" s="17" t="s">
        <v>94</v>
      </c>
      <c r="B30" s="18" t="s">
        <v>15</v>
      </c>
      <c r="C30" s="18" t="s">
        <v>17</v>
      </c>
      <c r="D30" s="18" t="s">
        <v>18</v>
      </c>
      <c r="E30" s="18" t="s">
        <v>46</v>
      </c>
      <c r="F30" s="18" t="s">
        <v>20</v>
      </c>
      <c r="G30" s="18"/>
      <c r="H30" s="18" t="s">
        <v>21</v>
      </c>
      <c r="I30" s="30">
        <v>4000000</v>
      </c>
      <c r="J30" s="29">
        <v>349232.86</v>
      </c>
      <c r="K30" s="30">
        <f t="shared" si="1"/>
        <v>3650767.14</v>
      </c>
      <c r="L30" s="34">
        <f t="shared" si="0"/>
        <v>8.7308214999999993</v>
      </c>
    </row>
    <row r="31" spans="1:12" ht="63" customHeight="1" outlineLevel="6" x14ac:dyDescent="0.25">
      <c r="A31" s="17" t="s">
        <v>95</v>
      </c>
      <c r="B31" s="18" t="s">
        <v>15</v>
      </c>
      <c r="C31" s="18" t="s">
        <v>17</v>
      </c>
      <c r="D31" s="18" t="s">
        <v>18</v>
      </c>
      <c r="E31" s="18" t="s">
        <v>47</v>
      </c>
      <c r="F31" s="18" t="s">
        <v>34</v>
      </c>
      <c r="G31" s="21" t="s">
        <v>110</v>
      </c>
      <c r="H31" s="18" t="s">
        <v>21</v>
      </c>
      <c r="I31" s="30">
        <v>4468086</v>
      </c>
      <c r="J31" s="29"/>
      <c r="K31" s="30">
        <f t="shared" si="1"/>
        <v>4468086</v>
      </c>
      <c r="L31" s="34">
        <f t="shared" si="0"/>
        <v>0</v>
      </c>
    </row>
    <row r="32" spans="1:12" ht="66.75" customHeight="1" outlineLevel="6" x14ac:dyDescent="0.25">
      <c r="A32" s="17" t="s">
        <v>96</v>
      </c>
      <c r="B32" s="18" t="s">
        <v>15</v>
      </c>
      <c r="C32" s="18" t="s">
        <v>17</v>
      </c>
      <c r="D32" s="18" t="s">
        <v>18</v>
      </c>
      <c r="E32" s="18" t="s">
        <v>48</v>
      </c>
      <c r="F32" s="18" t="s">
        <v>34</v>
      </c>
      <c r="G32" s="21" t="s">
        <v>110</v>
      </c>
      <c r="H32" s="18" t="s">
        <v>21</v>
      </c>
      <c r="I32" s="30">
        <v>1595745</v>
      </c>
      <c r="J32" s="29"/>
      <c r="K32" s="30">
        <f t="shared" si="1"/>
        <v>1595745</v>
      </c>
      <c r="L32" s="34">
        <f t="shared" si="0"/>
        <v>0</v>
      </c>
    </row>
    <row r="33" spans="1:12" ht="78" customHeight="1" outlineLevel="6" x14ac:dyDescent="0.25">
      <c r="A33" s="17" t="s">
        <v>97</v>
      </c>
      <c r="B33" s="18" t="s">
        <v>15</v>
      </c>
      <c r="C33" s="18" t="s">
        <v>17</v>
      </c>
      <c r="D33" s="18" t="s">
        <v>18</v>
      </c>
      <c r="E33" s="18" t="s">
        <v>49</v>
      </c>
      <c r="F33" s="18" t="s">
        <v>50</v>
      </c>
      <c r="G33" s="21" t="s">
        <v>110</v>
      </c>
      <c r="H33" s="18" t="s">
        <v>21</v>
      </c>
      <c r="I33" s="30">
        <v>3000000</v>
      </c>
      <c r="J33" s="29"/>
      <c r="K33" s="30">
        <f t="shared" si="1"/>
        <v>3000000</v>
      </c>
      <c r="L33" s="34">
        <f t="shared" si="0"/>
        <v>0</v>
      </c>
    </row>
    <row r="34" spans="1:12" ht="30" outlineLevel="6" x14ac:dyDescent="0.25">
      <c r="A34" s="17" t="s">
        <v>98</v>
      </c>
      <c r="B34" s="18" t="s">
        <v>15</v>
      </c>
      <c r="C34" s="18" t="s">
        <v>17</v>
      </c>
      <c r="D34" s="18" t="s">
        <v>18</v>
      </c>
      <c r="E34" s="18" t="s">
        <v>51</v>
      </c>
      <c r="F34" s="18" t="s">
        <v>52</v>
      </c>
      <c r="G34" s="21" t="s">
        <v>113</v>
      </c>
      <c r="H34" s="18" t="s">
        <v>21</v>
      </c>
      <c r="I34" s="30">
        <v>174905</v>
      </c>
      <c r="J34" s="29">
        <v>33072.82</v>
      </c>
      <c r="K34" s="30">
        <f t="shared" si="1"/>
        <v>141832.18</v>
      </c>
      <c r="L34" s="34">
        <f t="shared" si="0"/>
        <v>18.909019181841572</v>
      </c>
    </row>
    <row r="35" spans="1:12" ht="39.75" customHeight="1" outlineLevel="6" x14ac:dyDescent="0.25">
      <c r="A35" s="17" t="s">
        <v>98</v>
      </c>
      <c r="B35" s="18" t="s">
        <v>15</v>
      </c>
      <c r="C35" s="18" t="s">
        <v>17</v>
      </c>
      <c r="D35" s="18" t="s">
        <v>18</v>
      </c>
      <c r="E35" s="18" t="s">
        <v>51</v>
      </c>
      <c r="F35" s="18" t="s">
        <v>34</v>
      </c>
      <c r="G35" s="21" t="s">
        <v>113</v>
      </c>
      <c r="H35" s="18" t="s">
        <v>21</v>
      </c>
      <c r="I35" s="30">
        <v>780000</v>
      </c>
      <c r="J35" s="29"/>
      <c r="K35" s="30">
        <f t="shared" si="1"/>
        <v>780000</v>
      </c>
      <c r="L35" s="34">
        <f t="shared" si="0"/>
        <v>0</v>
      </c>
    </row>
    <row r="36" spans="1:12" ht="24" customHeight="1" outlineLevel="6" x14ac:dyDescent="0.25">
      <c r="A36" s="17" t="s">
        <v>100</v>
      </c>
      <c r="B36" s="18" t="s">
        <v>15</v>
      </c>
      <c r="C36" s="18" t="s">
        <v>17</v>
      </c>
      <c r="D36" s="18" t="s">
        <v>18</v>
      </c>
      <c r="E36" s="18" t="s">
        <v>53</v>
      </c>
      <c r="F36" s="18" t="s">
        <v>52</v>
      </c>
      <c r="G36" s="18"/>
      <c r="H36" s="18" t="s">
        <v>21</v>
      </c>
      <c r="I36" s="30">
        <v>1000000</v>
      </c>
      <c r="J36" s="29"/>
      <c r="K36" s="30">
        <f t="shared" si="1"/>
        <v>1000000</v>
      </c>
      <c r="L36" s="34">
        <f t="shared" si="0"/>
        <v>0</v>
      </c>
    </row>
    <row r="37" spans="1:12" ht="19.5" customHeight="1" outlineLevel="6" x14ac:dyDescent="0.25">
      <c r="A37" s="17" t="s">
        <v>100</v>
      </c>
      <c r="B37" s="18" t="s">
        <v>15</v>
      </c>
      <c r="C37" s="18" t="s">
        <v>17</v>
      </c>
      <c r="D37" s="18" t="s">
        <v>18</v>
      </c>
      <c r="E37" s="18" t="s">
        <v>53</v>
      </c>
      <c r="F37" s="18" t="s">
        <v>20</v>
      </c>
      <c r="G37" s="18"/>
      <c r="H37" s="18" t="s">
        <v>21</v>
      </c>
      <c r="I37" s="30">
        <v>5000000</v>
      </c>
      <c r="J37" s="29"/>
      <c r="K37" s="30">
        <f t="shared" si="1"/>
        <v>5000000</v>
      </c>
      <c r="L37" s="34">
        <f t="shared" si="0"/>
        <v>0</v>
      </c>
    </row>
    <row r="38" spans="1:12" ht="21.75" customHeight="1" outlineLevel="6" x14ac:dyDescent="0.25">
      <c r="A38" s="17" t="s">
        <v>101</v>
      </c>
      <c r="B38" s="18" t="s">
        <v>15</v>
      </c>
      <c r="C38" s="18" t="s">
        <v>17</v>
      </c>
      <c r="D38" s="18" t="s">
        <v>18</v>
      </c>
      <c r="E38" s="18" t="s">
        <v>54</v>
      </c>
      <c r="F38" s="18" t="s">
        <v>52</v>
      </c>
      <c r="G38" s="18"/>
      <c r="H38" s="18" t="s">
        <v>21</v>
      </c>
      <c r="I38" s="30">
        <v>8000000</v>
      </c>
      <c r="J38" s="29"/>
      <c r="K38" s="30">
        <f t="shared" si="1"/>
        <v>8000000</v>
      </c>
      <c r="L38" s="34">
        <f t="shared" si="0"/>
        <v>0</v>
      </c>
    </row>
    <row r="39" spans="1:12" ht="32.25" customHeight="1" outlineLevel="6" x14ac:dyDescent="0.25">
      <c r="A39" s="17" t="s">
        <v>102</v>
      </c>
      <c r="B39" s="18" t="s">
        <v>15</v>
      </c>
      <c r="C39" s="18" t="s">
        <v>17</v>
      </c>
      <c r="D39" s="18" t="s">
        <v>18</v>
      </c>
      <c r="E39" s="18" t="s">
        <v>55</v>
      </c>
      <c r="F39" s="18">
        <v>811</v>
      </c>
      <c r="G39" s="18"/>
      <c r="H39" s="18" t="s">
        <v>21</v>
      </c>
      <c r="I39" s="30">
        <v>1500000</v>
      </c>
      <c r="J39" s="29"/>
      <c r="K39" s="30">
        <f t="shared" si="1"/>
        <v>1500000</v>
      </c>
      <c r="L39" s="34">
        <f t="shared" si="0"/>
        <v>0</v>
      </c>
    </row>
    <row r="40" spans="1:12" ht="35.25" customHeight="1" outlineLevel="6" x14ac:dyDescent="0.25">
      <c r="A40" s="17" t="s">
        <v>106</v>
      </c>
      <c r="B40" s="18" t="s">
        <v>15</v>
      </c>
      <c r="C40" s="18" t="s">
        <v>17</v>
      </c>
      <c r="D40" s="18" t="s">
        <v>18</v>
      </c>
      <c r="E40" s="18" t="s">
        <v>60</v>
      </c>
      <c r="F40" s="18">
        <v>811</v>
      </c>
      <c r="G40" s="21" t="s">
        <v>120</v>
      </c>
      <c r="H40" s="18" t="s">
        <v>21</v>
      </c>
      <c r="I40" s="30">
        <v>6479</v>
      </c>
      <c r="J40" s="29"/>
      <c r="K40" s="30">
        <f t="shared" si="1"/>
        <v>6479</v>
      </c>
      <c r="L40" s="34">
        <f t="shared" si="0"/>
        <v>0</v>
      </c>
    </row>
    <row r="41" spans="1:12" ht="36" customHeight="1" outlineLevel="6" x14ac:dyDescent="0.25">
      <c r="A41" s="17" t="s">
        <v>106</v>
      </c>
      <c r="B41" s="18" t="s">
        <v>15</v>
      </c>
      <c r="C41" s="21" t="s">
        <v>18</v>
      </c>
      <c r="D41" s="21" t="s">
        <v>66</v>
      </c>
      <c r="E41" s="18" t="s">
        <v>63</v>
      </c>
      <c r="F41" s="18" t="s">
        <v>61</v>
      </c>
      <c r="G41" s="21" t="s">
        <v>116</v>
      </c>
      <c r="H41" s="18" t="s">
        <v>21</v>
      </c>
      <c r="I41" s="30">
        <v>860181.81</v>
      </c>
      <c r="J41" s="29">
        <v>860181.81</v>
      </c>
      <c r="K41" s="30">
        <f t="shared" si="1"/>
        <v>0</v>
      </c>
      <c r="L41" s="34">
        <f t="shared" si="0"/>
        <v>100</v>
      </c>
    </row>
    <row r="42" spans="1:12" ht="36" customHeight="1" outlineLevel="6" x14ac:dyDescent="0.25">
      <c r="A42" s="22" t="s">
        <v>106</v>
      </c>
      <c r="B42" s="23" t="s">
        <v>15</v>
      </c>
      <c r="C42" s="20" t="s">
        <v>18</v>
      </c>
      <c r="D42" s="20" t="s">
        <v>66</v>
      </c>
      <c r="E42" s="23" t="s">
        <v>63</v>
      </c>
      <c r="F42" s="23" t="s">
        <v>61</v>
      </c>
      <c r="G42" s="46" t="s">
        <v>136</v>
      </c>
      <c r="H42" s="18" t="s">
        <v>21</v>
      </c>
      <c r="I42" s="30">
        <v>29599.8</v>
      </c>
      <c r="J42" s="30">
        <v>29599.8</v>
      </c>
      <c r="K42" s="30">
        <f t="shared" si="1"/>
        <v>0</v>
      </c>
      <c r="L42" s="34">
        <f t="shared" si="0"/>
        <v>100</v>
      </c>
    </row>
    <row r="43" spans="1:12" ht="36" customHeight="1" outlineLevel="6" x14ac:dyDescent="0.25">
      <c r="A43" s="22" t="s">
        <v>106</v>
      </c>
      <c r="B43" s="23" t="s">
        <v>15</v>
      </c>
      <c r="C43" s="20" t="s">
        <v>18</v>
      </c>
      <c r="D43" s="20" t="s">
        <v>66</v>
      </c>
      <c r="E43" s="23" t="s">
        <v>63</v>
      </c>
      <c r="F43" s="23" t="s">
        <v>61</v>
      </c>
      <c r="G43" s="46" t="s">
        <v>137</v>
      </c>
      <c r="H43" s="18" t="s">
        <v>21</v>
      </c>
      <c r="I43" s="30">
        <v>633838.74</v>
      </c>
      <c r="J43" s="30">
        <v>633838.74</v>
      </c>
      <c r="K43" s="30">
        <f t="shared" si="1"/>
        <v>0</v>
      </c>
      <c r="L43" s="34">
        <f t="shared" si="0"/>
        <v>100</v>
      </c>
    </row>
    <row r="44" spans="1:12" ht="36" customHeight="1" outlineLevel="6" x14ac:dyDescent="0.25">
      <c r="A44" s="22" t="s">
        <v>106</v>
      </c>
      <c r="B44" s="23" t="s">
        <v>15</v>
      </c>
      <c r="C44" s="20" t="s">
        <v>18</v>
      </c>
      <c r="D44" s="20" t="s">
        <v>66</v>
      </c>
      <c r="E44" s="23" t="s">
        <v>63</v>
      </c>
      <c r="F44" s="23" t="s">
        <v>61</v>
      </c>
      <c r="G44" s="46" t="s">
        <v>138</v>
      </c>
      <c r="H44" s="18" t="s">
        <v>21</v>
      </c>
      <c r="I44" s="30">
        <v>15687.05</v>
      </c>
      <c r="J44" s="30">
        <v>15687.05</v>
      </c>
      <c r="K44" s="30">
        <f t="shared" si="1"/>
        <v>0</v>
      </c>
      <c r="L44" s="34">
        <f t="shared" si="0"/>
        <v>100</v>
      </c>
    </row>
    <row r="45" spans="1:12" ht="36" customHeight="1" outlineLevel="6" x14ac:dyDescent="0.25">
      <c r="A45" s="22" t="s">
        <v>106</v>
      </c>
      <c r="B45" s="23" t="s">
        <v>15</v>
      </c>
      <c r="C45" s="20" t="s">
        <v>18</v>
      </c>
      <c r="D45" s="20" t="s">
        <v>66</v>
      </c>
      <c r="E45" s="23" t="s">
        <v>63</v>
      </c>
      <c r="F45" s="23" t="s">
        <v>61</v>
      </c>
      <c r="G45" s="46" t="s">
        <v>139</v>
      </c>
      <c r="H45" s="18" t="s">
        <v>21</v>
      </c>
      <c r="I45" s="30">
        <v>58816.86</v>
      </c>
      <c r="J45" s="30">
        <v>58816.86</v>
      </c>
      <c r="K45" s="30">
        <f t="shared" si="1"/>
        <v>0</v>
      </c>
      <c r="L45" s="34">
        <f t="shared" si="0"/>
        <v>100</v>
      </c>
    </row>
    <row r="46" spans="1:12" ht="36" customHeight="1" outlineLevel="6" x14ac:dyDescent="0.25">
      <c r="A46" s="22" t="s">
        <v>106</v>
      </c>
      <c r="B46" s="23" t="s">
        <v>15</v>
      </c>
      <c r="C46" s="20" t="s">
        <v>18</v>
      </c>
      <c r="D46" s="20" t="s">
        <v>66</v>
      </c>
      <c r="E46" s="23" t="s">
        <v>63</v>
      </c>
      <c r="F46" s="23" t="s">
        <v>61</v>
      </c>
      <c r="G46" s="46" t="s">
        <v>140</v>
      </c>
      <c r="H46" s="18" t="s">
        <v>21</v>
      </c>
      <c r="I46" s="30">
        <v>37558.379999999997</v>
      </c>
      <c r="J46" s="30">
        <v>37558.379999999997</v>
      </c>
      <c r="K46" s="30">
        <f t="shared" si="1"/>
        <v>0</v>
      </c>
      <c r="L46" s="34">
        <f t="shared" si="0"/>
        <v>100</v>
      </c>
    </row>
    <row r="47" spans="1:12" ht="36" customHeight="1" outlineLevel="6" x14ac:dyDescent="0.25">
      <c r="A47" s="22" t="s">
        <v>106</v>
      </c>
      <c r="B47" s="23" t="s">
        <v>15</v>
      </c>
      <c r="C47" s="20" t="s">
        <v>18</v>
      </c>
      <c r="D47" s="20" t="s">
        <v>66</v>
      </c>
      <c r="E47" s="23" t="s">
        <v>63</v>
      </c>
      <c r="F47" s="23" t="s">
        <v>61</v>
      </c>
      <c r="G47" s="46" t="s">
        <v>141</v>
      </c>
      <c r="H47" s="18" t="s">
        <v>21</v>
      </c>
      <c r="I47" s="30">
        <v>6953.94</v>
      </c>
      <c r="J47" s="30">
        <v>6953.94</v>
      </c>
      <c r="K47" s="30">
        <f t="shared" si="1"/>
        <v>0</v>
      </c>
      <c r="L47" s="34">
        <f t="shared" si="0"/>
        <v>100</v>
      </c>
    </row>
    <row r="48" spans="1:12" ht="36" customHeight="1" outlineLevel="6" x14ac:dyDescent="0.25">
      <c r="A48" s="22" t="s">
        <v>106</v>
      </c>
      <c r="B48" s="23" t="s">
        <v>15</v>
      </c>
      <c r="C48" s="20" t="s">
        <v>18</v>
      </c>
      <c r="D48" s="20" t="s">
        <v>66</v>
      </c>
      <c r="E48" s="23" t="s">
        <v>63</v>
      </c>
      <c r="F48" s="23" t="s">
        <v>61</v>
      </c>
      <c r="G48" s="46" t="s">
        <v>142</v>
      </c>
      <c r="H48" s="18" t="s">
        <v>21</v>
      </c>
      <c r="I48" s="30">
        <v>233154.42</v>
      </c>
      <c r="J48" s="30">
        <v>233154.42</v>
      </c>
      <c r="K48" s="30">
        <f t="shared" si="1"/>
        <v>0</v>
      </c>
      <c r="L48" s="34">
        <f t="shared" si="0"/>
        <v>100</v>
      </c>
    </row>
    <row r="49" spans="1:12" ht="36" customHeight="1" outlineLevel="6" x14ac:dyDescent="0.25">
      <c r="A49" s="22" t="s">
        <v>106</v>
      </c>
      <c r="B49" s="23" t="s">
        <v>15</v>
      </c>
      <c r="C49" s="20" t="s">
        <v>18</v>
      </c>
      <c r="D49" s="20" t="s">
        <v>66</v>
      </c>
      <c r="E49" s="23" t="s">
        <v>63</v>
      </c>
      <c r="F49" s="23" t="s">
        <v>61</v>
      </c>
      <c r="G49" s="46" t="s">
        <v>143</v>
      </c>
      <c r="H49" s="18" t="s">
        <v>21</v>
      </c>
      <c r="I49" s="30">
        <v>410856.54</v>
      </c>
      <c r="J49" s="30">
        <v>410856.54</v>
      </c>
      <c r="K49" s="30">
        <f t="shared" si="1"/>
        <v>0</v>
      </c>
      <c r="L49" s="34">
        <f t="shared" si="0"/>
        <v>100</v>
      </c>
    </row>
    <row r="50" spans="1:12" ht="36" customHeight="1" outlineLevel="6" x14ac:dyDescent="0.25">
      <c r="A50" s="22" t="s">
        <v>106</v>
      </c>
      <c r="B50" s="23" t="s">
        <v>15</v>
      </c>
      <c r="C50" s="20" t="s">
        <v>18</v>
      </c>
      <c r="D50" s="20" t="s">
        <v>66</v>
      </c>
      <c r="E50" s="23" t="s">
        <v>63</v>
      </c>
      <c r="F50" s="23" t="s">
        <v>61</v>
      </c>
      <c r="G50" s="46" t="s">
        <v>144</v>
      </c>
      <c r="H50" s="18" t="s">
        <v>21</v>
      </c>
      <c r="I50" s="30">
        <v>256433.46</v>
      </c>
      <c r="J50" s="30">
        <v>256433.46</v>
      </c>
      <c r="K50" s="30">
        <f t="shared" si="1"/>
        <v>0</v>
      </c>
      <c r="L50" s="34">
        <f t="shared" si="0"/>
        <v>100</v>
      </c>
    </row>
    <row r="51" spans="1:12" ht="30.75" customHeight="1" outlineLevel="6" x14ac:dyDescent="0.25">
      <c r="A51" s="17" t="s">
        <v>106</v>
      </c>
      <c r="B51" s="18" t="s">
        <v>15</v>
      </c>
      <c r="C51" s="18" t="s">
        <v>17</v>
      </c>
      <c r="D51" s="18" t="s">
        <v>18</v>
      </c>
      <c r="E51" s="18" t="s">
        <v>64</v>
      </c>
      <c r="F51" s="18" t="s">
        <v>61</v>
      </c>
      <c r="G51" s="21" t="s">
        <v>114</v>
      </c>
      <c r="H51" s="18" t="s">
        <v>21</v>
      </c>
      <c r="I51" s="30">
        <v>9807740</v>
      </c>
      <c r="J51" s="29">
        <v>653767.19999999995</v>
      </c>
      <c r="K51" s="30">
        <f t="shared" si="1"/>
        <v>9153972.8000000007</v>
      </c>
      <c r="L51" s="34">
        <f t="shared" si="0"/>
        <v>6.6658292328303963</v>
      </c>
    </row>
    <row r="52" spans="1:12" ht="30.75" customHeight="1" outlineLevel="6" x14ac:dyDescent="0.25">
      <c r="A52" s="17" t="s">
        <v>106</v>
      </c>
      <c r="B52" s="18" t="s">
        <v>15</v>
      </c>
      <c r="C52" s="21" t="s">
        <v>125</v>
      </c>
      <c r="D52" s="21" t="s">
        <v>126</v>
      </c>
      <c r="E52" s="18" t="s">
        <v>60</v>
      </c>
      <c r="F52" s="18">
        <v>811</v>
      </c>
      <c r="G52" s="21" t="s">
        <v>127</v>
      </c>
      <c r="H52" s="21" t="s">
        <v>21</v>
      </c>
      <c r="I52" s="30">
        <v>511</v>
      </c>
      <c r="J52" s="29">
        <v>0</v>
      </c>
      <c r="K52" s="30">
        <f t="shared" si="1"/>
        <v>511</v>
      </c>
      <c r="L52" s="41">
        <f t="shared" si="0"/>
        <v>0</v>
      </c>
    </row>
    <row r="53" spans="1:12" ht="34.5" customHeight="1" outlineLevel="6" x14ac:dyDescent="0.25">
      <c r="A53" s="24" t="s">
        <v>106</v>
      </c>
      <c r="B53" s="25" t="s">
        <v>15</v>
      </c>
      <c r="C53" s="25" t="s">
        <v>68</v>
      </c>
      <c r="D53" s="25" t="s">
        <v>66</v>
      </c>
      <c r="E53" s="25" t="s">
        <v>69</v>
      </c>
      <c r="F53" s="25" t="s">
        <v>61</v>
      </c>
      <c r="G53" s="42" t="s">
        <v>115</v>
      </c>
      <c r="H53" s="25" t="s">
        <v>21</v>
      </c>
      <c r="I53" s="36">
        <v>1051768.0900000001</v>
      </c>
      <c r="J53" s="47">
        <v>1051768.0900000001</v>
      </c>
      <c r="K53" s="36">
        <f t="shared" si="1"/>
        <v>0</v>
      </c>
      <c r="L53" s="43">
        <f t="shared" si="0"/>
        <v>100</v>
      </c>
    </row>
    <row r="54" spans="1:12" ht="12.75" customHeight="1" x14ac:dyDescent="0.25">
      <c r="A54" s="44" t="s">
        <v>128</v>
      </c>
      <c r="B54" s="45" t="s">
        <v>15</v>
      </c>
      <c r="C54" s="45" t="s">
        <v>129</v>
      </c>
      <c r="D54" s="45" t="s">
        <v>66</v>
      </c>
      <c r="E54" s="45" t="s">
        <v>130</v>
      </c>
      <c r="F54" s="45" t="s">
        <v>131</v>
      </c>
      <c r="G54" s="45"/>
      <c r="H54" s="45" t="s">
        <v>21</v>
      </c>
      <c r="I54" s="48">
        <v>701952</v>
      </c>
      <c r="J54" s="37">
        <v>701952</v>
      </c>
      <c r="K54" s="38">
        <f t="shared" si="1"/>
        <v>0</v>
      </c>
      <c r="L54" s="26">
        <f t="shared" si="0"/>
        <v>100</v>
      </c>
    </row>
    <row r="55" spans="1:12" x14ac:dyDescent="0.25">
      <c r="A55" s="59"/>
      <c r="B55" s="60"/>
      <c r="C55" s="60"/>
      <c r="D55" s="60"/>
      <c r="E55" s="60"/>
      <c r="F55" s="60"/>
      <c r="G55" s="60"/>
      <c r="H55" s="60"/>
      <c r="I55" s="60"/>
    </row>
  </sheetData>
  <mergeCells count="4">
    <mergeCell ref="A1:I1"/>
    <mergeCell ref="A2:I2"/>
    <mergeCell ref="A3:I3"/>
    <mergeCell ref="A55:I55"/>
  </mergeCells>
  <pageMargins left="0" right="0" top="0.35433070866141736" bottom="0.35433070866141736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80" zoomScaleSheetLayoutView="80" workbookViewId="0">
      <selection activeCell="G7" sqref="G7"/>
    </sheetView>
  </sheetViews>
  <sheetFormatPr defaultRowHeight="15" outlineLevelRow="6" x14ac:dyDescent="0.25"/>
  <cols>
    <col min="1" max="1" width="47.140625" style="13" customWidth="1"/>
    <col min="2" max="2" width="6.42578125" style="13" customWidth="1"/>
    <col min="3" max="3" width="5.5703125" style="13" customWidth="1"/>
    <col min="4" max="4" width="5.7109375" style="13" customWidth="1"/>
    <col min="5" max="5" width="10.7109375" style="13" customWidth="1"/>
    <col min="6" max="6" width="5.42578125" style="13" customWidth="1"/>
    <col min="7" max="7" width="23" style="13" customWidth="1"/>
    <col min="8" max="8" width="5.85546875" style="13" customWidth="1"/>
    <col min="9" max="9" width="15.7109375" style="13" customWidth="1"/>
    <col min="10" max="10" width="18" style="13" customWidth="1"/>
    <col min="11" max="11" width="14.5703125" style="13" customWidth="1"/>
    <col min="12" max="16384" width="9.140625" style="13"/>
  </cols>
  <sheetData>
    <row r="1" spans="1:12" ht="15.75" customHeight="1" x14ac:dyDescent="0.25">
      <c r="A1" s="14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" customHeight="1" x14ac:dyDescent="0.25">
      <c r="A2" s="61"/>
      <c r="B2" s="62"/>
      <c r="C2" s="62"/>
      <c r="D2" s="62"/>
      <c r="E2" s="62"/>
      <c r="F2" s="62"/>
      <c r="G2" s="62"/>
      <c r="H2" s="62"/>
      <c r="I2" s="62"/>
    </row>
    <row r="3" spans="1:12" s="28" customFormat="1" ht="41.25" customHeight="1" x14ac:dyDescent="0.25">
      <c r="A3" s="27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10</v>
      </c>
      <c r="H3" s="27" t="s">
        <v>118</v>
      </c>
      <c r="I3" s="10" t="s">
        <v>12</v>
      </c>
      <c r="J3" s="16" t="s">
        <v>133</v>
      </c>
      <c r="K3" s="16" t="s">
        <v>134</v>
      </c>
      <c r="L3" s="16" t="s">
        <v>119</v>
      </c>
    </row>
    <row r="4" spans="1:12" x14ac:dyDescent="0.25">
      <c r="A4" s="22" t="s">
        <v>75</v>
      </c>
      <c r="B4" s="23"/>
      <c r="C4" s="23"/>
      <c r="D4" s="23"/>
      <c r="E4" s="23"/>
      <c r="F4" s="23"/>
      <c r="G4" s="23"/>
      <c r="H4" s="23"/>
      <c r="I4" s="11">
        <f>SUM(I5:I35)</f>
        <v>657461200</v>
      </c>
      <c r="J4" s="11">
        <f>SUM(J5:J35)</f>
        <v>227541654.74000001</v>
      </c>
      <c r="K4" s="11">
        <f>I4-J4</f>
        <v>429919545.25999999</v>
      </c>
      <c r="L4" s="11">
        <f>J4/I4*100</f>
        <v>34.609138111876412</v>
      </c>
    </row>
    <row r="5" spans="1:12" ht="38.25" outlineLevel="6" x14ac:dyDescent="0.25">
      <c r="A5" s="22" t="s">
        <v>81</v>
      </c>
      <c r="B5" s="23" t="s">
        <v>15</v>
      </c>
      <c r="C5" s="23" t="s">
        <v>17</v>
      </c>
      <c r="D5" s="23" t="s">
        <v>18</v>
      </c>
      <c r="E5" s="23" t="s">
        <v>124</v>
      </c>
      <c r="F5" s="23" t="s">
        <v>20</v>
      </c>
      <c r="G5" s="20" t="s">
        <v>109</v>
      </c>
      <c r="H5" s="23" t="s">
        <v>32</v>
      </c>
      <c r="I5" s="31">
        <v>369200</v>
      </c>
      <c r="J5" s="29">
        <v>41969.08</v>
      </c>
      <c r="K5" s="32">
        <f>I5-J5</f>
        <v>327230.92</v>
      </c>
      <c r="L5" s="39">
        <f>J5/I5*100</f>
        <v>11.367573131094257</v>
      </c>
    </row>
    <row r="6" spans="1:12" ht="97.5" customHeight="1" outlineLevel="6" x14ac:dyDescent="0.25">
      <c r="A6" s="22" t="s">
        <v>82</v>
      </c>
      <c r="B6" s="23" t="s">
        <v>15</v>
      </c>
      <c r="C6" s="23" t="s">
        <v>17</v>
      </c>
      <c r="D6" s="23" t="s">
        <v>18</v>
      </c>
      <c r="E6" s="23" t="s">
        <v>33</v>
      </c>
      <c r="F6" s="23" t="s">
        <v>34</v>
      </c>
      <c r="G6" s="20" t="s">
        <v>110</v>
      </c>
      <c r="H6" s="23" t="s">
        <v>32</v>
      </c>
      <c r="I6" s="31">
        <v>95519900</v>
      </c>
      <c r="J6" s="33"/>
      <c r="K6" s="32">
        <f t="shared" ref="K6:K35" si="0">I6-J6</f>
        <v>95519900</v>
      </c>
      <c r="L6" s="39">
        <f t="shared" ref="L6:L35" si="1">J6/I6*100</f>
        <v>0</v>
      </c>
    </row>
    <row r="7" spans="1:12" ht="81.75" customHeight="1" outlineLevel="6" x14ac:dyDescent="0.25">
      <c r="A7" s="22" t="s">
        <v>83</v>
      </c>
      <c r="B7" s="23" t="s">
        <v>15</v>
      </c>
      <c r="C7" s="23" t="s">
        <v>17</v>
      </c>
      <c r="D7" s="23" t="s">
        <v>18</v>
      </c>
      <c r="E7" s="23" t="s">
        <v>35</v>
      </c>
      <c r="F7" s="23" t="s">
        <v>20</v>
      </c>
      <c r="G7" s="20" t="s">
        <v>111</v>
      </c>
      <c r="H7" s="23" t="s">
        <v>32</v>
      </c>
      <c r="I7" s="31">
        <v>5500000</v>
      </c>
      <c r="J7" s="33"/>
      <c r="K7" s="32">
        <f t="shared" si="0"/>
        <v>5500000</v>
      </c>
      <c r="L7" s="39">
        <f t="shared" si="1"/>
        <v>0</v>
      </c>
    </row>
    <row r="8" spans="1:12" ht="119.25" customHeight="1" outlineLevel="6" x14ac:dyDescent="0.25">
      <c r="A8" s="22" t="s">
        <v>84</v>
      </c>
      <c r="B8" s="23" t="s">
        <v>15</v>
      </c>
      <c r="C8" s="23" t="s">
        <v>17</v>
      </c>
      <c r="D8" s="23" t="s">
        <v>18</v>
      </c>
      <c r="E8" s="23" t="s">
        <v>36</v>
      </c>
      <c r="F8" s="23">
        <v>813</v>
      </c>
      <c r="G8" s="20" t="s">
        <v>111</v>
      </c>
      <c r="H8" s="23" t="s">
        <v>32</v>
      </c>
      <c r="I8" s="31">
        <v>47000000</v>
      </c>
      <c r="J8" s="29">
        <v>28190813.579999998</v>
      </c>
      <c r="K8" s="32">
        <f t="shared" si="0"/>
        <v>18809186.420000002</v>
      </c>
      <c r="L8" s="39">
        <f t="shared" si="1"/>
        <v>59.980454425531917</v>
      </c>
    </row>
    <row r="9" spans="1:12" ht="54.75" customHeight="1" outlineLevel="6" x14ac:dyDescent="0.25">
      <c r="A9" s="22" t="s">
        <v>85</v>
      </c>
      <c r="B9" s="23" t="s">
        <v>15</v>
      </c>
      <c r="C9" s="23" t="s">
        <v>17</v>
      </c>
      <c r="D9" s="23" t="s">
        <v>18</v>
      </c>
      <c r="E9" s="23" t="s">
        <v>37</v>
      </c>
      <c r="F9" s="23" t="s">
        <v>20</v>
      </c>
      <c r="G9" s="20" t="s">
        <v>111</v>
      </c>
      <c r="H9" s="23" t="s">
        <v>32</v>
      </c>
      <c r="I9" s="31">
        <v>10000000</v>
      </c>
      <c r="J9" s="29"/>
      <c r="K9" s="32">
        <f t="shared" si="0"/>
        <v>10000000</v>
      </c>
      <c r="L9" s="39">
        <f t="shared" si="1"/>
        <v>0</v>
      </c>
    </row>
    <row r="10" spans="1:12" ht="54.75" customHeight="1" outlineLevel="6" x14ac:dyDescent="0.25">
      <c r="A10" s="22" t="s">
        <v>85</v>
      </c>
      <c r="B10" s="23" t="s">
        <v>15</v>
      </c>
      <c r="C10" s="23" t="s">
        <v>17</v>
      </c>
      <c r="D10" s="23" t="s">
        <v>18</v>
      </c>
      <c r="E10" s="23" t="s">
        <v>37</v>
      </c>
      <c r="F10" s="23">
        <v>813</v>
      </c>
      <c r="G10" s="20" t="s">
        <v>111</v>
      </c>
      <c r="H10" s="23" t="s">
        <v>32</v>
      </c>
      <c r="I10" s="31">
        <v>63000000</v>
      </c>
      <c r="J10" s="29">
        <v>62919320.640000001</v>
      </c>
      <c r="K10" s="32">
        <f t="shared" ref="K10" si="2">I10-J10</f>
        <v>80679.359999999404</v>
      </c>
      <c r="L10" s="39">
        <f t="shared" ref="L10" si="3">J10/I10*100</f>
        <v>99.871937523809535</v>
      </c>
    </row>
    <row r="11" spans="1:12" ht="70.5" customHeight="1" outlineLevel="6" x14ac:dyDescent="0.25">
      <c r="A11" s="22" t="s">
        <v>86</v>
      </c>
      <c r="B11" s="23" t="s">
        <v>15</v>
      </c>
      <c r="C11" s="23" t="s">
        <v>17</v>
      </c>
      <c r="D11" s="23" t="s">
        <v>18</v>
      </c>
      <c r="E11" s="23" t="s">
        <v>38</v>
      </c>
      <c r="F11" s="23">
        <v>813</v>
      </c>
      <c r="G11" s="20" t="s">
        <v>111</v>
      </c>
      <c r="H11" s="23" t="s">
        <v>32</v>
      </c>
      <c r="I11" s="31">
        <v>13000000</v>
      </c>
      <c r="J11" s="29">
        <v>13000000</v>
      </c>
      <c r="K11" s="32">
        <f t="shared" si="0"/>
        <v>0</v>
      </c>
      <c r="L11" s="39">
        <f t="shared" si="1"/>
        <v>100</v>
      </c>
    </row>
    <row r="12" spans="1:12" ht="63.75" outlineLevel="6" x14ac:dyDescent="0.25">
      <c r="A12" s="22" t="s">
        <v>87</v>
      </c>
      <c r="B12" s="23" t="s">
        <v>15</v>
      </c>
      <c r="C12" s="23" t="s">
        <v>17</v>
      </c>
      <c r="D12" s="23" t="s">
        <v>18</v>
      </c>
      <c r="E12" s="23" t="s">
        <v>39</v>
      </c>
      <c r="F12" s="23" t="s">
        <v>20</v>
      </c>
      <c r="G12" s="20" t="s">
        <v>111</v>
      </c>
      <c r="H12" s="23" t="s">
        <v>32</v>
      </c>
      <c r="I12" s="31">
        <v>6000000</v>
      </c>
      <c r="J12" s="29"/>
      <c r="K12" s="32">
        <f t="shared" si="0"/>
        <v>6000000</v>
      </c>
      <c r="L12" s="39">
        <f t="shared" si="1"/>
        <v>0</v>
      </c>
    </row>
    <row r="13" spans="1:12" ht="51" outlineLevel="6" x14ac:dyDescent="0.25">
      <c r="A13" s="22" t="s">
        <v>88</v>
      </c>
      <c r="B13" s="23" t="s">
        <v>15</v>
      </c>
      <c r="C13" s="23" t="s">
        <v>17</v>
      </c>
      <c r="D13" s="23" t="s">
        <v>18</v>
      </c>
      <c r="E13" s="23" t="s">
        <v>40</v>
      </c>
      <c r="F13" s="23" t="s">
        <v>20</v>
      </c>
      <c r="G13" s="20" t="s">
        <v>111</v>
      </c>
      <c r="H13" s="23" t="s">
        <v>32</v>
      </c>
      <c r="I13" s="31">
        <v>11053200</v>
      </c>
      <c r="J13" s="29"/>
      <c r="K13" s="32">
        <f t="shared" si="0"/>
        <v>11053200</v>
      </c>
      <c r="L13" s="39">
        <f t="shared" si="1"/>
        <v>0</v>
      </c>
    </row>
    <row r="14" spans="1:12" ht="72.75" customHeight="1" outlineLevel="6" x14ac:dyDescent="0.25">
      <c r="A14" s="22" t="s">
        <v>89</v>
      </c>
      <c r="B14" s="23" t="s">
        <v>15</v>
      </c>
      <c r="C14" s="23" t="s">
        <v>17</v>
      </c>
      <c r="D14" s="23" t="s">
        <v>18</v>
      </c>
      <c r="E14" s="23" t="s">
        <v>41</v>
      </c>
      <c r="F14" s="23">
        <v>813</v>
      </c>
      <c r="G14" s="20" t="s">
        <v>111</v>
      </c>
      <c r="H14" s="23" t="s">
        <v>32</v>
      </c>
      <c r="I14" s="31">
        <v>60000000</v>
      </c>
      <c r="J14" s="29">
        <v>60000000</v>
      </c>
      <c r="K14" s="32">
        <f t="shared" si="0"/>
        <v>0</v>
      </c>
      <c r="L14" s="39">
        <f t="shared" si="1"/>
        <v>100</v>
      </c>
    </row>
    <row r="15" spans="1:12" ht="63.75" outlineLevel="6" x14ac:dyDescent="0.25">
      <c r="A15" s="22" t="s">
        <v>90</v>
      </c>
      <c r="B15" s="23" t="s">
        <v>15</v>
      </c>
      <c r="C15" s="23" t="s">
        <v>17</v>
      </c>
      <c r="D15" s="23" t="s">
        <v>18</v>
      </c>
      <c r="E15" s="23" t="s">
        <v>42</v>
      </c>
      <c r="F15" s="23">
        <v>813</v>
      </c>
      <c r="G15" s="20" t="s">
        <v>111</v>
      </c>
      <c r="H15" s="23" t="s">
        <v>32</v>
      </c>
      <c r="I15" s="31">
        <v>2500000</v>
      </c>
      <c r="J15" s="29">
        <v>2500000</v>
      </c>
      <c r="K15" s="32">
        <f t="shared" si="0"/>
        <v>0</v>
      </c>
      <c r="L15" s="39">
        <f t="shared" si="1"/>
        <v>100</v>
      </c>
    </row>
    <row r="16" spans="1:12" ht="25.5" outlineLevel="6" x14ac:dyDescent="0.25">
      <c r="A16" s="22" t="s">
        <v>91</v>
      </c>
      <c r="B16" s="23" t="s">
        <v>15</v>
      </c>
      <c r="C16" s="23" t="s">
        <v>17</v>
      </c>
      <c r="D16" s="23" t="s">
        <v>18</v>
      </c>
      <c r="E16" s="23" t="s">
        <v>43</v>
      </c>
      <c r="F16" s="23" t="s">
        <v>20</v>
      </c>
      <c r="G16" s="20" t="s">
        <v>112</v>
      </c>
      <c r="H16" s="23" t="s">
        <v>32</v>
      </c>
      <c r="I16" s="31">
        <v>54049000</v>
      </c>
      <c r="J16" s="29"/>
      <c r="K16" s="32">
        <f t="shared" si="0"/>
        <v>54049000</v>
      </c>
      <c r="L16" s="39">
        <f t="shared" si="1"/>
        <v>0</v>
      </c>
    </row>
    <row r="17" spans="1:12" ht="55.5" customHeight="1" outlineLevel="6" x14ac:dyDescent="0.25">
      <c r="A17" s="22" t="s">
        <v>95</v>
      </c>
      <c r="B17" s="23" t="s">
        <v>15</v>
      </c>
      <c r="C17" s="23" t="s">
        <v>17</v>
      </c>
      <c r="D17" s="23" t="s">
        <v>18</v>
      </c>
      <c r="E17" s="23" t="s">
        <v>47</v>
      </c>
      <c r="F17" s="23" t="s">
        <v>34</v>
      </c>
      <c r="G17" s="20" t="s">
        <v>110</v>
      </c>
      <c r="H17" s="23" t="s">
        <v>32</v>
      </c>
      <c r="I17" s="31">
        <v>70000000</v>
      </c>
      <c r="J17" s="29"/>
      <c r="K17" s="32">
        <f t="shared" si="0"/>
        <v>70000000</v>
      </c>
      <c r="L17" s="39">
        <f t="shared" si="1"/>
        <v>0</v>
      </c>
    </row>
    <row r="18" spans="1:12" ht="57" customHeight="1" outlineLevel="6" x14ac:dyDescent="0.25">
      <c r="A18" s="22" t="s">
        <v>96</v>
      </c>
      <c r="B18" s="23" t="s">
        <v>15</v>
      </c>
      <c r="C18" s="23" t="s">
        <v>17</v>
      </c>
      <c r="D18" s="23" t="s">
        <v>18</v>
      </c>
      <c r="E18" s="23" t="s">
        <v>48</v>
      </c>
      <c r="F18" s="23" t="s">
        <v>34</v>
      </c>
      <c r="G18" s="20" t="s">
        <v>110</v>
      </c>
      <c r="H18" s="23" t="s">
        <v>32</v>
      </c>
      <c r="I18" s="31">
        <v>25000000</v>
      </c>
      <c r="J18" s="29"/>
      <c r="K18" s="32">
        <f t="shared" si="0"/>
        <v>25000000</v>
      </c>
      <c r="L18" s="39">
        <f t="shared" si="1"/>
        <v>0</v>
      </c>
    </row>
    <row r="19" spans="1:12" ht="81.75" customHeight="1" outlineLevel="6" x14ac:dyDescent="0.25">
      <c r="A19" s="22" t="s">
        <v>97</v>
      </c>
      <c r="B19" s="23" t="s">
        <v>15</v>
      </c>
      <c r="C19" s="23" t="s">
        <v>17</v>
      </c>
      <c r="D19" s="23" t="s">
        <v>18</v>
      </c>
      <c r="E19" s="23" t="s">
        <v>49</v>
      </c>
      <c r="F19" s="23" t="s">
        <v>50</v>
      </c>
      <c r="G19" s="20" t="s">
        <v>110</v>
      </c>
      <c r="H19" s="23" t="s">
        <v>32</v>
      </c>
      <c r="I19" s="31">
        <v>47000000</v>
      </c>
      <c r="J19" s="29"/>
      <c r="K19" s="32">
        <f t="shared" si="0"/>
        <v>47000000</v>
      </c>
      <c r="L19" s="39">
        <f t="shared" si="1"/>
        <v>0</v>
      </c>
    </row>
    <row r="20" spans="1:12" ht="29.25" customHeight="1" outlineLevel="6" x14ac:dyDescent="0.25">
      <c r="A20" s="22" t="s">
        <v>98</v>
      </c>
      <c r="B20" s="23" t="s">
        <v>15</v>
      </c>
      <c r="C20" s="23" t="s">
        <v>17</v>
      </c>
      <c r="D20" s="23" t="s">
        <v>18</v>
      </c>
      <c r="E20" s="23" t="s">
        <v>51</v>
      </c>
      <c r="F20" s="23" t="s">
        <v>52</v>
      </c>
      <c r="G20" s="20" t="s">
        <v>113</v>
      </c>
      <c r="H20" s="23" t="s">
        <v>32</v>
      </c>
      <c r="I20" s="31">
        <v>8570300</v>
      </c>
      <c r="J20" s="29">
        <v>1620568.64</v>
      </c>
      <c r="K20" s="32">
        <f t="shared" si="0"/>
        <v>6949731.3600000003</v>
      </c>
      <c r="L20" s="39">
        <f t="shared" si="1"/>
        <v>18.909123834638226</v>
      </c>
    </row>
    <row r="21" spans="1:12" ht="33" customHeight="1" outlineLevel="6" x14ac:dyDescent="0.25">
      <c r="A21" s="22" t="s">
        <v>98</v>
      </c>
      <c r="B21" s="23" t="s">
        <v>15</v>
      </c>
      <c r="C21" s="23" t="s">
        <v>17</v>
      </c>
      <c r="D21" s="23" t="s">
        <v>18</v>
      </c>
      <c r="E21" s="23" t="s">
        <v>51</v>
      </c>
      <c r="F21" s="23" t="s">
        <v>34</v>
      </c>
      <c r="G21" s="20" t="s">
        <v>113</v>
      </c>
      <c r="H21" s="23" t="s">
        <v>32</v>
      </c>
      <c r="I21" s="31">
        <v>38220000</v>
      </c>
      <c r="J21" s="29"/>
      <c r="K21" s="32">
        <f t="shared" si="0"/>
        <v>38220000</v>
      </c>
      <c r="L21" s="39">
        <f t="shared" si="1"/>
        <v>0</v>
      </c>
    </row>
    <row r="22" spans="1:12" ht="31.5" customHeight="1" outlineLevel="6" x14ac:dyDescent="0.25">
      <c r="A22" s="22" t="s">
        <v>106</v>
      </c>
      <c r="B22" s="23" t="s">
        <v>15</v>
      </c>
      <c r="C22" s="23" t="s">
        <v>17</v>
      </c>
      <c r="D22" s="23" t="s">
        <v>18</v>
      </c>
      <c r="E22" s="23" t="s">
        <v>60</v>
      </c>
      <c r="F22" s="23">
        <v>811</v>
      </c>
      <c r="G22" s="20" t="s">
        <v>120</v>
      </c>
      <c r="H22" s="23" t="s">
        <v>32</v>
      </c>
      <c r="I22" s="31">
        <v>101500</v>
      </c>
      <c r="J22" s="29"/>
      <c r="K22" s="32">
        <f t="shared" si="0"/>
        <v>101500</v>
      </c>
      <c r="L22" s="39">
        <f t="shared" si="1"/>
        <v>0</v>
      </c>
    </row>
    <row r="23" spans="1:12" ht="32.25" customHeight="1" outlineLevel="6" x14ac:dyDescent="0.25">
      <c r="A23" s="22" t="s">
        <v>106</v>
      </c>
      <c r="B23" s="23" t="s">
        <v>15</v>
      </c>
      <c r="C23" s="20" t="s">
        <v>18</v>
      </c>
      <c r="D23" s="20" t="s">
        <v>66</v>
      </c>
      <c r="E23" s="23" t="s">
        <v>63</v>
      </c>
      <c r="F23" s="23" t="s">
        <v>61</v>
      </c>
      <c r="G23" s="20" t="s">
        <v>116</v>
      </c>
      <c r="H23" s="23" t="s">
        <v>32</v>
      </c>
      <c r="I23" s="31">
        <v>13476179.34</v>
      </c>
      <c r="J23" s="29">
        <v>13476179.34</v>
      </c>
      <c r="K23" s="32">
        <f t="shared" si="0"/>
        <v>0</v>
      </c>
      <c r="L23" s="39">
        <f t="shared" si="1"/>
        <v>100</v>
      </c>
    </row>
    <row r="24" spans="1:12" ht="32.25" customHeight="1" outlineLevel="6" x14ac:dyDescent="0.25">
      <c r="A24" s="22" t="s">
        <v>106</v>
      </c>
      <c r="B24" s="23" t="s">
        <v>15</v>
      </c>
      <c r="C24" s="20" t="s">
        <v>18</v>
      </c>
      <c r="D24" s="20" t="s">
        <v>66</v>
      </c>
      <c r="E24" s="23" t="s">
        <v>63</v>
      </c>
      <c r="F24" s="23" t="s">
        <v>61</v>
      </c>
      <c r="G24" s="46" t="s">
        <v>136</v>
      </c>
      <c r="H24" s="23" t="s">
        <v>32</v>
      </c>
      <c r="I24" s="31">
        <v>463730.2</v>
      </c>
      <c r="J24" s="29">
        <v>463730.2</v>
      </c>
      <c r="K24" s="32">
        <f t="shared" si="0"/>
        <v>0</v>
      </c>
      <c r="L24" s="39">
        <f t="shared" si="1"/>
        <v>100</v>
      </c>
    </row>
    <row r="25" spans="1:12" ht="32.25" customHeight="1" outlineLevel="6" x14ac:dyDescent="0.25">
      <c r="A25" s="22" t="s">
        <v>106</v>
      </c>
      <c r="B25" s="23" t="s">
        <v>15</v>
      </c>
      <c r="C25" s="20" t="s">
        <v>18</v>
      </c>
      <c r="D25" s="20" t="s">
        <v>66</v>
      </c>
      <c r="E25" s="23" t="s">
        <v>63</v>
      </c>
      <c r="F25" s="23" t="s">
        <v>61</v>
      </c>
      <c r="G25" s="46" t="s">
        <v>137</v>
      </c>
      <c r="H25" s="23" t="s">
        <v>32</v>
      </c>
      <c r="I25" s="31">
        <v>9930140.2599999998</v>
      </c>
      <c r="J25" s="29">
        <v>9930140.2599999998</v>
      </c>
      <c r="K25" s="32">
        <f t="shared" si="0"/>
        <v>0</v>
      </c>
      <c r="L25" s="39">
        <f t="shared" si="1"/>
        <v>100</v>
      </c>
    </row>
    <row r="26" spans="1:12" ht="32.25" customHeight="1" outlineLevel="6" x14ac:dyDescent="0.25">
      <c r="A26" s="22" t="s">
        <v>106</v>
      </c>
      <c r="B26" s="23" t="s">
        <v>15</v>
      </c>
      <c r="C26" s="20" t="s">
        <v>18</v>
      </c>
      <c r="D26" s="20" t="s">
        <v>66</v>
      </c>
      <c r="E26" s="23" t="s">
        <v>63</v>
      </c>
      <c r="F26" s="23" t="s">
        <v>61</v>
      </c>
      <c r="G26" s="46" t="s">
        <v>138</v>
      </c>
      <c r="H26" s="23" t="s">
        <v>32</v>
      </c>
      <c r="I26" s="31">
        <v>245763.8</v>
      </c>
      <c r="J26" s="29">
        <v>245763.8</v>
      </c>
      <c r="K26" s="32">
        <f t="shared" si="0"/>
        <v>0</v>
      </c>
      <c r="L26" s="39">
        <f t="shared" si="1"/>
        <v>100</v>
      </c>
    </row>
    <row r="27" spans="1:12" ht="32.25" customHeight="1" outlineLevel="6" x14ac:dyDescent="0.25">
      <c r="A27" s="22" t="s">
        <v>106</v>
      </c>
      <c r="B27" s="23" t="s">
        <v>15</v>
      </c>
      <c r="C27" s="20" t="s">
        <v>18</v>
      </c>
      <c r="D27" s="20" t="s">
        <v>66</v>
      </c>
      <c r="E27" s="23" t="s">
        <v>63</v>
      </c>
      <c r="F27" s="23" t="s">
        <v>61</v>
      </c>
      <c r="G27" s="46" t="s">
        <v>139</v>
      </c>
      <c r="H27" s="23" t="s">
        <v>32</v>
      </c>
      <c r="I27" s="31">
        <v>921464.14</v>
      </c>
      <c r="J27" s="29">
        <v>921464.14</v>
      </c>
      <c r="K27" s="32">
        <f t="shared" si="0"/>
        <v>0</v>
      </c>
      <c r="L27" s="39">
        <f t="shared" si="1"/>
        <v>100</v>
      </c>
    </row>
    <row r="28" spans="1:12" ht="32.25" customHeight="1" outlineLevel="6" x14ac:dyDescent="0.25">
      <c r="A28" s="22" t="s">
        <v>106</v>
      </c>
      <c r="B28" s="23" t="s">
        <v>15</v>
      </c>
      <c r="C28" s="20" t="s">
        <v>18</v>
      </c>
      <c r="D28" s="20" t="s">
        <v>66</v>
      </c>
      <c r="E28" s="23" t="s">
        <v>63</v>
      </c>
      <c r="F28" s="23" t="s">
        <v>61</v>
      </c>
      <c r="G28" s="46" t="s">
        <v>140</v>
      </c>
      <c r="H28" s="23" t="s">
        <v>32</v>
      </c>
      <c r="I28" s="31">
        <v>588414.62</v>
      </c>
      <c r="J28" s="29">
        <v>588414.62</v>
      </c>
      <c r="K28" s="32">
        <f t="shared" si="0"/>
        <v>0</v>
      </c>
      <c r="L28" s="39">
        <f t="shared" si="1"/>
        <v>100</v>
      </c>
    </row>
    <row r="29" spans="1:12" ht="32.25" customHeight="1" outlineLevel="6" x14ac:dyDescent="0.25">
      <c r="A29" s="22" t="s">
        <v>106</v>
      </c>
      <c r="B29" s="23" t="s">
        <v>15</v>
      </c>
      <c r="C29" s="20" t="s">
        <v>18</v>
      </c>
      <c r="D29" s="20" t="s">
        <v>66</v>
      </c>
      <c r="E29" s="23" t="s">
        <v>63</v>
      </c>
      <c r="F29" s="23" t="s">
        <v>61</v>
      </c>
      <c r="G29" s="46" t="s">
        <v>141</v>
      </c>
      <c r="H29" s="23" t="s">
        <v>32</v>
      </c>
      <c r="I29" s="31">
        <v>108945.06</v>
      </c>
      <c r="J29" s="29">
        <v>108945.06</v>
      </c>
      <c r="K29" s="32">
        <f t="shared" si="0"/>
        <v>0</v>
      </c>
      <c r="L29" s="39">
        <f t="shared" si="1"/>
        <v>100</v>
      </c>
    </row>
    <row r="30" spans="1:12" ht="32.25" customHeight="1" outlineLevel="6" x14ac:dyDescent="0.25">
      <c r="A30" s="22" t="s">
        <v>106</v>
      </c>
      <c r="B30" s="23" t="s">
        <v>15</v>
      </c>
      <c r="C30" s="20" t="s">
        <v>18</v>
      </c>
      <c r="D30" s="20" t="s">
        <v>66</v>
      </c>
      <c r="E30" s="23" t="s">
        <v>63</v>
      </c>
      <c r="F30" s="23" t="s">
        <v>61</v>
      </c>
      <c r="G30" s="46" t="s">
        <v>142</v>
      </c>
      <c r="H30" s="23" t="s">
        <v>32</v>
      </c>
      <c r="I30" s="31">
        <v>3652752.58</v>
      </c>
      <c r="J30" s="29">
        <v>3652752.58</v>
      </c>
      <c r="K30" s="32">
        <f t="shared" si="0"/>
        <v>0</v>
      </c>
      <c r="L30" s="39">
        <f t="shared" si="1"/>
        <v>100</v>
      </c>
    </row>
    <row r="31" spans="1:12" ht="32.25" customHeight="1" outlineLevel="6" x14ac:dyDescent="0.25">
      <c r="A31" s="22" t="s">
        <v>106</v>
      </c>
      <c r="B31" s="23" t="s">
        <v>15</v>
      </c>
      <c r="C31" s="20" t="s">
        <v>18</v>
      </c>
      <c r="D31" s="20" t="s">
        <v>66</v>
      </c>
      <c r="E31" s="23" t="s">
        <v>63</v>
      </c>
      <c r="F31" s="23" t="s">
        <v>61</v>
      </c>
      <c r="G31" s="46" t="s">
        <v>143</v>
      </c>
      <c r="H31" s="23" t="s">
        <v>32</v>
      </c>
      <c r="I31" s="31">
        <v>6436752.46</v>
      </c>
      <c r="J31" s="29">
        <v>6436752.46</v>
      </c>
      <c r="K31" s="32">
        <f t="shared" si="0"/>
        <v>0</v>
      </c>
      <c r="L31" s="39">
        <f t="shared" si="1"/>
        <v>100</v>
      </c>
    </row>
    <row r="32" spans="1:12" ht="32.25" customHeight="1" outlineLevel="6" x14ac:dyDescent="0.25">
      <c r="A32" s="22" t="s">
        <v>106</v>
      </c>
      <c r="B32" s="23" t="s">
        <v>15</v>
      </c>
      <c r="C32" s="20" t="s">
        <v>18</v>
      </c>
      <c r="D32" s="20" t="s">
        <v>66</v>
      </c>
      <c r="E32" s="23" t="s">
        <v>63</v>
      </c>
      <c r="F32" s="23" t="s">
        <v>61</v>
      </c>
      <c r="G32" s="46" t="s">
        <v>144</v>
      </c>
      <c r="H32" s="23" t="s">
        <v>32</v>
      </c>
      <c r="I32" s="31">
        <v>4017457.54</v>
      </c>
      <c r="J32" s="29">
        <v>4017457.54</v>
      </c>
      <c r="K32" s="32">
        <f t="shared" si="0"/>
        <v>0</v>
      </c>
      <c r="L32" s="39">
        <f t="shared" si="1"/>
        <v>100</v>
      </c>
    </row>
    <row r="33" spans="1:12" ht="30" customHeight="1" outlineLevel="6" x14ac:dyDescent="0.25">
      <c r="A33" s="22" t="s">
        <v>106</v>
      </c>
      <c r="B33" s="23" t="s">
        <v>15</v>
      </c>
      <c r="C33" s="23" t="s">
        <v>17</v>
      </c>
      <c r="D33" s="23" t="s">
        <v>18</v>
      </c>
      <c r="E33" s="23" t="s">
        <v>64</v>
      </c>
      <c r="F33" s="23" t="s">
        <v>61</v>
      </c>
      <c r="G33" s="20" t="s">
        <v>114</v>
      </c>
      <c r="H33" s="23" t="s">
        <v>32</v>
      </c>
      <c r="I33" s="31">
        <v>44250800</v>
      </c>
      <c r="J33" s="35">
        <v>2949682.8</v>
      </c>
      <c r="K33" s="32">
        <f t="shared" si="0"/>
        <v>41301117.200000003</v>
      </c>
      <c r="L33" s="15">
        <f t="shared" si="1"/>
        <v>6.6658293183400064</v>
      </c>
    </row>
    <row r="34" spans="1:12" ht="30" customHeight="1" outlineLevel="6" x14ac:dyDescent="0.25">
      <c r="A34" s="22" t="s">
        <v>106</v>
      </c>
      <c r="B34" s="23" t="s">
        <v>15</v>
      </c>
      <c r="C34" s="20" t="s">
        <v>125</v>
      </c>
      <c r="D34" s="20" t="s">
        <v>126</v>
      </c>
      <c r="E34" s="23" t="s">
        <v>60</v>
      </c>
      <c r="F34" s="23">
        <v>811</v>
      </c>
      <c r="G34" s="20" t="s">
        <v>127</v>
      </c>
      <c r="H34" s="23" t="s">
        <v>32</v>
      </c>
      <c r="I34" s="31">
        <v>8000</v>
      </c>
      <c r="J34" s="29"/>
      <c r="K34" s="32">
        <f t="shared" ref="K34" si="4">I34-J34</f>
        <v>8000</v>
      </c>
      <c r="L34" s="15">
        <f t="shared" ref="L34" si="5">J34/I34*100</f>
        <v>0</v>
      </c>
    </row>
    <row r="35" spans="1:12" ht="30.75" customHeight="1" outlineLevel="6" x14ac:dyDescent="0.25">
      <c r="A35" s="22" t="s">
        <v>106</v>
      </c>
      <c r="B35" s="23" t="s">
        <v>15</v>
      </c>
      <c r="C35" s="23" t="s">
        <v>68</v>
      </c>
      <c r="D35" s="23" t="s">
        <v>66</v>
      </c>
      <c r="E35" s="23" t="s">
        <v>69</v>
      </c>
      <c r="F35" s="23" t="s">
        <v>61</v>
      </c>
      <c r="G35" s="20" t="s">
        <v>115</v>
      </c>
      <c r="H35" s="23" t="s">
        <v>32</v>
      </c>
      <c r="I35" s="31">
        <v>16477700</v>
      </c>
      <c r="J35" s="29">
        <v>16477700</v>
      </c>
      <c r="K35" s="32">
        <f t="shared" si="0"/>
        <v>0</v>
      </c>
      <c r="L35" s="15">
        <f t="shared" si="1"/>
        <v>100</v>
      </c>
    </row>
    <row r="36" spans="1:12" ht="12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12" x14ac:dyDescent="0.25">
      <c r="A37" s="63"/>
      <c r="B37" s="64"/>
      <c r="C37" s="64"/>
      <c r="D37" s="64"/>
      <c r="E37" s="64"/>
      <c r="F37" s="64"/>
      <c r="G37" s="64"/>
      <c r="H37" s="64"/>
      <c r="I37" s="64"/>
    </row>
  </sheetData>
  <mergeCells count="2">
    <mergeCell ref="A2:I2"/>
    <mergeCell ref="A37:I37"/>
  </mergeCells>
  <pageMargins left="0" right="0" top="0.15748031496062992" bottom="0.15748031496062992" header="0.31496062992125984" footer="0.31496062992125984"/>
  <pageSetup paperSize="9" scale="5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2020-05-18T23:39:21Z</cp:lastPrinted>
  <dcterms:created xsi:type="dcterms:W3CDTF">2020-01-10T07:57:36Z</dcterms:created>
  <dcterms:modified xsi:type="dcterms:W3CDTF">2020-07-14T01:58:38Z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