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50" yWindow="855" windowWidth="19320" windowHeight="12990"/>
  </bookViews>
  <sheets>
    <sheet name="краевые" sheetId="3" r:id="rId1"/>
    <sheet name="федеральные" sheetId="4" r:id="rId2"/>
  </sheets>
  <definedNames>
    <definedName name="_xlnm.Print_Area" localSheetId="0">краевые!$A$1:$L$52</definedName>
    <definedName name="_xlnm.Print_Area" localSheetId="1">федеральные!$A$1:$L$36</definedName>
  </definedNames>
  <calcPr calcId="145621"/>
</workbook>
</file>

<file path=xl/calcChain.xml><?xml version="1.0" encoding="utf-8"?>
<calcChain xmlns="http://schemas.openxmlformats.org/spreadsheetml/2006/main">
  <c r="J4" i="4" l="1"/>
  <c r="I4" i="4"/>
  <c r="L5" i="4"/>
  <c r="K5" i="4"/>
  <c r="K4" i="4" l="1"/>
  <c r="L26" i="3" l="1"/>
  <c r="L17" i="4"/>
  <c r="L49" i="3" l="1"/>
  <c r="K49" i="3"/>
  <c r="K26" i="3" l="1"/>
  <c r="K17" i="4"/>
  <c r="L37" i="3" l="1"/>
  <c r="L38" i="3"/>
  <c r="L39" i="3"/>
  <c r="L40" i="3"/>
  <c r="L41" i="3"/>
  <c r="L42" i="3"/>
  <c r="L43" i="3"/>
  <c r="L44" i="3"/>
  <c r="L45" i="3"/>
  <c r="K37" i="3"/>
  <c r="K38" i="3"/>
  <c r="K39" i="3"/>
  <c r="K40" i="3"/>
  <c r="K41" i="3"/>
  <c r="K42" i="3"/>
  <c r="K43" i="3"/>
  <c r="K44" i="3"/>
  <c r="K45" i="3"/>
  <c r="L25" i="4"/>
  <c r="L26" i="4"/>
  <c r="L27" i="4"/>
  <c r="L28" i="4"/>
  <c r="L29" i="4"/>
  <c r="L30" i="4"/>
  <c r="L31" i="4"/>
  <c r="L32" i="4"/>
  <c r="L33" i="4"/>
  <c r="K25" i="4"/>
  <c r="K26" i="4"/>
  <c r="K27" i="4"/>
  <c r="K28" i="4"/>
  <c r="K29" i="4"/>
  <c r="K30" i="4"/>
  <c r="K31" i="4"/>
  <c r="K32" i="4"/>
  <c r="K33" i="4"/>
  <c r="L19" i="3" l="1"/>
  <c r="K19" i="3"/>
  <c r="L10" i="4"/>
  <c r="K10" i="4"/>
  <c r="J5" i="3" l="1"/>
  <c r="I5" i="3"/>
  <c r="K50" i="3"/>
  <c r="L50" i="3"/>
  <c r="K47" i="3"/>
  <c r="L7" i="4"/>
  <c r="L8" i="4"/>
  <c r="L9" i="4"/>
  <c r="L11" i="4"/>
  <c r="L12" i="4"/>
  <c r="L13" i="4"/>
  <c r="L14" i="4"/>
  <c r="L15" i="4"/>
  <c r="L16" i="4"/>
  <c r="L18" i="4"/>
  <c r="L19" i="4"/>
  <c r="L20" i="4"/>
  <c r="L21" i="4"/>
  <c r="L22" i="4"/>
  <c r="L23" i="4"/>
  <c r="L24" i="4"/>
  <c r="L34" i="4"/>
  <c r="L36" i="4"/>
  <c r="L6" i="4"/>
  <c r="K7" i="4" l="1"/>
  <c r="K8" i="4"/>
  <c r="K9" i="4"/>
  <c r="K11" i="4"/>
  <c r="K12" i="4"/>
  <c r="K13" i="4"/>
  <c r="K14" i="4"/>
  <c r="K15" i="4"/>
  <c r="K16" i="4"/>
  <c r="K18" i="4"/>
  <c r="K19" i="4"/>
  <c r="K20" i="4"/>
  <c r="K21" i="4"/>
  <c r="K22" i="4"/>
  <c r="K23" i="4"/>
  <c r="K24" i="4"/>
  <c r="K34" i="4"/>
  <c r="K36" i="4"/>
  <c r="K6" i="4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20" i="3"/>
  <c r="L21" i="3"/>
  <c r="L22" i="3"/>
  <c r="L23" i="3"/>
  <c r="L24" i="3"/>
  <c r="L25" i="3"/>
  <c r="L27" i="3"/>
  <c r="L28" i="3"/>
  <c r="L29" i="3"/>
  <c r="L30" i="3"/>
  <c r="L31" i="3"/>
  <c r="L32" i="3"/>
  <c r="L33" i="3"/>
  <c r="L34" i="3"/>
  <c r="L35" i="3"/>
  <c r="L36" i="3"/>
  <c r="L46" i="3"/>
  <c r="L48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20" i="3"/>
  <c r="K21" i="3"/>
  <c r="K22" i="3"/>
  <c r="K23" i="3"/>
  <c r="K24" i="3"/>
  <c r="K25" i="3"/>
  <c r="K27" i="3"/>
  <c r="K28" i="3"/>
  <c r="K29" i="3"/>
  <c r="K30" i="3"/>
  <c r="K31" i="3"/>
  <c r="K32" i="3"/>
  <c r="K33" i="3"/>
  <c r="K34" i="3"/>
  <c r="K35" i="3"/>
  <c r="K36" i="3"/>
  <c r="K46" i="3"/>
  <c r="K48" i="3"/>
  <c r="K5" i="3" l="1"/>
  <c r="L5" i="3"/>
  <c r="L4" i="4" l="1"/>
</calcChain>
</file>

<file path=xl/sharedStrings.xml><?xml version="1.0" encoding="utf-8"?>
<sst xmlns="http://schemas.openxmlformats.org/spreadsheetml/2006/main" count="610" uniqueCount="121">
  <si>
    <t>Документ, учреждение</t>
  </si>
  <si>
    <t>Вед.</t>
  </si>
  <si>
    <t>Разд.</t>
  </si>
  <si>
    <t>Подр.</t>
  </si>
  <si>
    <t>Ц.ст.</t>
  </si>
  <si>
    <t>Расх.</t>
  </si>
  <si>
    <t>ДопКласс</t>
  </si>
  <si>
    <t>РегКласс</t>
  </si>
  <si>
    <t>Сумма на 2020 год</t>
  </si>
  <si>
    <t>066</t>
  </si>
  <si>
    <t>04</t>
  </si>
  <si>
    <t>05</t>
  </si>
  <si>
    <t>05В0107022</t>
  </si>
  <si>
    <t>811</t>
  </si>
  <si>
    <t>02</t>
  </si>
  <si>
    <t>05В0107082</t>
  </si>
  <si>
    <t>05В0107084</t>
  </si>
  <si>
    <t>05В0107402</t>
  </si>
  <si>
    <t>05В0107406</t>
  </si>
  <si>
    <t>05В0107407</t>
  </si>
  <si>
    <t>05В0107440</t>
  </si>
  <si>
    <t>01</t>
  </si>
  <si>
    <t>05В01R5024</t>
  </si>
  <si>
    <t>812</t>
  </si>
  <si>
    <t>05В01R5081</t>
  </si>
  <si>
    <t>05В01R5082</t>
  </si>
  <si>
    <t>05В01R5083</t>
  </si>
  <si>
    <t>05В01R5084</t>
  </si>
  <si>
    <t>05В01R5086</t>
  </si>
  <si>
    <t>05В01R5087</t>
  </si>
  <si>
    <t>05В01R5088</t>
  </si>
  <si>
    <t>05В01R5089</t>
  </si>
  <si>
    <t>05В01R5680</t>
  </si>
  <si>
    <t>05Г0107417</t>
  </si>
  <si>
    <t>05Г0107430</t>
  </si>
  <si>
    <t>05Г01R5021</t>
  </si>
  <si>
    <t>05Г01R5022</t>
  </si>
  <si>
    <t>05Г01R5023</t>
  </si>
  <si>
    <t>632</t>
  </si>
  <si>
    <t>05ГI754800</t>
  </si>
  <si>
    <t>631</t>
  </si>
  <si>
    <t>05Д0107012</t>
  </si>
  <si>
    <t>32201R5760</t>
  </si>
  <si>
    <t>521</t>
  </si>
  <si>
    <t>32302R5760</t>
  </si>
  <si>
    <t>32303R5760</t>
  </si>
  <si>
    <t>03</t>
  </si>
  <si>
    <t>10</t>
  </si>
  <si>
    <t>32101R5760</t>
  </si>
  <si>
    <t>Строительство и (или) модернизация объектов АПК, приобретение техники и оборудования</t>
  </si>
  <si>
    <t>Поддержка элитного семеноводства</t>
  </si>
  <si>
    <t>Искусственное осеменение сельскохозяйственных животных</t>
  </si>
  <si>
    <t>Министерство сельского хозяйства Забайкальского края</t>
  </si>
  <si>
    <t>Возмещение части затрат на капитально-восстановительный ремонт сельскохозяйственной техники</t>
  </si>
  <si>
    <t>Субсидии на произведенное и реализованное яйцо и мясо птицы</t>
  </si>
  <si>
    <t>Возмещение части процентной ставки по инвестиционным кредитам (займам)</t>
  </si>
  <si>
    <t>Возмещение части затрат на уплату процентов по инвестиционным кредитам (займам) в агропромышленном комплексе</t>
  </si>
  <si>
    <t>Поддержка сельскохозяйственного производства по отдельным подотраслям растениеводства и животноводства (возмещение части затрат на уплату страховых премий, начисленных по договорам сельскохозяйственного страхования в области растениеводства и животноводства)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</si>
  <si>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проведение комплекса агротехнологических работ, повышение уровня экологической безопасности сельскохозяйственного производства, а также на повышение плодородия почв и качества почв)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</si>
  <si>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развитие мясного животноводства)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</si>
  <si>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развитие северного оленеводства, мараловодства и мясного табунного коневодства)</t>
  </si>
  <si>
    <t>Поддержка сельскохозяйственного производства по отдельным подотраслям растениеводства и животноводства (возмещение части затрат на поддержку производства тонкорунной и полутонкорунной шерсти)</t>
  </si>
  <si>
    <t>Поддержка сельскохозяйственного производства по отдельным подотраслям растениеводства и животноводства (возмещение части затрат на поддержку собственного производства молока)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</si>
  <si>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племенное маточное поголовье сельскохозяйственных животных)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</si>
  <si>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племенных быков-производителей, оцененных по качеству потомства)</t>
  </si>
  <si>
    <t>Осуществление мероприятий в области мелиорации земель сельскохозяйственного назначения</t>
  </si>
  <si>
    <t>Субсидии на реализованное и (или) отгруженное на собственную переработку молоко, заготовленное у владельцев личных подсобных хозяйств</t>
  </si>
  <si>
    <t>Возмещение части процентной ставки по кредитам, взятым малыми формами хозяйствования</t>
  </si>
  <si>
    <t>Стимулирование развития приоритетных подотраслей агропромышленного комплекса и развитие малых форм хозяйствования (субсидия в виде грантов на поддержку начинающего фермера)</t>
  </si>
  <si>
    <t>Стимулирование развития приоритетных подотраслей агропромышленного комплекса и развитие малых форм хозяйствования (субсидия в виде грантов на развитие семейной фермы)</t>
  </si>
  <si>
    <t>Стимулирование развития приоритетных подотраслей агропромышленного комплекса и развитие малых форм хозяйствования (субсидия в виде грантов на развитие материально-технической базы сельскохозяйственных потребительских кооперативов)</t>
  </si>
  <si>
    <t>Создание системы поддержки фермеров и развитие сельской кооперации</t>
  </si>
  <si>
    <t>Кадровое обеспечение агропромышленного комплекса</t>
  </si>
  <si>
    <t>Реализация мероприятий по комплексному развитию сельских территорий</t>
  </si>
  <si>
    <t>20-54330-00000-00000</t>
  </si>
  <si>
    <t>20-55020-00000-00000</t>
  </si>
  <si>
    <t>20-55080-00000-00000</t>
  </si>
  <si>
    <t>20-55680-00000-01000</t>
  </si>
  <si>
    <t>20-54800-00000-00000</t>
  </si>
  <si>
    <t>20-55760-00000-05000</t>
  </si>
  <si>
    <t>20-55760-00000-04000</t>
  </si>
  <si>
    <t>20-55760-00000-02000</t>
  </si>
  <si>
    <t>Государственная поддержка сельского хозяйства</t>
  </si>
  <si>
    <t>РК</t>
  </si>
  <si>
    <t xml:space="preserve">% </t>
  </si>
  <si>
    <t>20-55760-00000-00000</t>
  </si>
  <si>
    <t>Финансовое обеспечение части затрат на проведение комплекса агротехнологических работ, повышение уровня экологической безопасности сельскохозяйственного производства, а также на повышение плодородия почв и качества почв в целях выполнения показателей результативности</t>
  </si>
  <si>
    <t>05В01R4330</t>
  </si>
  <si>
    <t>07</t>
  </si>
  <si>
    <t>09</t>
  </si>
  <si>
    <t>20-55760-00000-03000</t>
  </si>
  <si>
    <t>Резервный фонд Правительства Забайкальского края</t>
  </si>
  <si>
    <t>14</t>
  </si>
  <si>
    <t>8800000704</t>
  </si>
  <si>
    <t>540</t>
  </si>
  <si>
    <t>20-55760-00000-02001</t>
  </si>
  <si>
    <t>20-55760-00000-02003</t>
  </si>
  <si>
    <t>20-55760-00000-02004</t>
  </si>
  <si>
    <t>20-55760-00000-02005</t>
  </si>
  <si>
    <t>20-55760-00000-02008</t>
  </si>
  <si>
    <t>20-55760-00000-02009</t>
  </si>
  <si>
    <t>20-55760-00000-02010</t>
  </si>
  <si>
    <t>20-55760-00000-02011</t>
  </si>
  <si>
    <t>20-55760-00000-02012</t>
  </si>
  <si>
    <t>Государственная поддержка производства масличных культур</t>
  </si>
  <si>
    <t>05ВТ252590</t>
  </si>
  <si>
    <t>20-52590-00000-00000</t>
  </si>
  <si>
    <t>Финансовое обеспечение мероприятий по улучшению наркологической ситуации в Забайкальском крае</t>
  </si>
  <si>
    <t>Стимулирование развития приоритетных подотраслей агропромышленного комплекса и развитие малых форм хозяйствования (возмещение  части затрат на обеспечение прироста сельскохозяйствеенной продукции собственного производства в рамках приоритетных подотраслей агропромышленного комплекса)</t>
  </si>
  <si>
    <t>Стимулирование развития приоритетных подотраслей агропромышленного комплекса и развитие малых форм хозяйствования (возмещение части затрат на обеспечение прироста сельскохозяйственной продукции собственного производства в рамках приоритетных подотраслей агропромышленного комплекса)</t>
  </si>
  <si>
    <t>05В0107085</t>
  </si>
  <si>
    <t>Возмещение части затрат на приобретение минеральных удобрений</t>
  </si>
  <si>
    <t>Предоставление субсидий на возмещение  части затрат по приобретению сельскохозяйственных животных</t>
  </si>
  <si>
    <t>05В0107424</t>
  </si>
  <si>
    <t xml:space="preserve">                                                 Справка по финансированию мероприятий из федерального бюджета на 01 января 2021 года</t>
  </si>
  <si>
    <t>Факт на 31.12.2020</t>
  </si>
  <si>
    <t>Остаток ЛБА на 31.12.2020</t>
  </si>
  <si>
    <t>Справка по финансированию мероприятий из краевого бюджета на 01 января 2021 года</t>
  </si>
  <si>
    <t>Осуществление компенсации сельскохозяйственным товаропроизводителям, обеспечившим в установленном порядке страховую защиту своих имущественных интересов, связанных с производством сельскохозяйственной продукции, ущерба, причиненного в результате чрезвычайных ситуаций природного характера в 2020 году</t>
  </si>
  <si>
    <t>05В0153710</t>
  </si>
  <si>
    <t>20-53710-00000-00000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</si>
</sst>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15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43" fontId="4" fillId="0" borderId="0" applyFont="0" applyFill="0" applyBorder="0" applyAlignment="0" applyProtection="0"/>
    <xf numFmtId="49" fontId="14" fillId="0" borderId="9">
      <alignment horizontal="center" vertical="top" shrinkToFit="1"/>
    </xf>
  </cellStyleXfs>
  <cellXfs count="55">
    <xf numFmtId="0" fontId="0" fillId="0" borderId="0" xfId="0"/>
    <xf numFmtId="0" fontId="7" fillId="5" borderId="4" xfId="25" applyNumberFormat="1" applyFont="1" applyFill="1" applyBorder="1" applyAlignment="1">
      <alignment horizontal="left" vertical="top" wrapText="1"/>
    </xf>
    <xf numFmtId="43" fontId="6" fillId="5" borderId="5" xfId="25" applyFont="1" applyFill="1" applyBorder="1" applyAlignment="1" applyProtection="1">
      <alignment horizontal="right" vertical="top" shrinkToFit="1"/>
    </xf>
    <xf numFmtId="0" fontId="10" fillId="5" borderId="5" xfId="4" applyNumberFormat="1" applyFont="1" applyFill="1" applyBorder="1" applyAlignment="1" applyProtection="1">
      <alignment horizontal="center" vertical="top" wrapText="1"/>
    </xf>
    <xf numFmtId="0" fontId="9" fillId="5" borderId="0" xfId="0" applyFont="1" applyFill="1" applyProtection="1">
      <protection locked="0"/>
    </xf>
    <xf numFmtId="0" fontId="12" fillId="5" borderId="1" xfId="1" applyNumberFormat="1" applyFont="1" applyFill="1" applyAlignment="1" applyProtection="1"/>
    <xf numFmtId="0" fontId="9" fillId="5" borderId="4" xfId="0" applyFont="1" applyFill="1" applyBorder="1" applyAlignment="1" applyProtection="1">
      <alignment vertical="top" wrapText="1"/>
      <protection locked="0"/>
    </xf>
    <xf numFmtId="0" fontId="5" fillId="5" borderId="2" xfId="5" applyNumberFormat="1" applyFont="1" applyFill="1" applyAlignment="1" applyProtection="1">
      <alignment horizontal="left" vertical="top" wrapText="1"/>
    </xf>
    <xf numFmtId="1" fontId="5" fillId="5" borderId="2" xfId="6" applyNumberFormat="1" applyFont="1" applyFill="1" applyProtection="1">
      <alignment horizontal="center" vertical="top" shrinkToFit="1"/>
    </xf>
    <xf numFmtId="164" fontId="9" fillId="5" borderId="4" xfId="0" applyNumberFormat="1" applyFont="1" applyFill="1" applyBorder="1" applyProtection="1">
      <protection locked="0"/>
    </xf>
    <xf numFmtId="49" fontId="10" fillId="5" borderId="2" xfId="6" applyNumberFormat="1" applyFont="1" applyFill="1" applyProtection="1">
      <alignment horizontal="center" vertical="top" shrinkToFit="1"/>
    </xf>
    <xf numFmtId="49" fontId="5" fillId="5" borderId="2" xfId="6" applyNumberFormat="1" applyFont="1" applyFill="1" applyProtection="1">
      <alignment horizontal="center" vertical="top" shrinkToFit="1"/>
    </xf>
    <xf numFmtId="0" fontId="10" fillId="5" borderId="2" xfId="5" applyNumberFormat="1" applyFont="1" applyFill="1" applyAlignment="1" applyProtection="1">
      <alignment horizontal="left" vertical="top" wrapText="1"/>
    </xf>
    <xf numFmtId="1" fontId="10" fillId="5" borderId="2" xfId="6" applyNumberFormat="1" applyFont="1" applyFill="1" applyProtection="1">
      <alignment horizontal="center" vertical="top" shrinkToFit="1"/>
    </xf>
    <xf numFmtId="0" fontId="5" fillId="5" borderId="6" xfId="5" applyNumberFormat="1" applyFont="1" applyFill="1" applyBorder="1" applyAlignment="1" applyProtection="1">
      <alignment horizontal="left" vertical="top" wrapText="1"/>
    </xf>
    <xf numFmtId="1" fontId="5" fillId="5" borderId="6" xfId="6" applyNumberFormat="1" applyFont="1" applyFill="1" applyBorder="1" applyProtection="1">
      <alignment horizontal="center" vertical="top" shrinkToFit="1"/>
    </xf>
    <xf numFmtId="0" fontId="9" fillId="5" borderId="4" xfId="0" applyFont="1" applyFill="1" applyBorder="1" applyProtection="1">
      <protection locked="0"/>
    </xf>
    <xf numFmtId="0" fontId="10" fillId="5" borderId="2" xfId="4" applyNumberFormat="1" applyFont="1" applyFill="1" applyAlignment="1" applyProtection="1">
      <alignment horizontal="center" vertical="top" wrapText="1"/>
    </xf>
    <xf numFmtId="0" fontId="9" fillId="5" borderId="0" xfId="0" applyFont="1" applyFill="1" applyAlignment="1" applyProtection="1">
      <alignment vertical="top"/>
      <protection locked="0"/>
    </xf>
    <xf numFmtId="164" fontId="9" fillId="5" borderId="4" xfId="0" applyNumberFormat="1" applyFont="1" applyFill="1" applyBorder="1" applyAlignment="1" applyProtection="1">
      <alignment vertical="top"/>
      <protection locked="0"/>
    </xf>
    <xf numFmtId="4" fontId="10" fillId="5" borderId="5" xfId="7" applyNumberFormat="1" applyFont="1" applyFill="1" applyBorder="1" applyAlignment="1" applyProtection="1">
      <alignment horizontal="right" vertical="top" shrinkToFit="1"/>
    </xf>
    <xf numFmtId="0" fontId="5" fillId="5" borderId="2" xfId="4" applyNumberFormat="1" applyFont="1" applyFill="1" applyProtection="1">
      <alignment horizontal="center" vertical="center" wrapText="1"/>
    </xf>
    <xf numFmtId="49" fontId="5" fillId="5" borderId="6" xfId="6" applyNumberFormat="1" applyFont="1" applyFill="1" applyBorder="1" applyProtection="1">
      <alignment horizontal="center" vertical="top" shrinkToFit="1"/>
    </xf>
    <xf numFmtId="0" fontId="5" fillId="5" borderId="4" xfId="2" applyNumberFormat="1" applyFont="1" applyFill="1" applyBorder="1" applyProtection="1"/>
    <xf numFmtId="49" fontId="5" fillId="5" borderId="4" xfId="2" applyNumberFormat="1" applyFont="1" applyFill="1" applyBorder="1" applyProtection="1"/>
    <xf numFmtId="49" fontId="14" fillId="5" borderId="9" xfId="26" applyNumberFormat="1" applyFill="1" applyProtection="1">
      <alignment horizontal="center" vertical="top" shrinkToFit="1"/>
    </xf>
    <xf numFmtId="43" fontId="9" fillId="5" borderId="0" xfId="0" applyNumberFormat="1" applyFont="1" applyFill="1" applyProtection="1">
      <protection locked="0"/>
    </xf>
    <xf numFmtId="4" fontId="9" fillId="5" borderId="0" xfId="0" applyNumberFormat="1" applyFont="1" applyFill="1" applyProtection="1">
      <protection locked="0"/>
    </xf>
    <xf numFmtId="4" fontId="11" fillId="5" borderId="5" xfId="7" applyNumberFormat="1" applyFont="1" applyFill="1" applyBorder="1" applyAlignment="1" applyProtection="1">
      <alignment horizontal="right" vertical="top" shrinkToFit="1"/>
    </xf>
    <xf numFmtId="4" fontId="6" fillId="5" borderId="5" xfId="7" applyNumberFormat="1" applyFont="1" applyFill="1" applyBorder="1" applyAlignment="1" applyProtection="1">
      <alignment horizontal="right" vertical="top" shrinkToFit="1"/>
    </xf>
    <xf numFmtId="164" fontId="9" fillId="5" borderId="8" xfId="0" applyNumberFormat="1" applyFont="1" applyFill="1" applyBorder="1" applyAlignment="1" applyProtection="1">
      <alignment vertical="top"/>
      <protection locked="0"/>
    </xf>
    <xf numFmtId="43" fontId="5" fillId="5" borderId="5" xfId="25" applyFont="1" applyFill="1" applyBorder="1" applyAlignment="1" applyProtection="1">
      <alignment horizontal="right" vertical="top" shrinkToFit="1"/>
    </xf>
    <xf numFmtId="43" fontId="9" fillId="5" borderId="4" xfId="25" applyFont="1" applyFill="1" applyBorder="1" applyAlignment="1" applyProtection="1">
      <alignment vertical="top"/>
      <protection locked="0"/>
    </xf>
    <xf numFmtId="4" fontId="9" fillId="5" borderId="4" xfId="0" applyNumberFormat="1" applyFont="1" applyFill="1" applyBorder="1" applyAlignment="1" applyProtection="1">
      <alignment vertical="top"/>
      <protection locked="0"/>
    </xf>
    <xf numFmtId="1" fontId="10" fillId="5" borderId="5" xfId="6" applyNumberFormat="1" applyFont="1" applyFill="1" applyBorder="1" applyProtection="1">
      <alignment horizontal="center" vertical="top" shrinkToFit="1"/>
    </xf>
    <xf numFmtId="4" fontId="11" fillId="5" borderId="7" xfId="7" applyNumberFormat="1" applyFont="1" applyFill="1" applyBorder="1" applyProtection="1">
      <alignment horizontal="right" vertical="top" shrinkToFit="1"/>
    </xf>
    <xf numFmtId="4" fontId="10" fillId="5" borderId="10" xfId="7" applyNumberFormat="1" applyFont="1" applyFill="1" applyBorder="1" applyAlignment="1" applyProtection="1">
      <alignment horizontal="right" vertical="top" shrinkToFit="1"/>
    </xf>
    <xf numFmtId="4" fontId="10" fillId="5" borderId="4" xfId="7" applyNumberFormat="1" applyFont="1" applyFill="1" applyBorder="1" applyAlignment="1" applyProtection="1">
      <alignment horizontal="right" vertical="top" shrinkToFit="1"/>
    </xf>
    <xf numFmtId="43" fontId="5" fillId="5" borderId="7" xfId="25" applyFont="1" applyFill="1" applyBorder="1" applyAlignment="1" applyProtection="1">
      <alignment horizontal="right" vertical="top" shrinkToFit="1"/>
    </xf>
    <xf numFmtId="43" fontId="9" fillId="5" borderId="8" xfId="25" applyFont="1" applyFill="1" applyBorder="1" applyAlignment="1" applyProtection="1">
      <alignment vertical="top"/>
      <protection locked="0"/>
    </xf>
    <xf numFmtId="43" fontId="5" fillId="5" borderId="4" xfId="25" applyFont="1" applyFill="1" applyBorder="1" applyProtection="1"/>
    <xf numFmtId="43" fontId="9" fillId="5" borderId="4" xfId="25" applyFont="1" applyFill="1" applyBorder="1" applyProtection="1">
      <protection locked="0"/>
    </xf>
    <xf numFmtId="0" fontId="6" fillId="5" borderId="1" xfId="1" applyNumberFormat="1" applyFont="1" applyFill="1" applyProtection="1">
      <alignment horizontal="center"/>
    </xf>
    <xf numFmtId="0" fontId="6" fillId="5" borderId="1" xfId="1" applyFont="1" applyFill="1">
      <alignment horizontal="center"/>
    </xf>
    <xf numFmtId="0" fontId="5" fillId="5" borderId="1" xfId="3" applyNumberFormat="1" applyFont="1" applyFill="1" applyProtection="1">
      <alignment horizontal="right"/>
    </xf>
    <xf numFmtId="0" fontId="5" fillId="5" borderId="1" xfId="3" applyFont="1" applyFill="1">
      <alignment horizontal="right"/>
    </xf>
    <xf numFmtId="0" fontId="5" fillId="5" borderId="1" xfId="12" applyNumberFormat="1" applyFont="1" applyFill="1" applyProtection="1">
      <alignment horizontal="left" wrapText="1"/>
    </xf>
    <xf numFmtId="0" fontId="5" fillId="5" borderId="1" xfId="12" applyFont="1" applyFill="1">
      <alignment horizontal="left" wrapText="1"/>
    </xf>
    <xf numFmtId="0" fontId="10" fillId="5" borderId="1" xfId="3" applyNumberFormat="1" applyFont="1" applyFill="1" applyProtection="1">
      <alignment horizontal="right"/>
    </xf>
    <xf numFmtId="0" fontId="10" fillId="5" borderId="1" xfId="3" applyFont="1" applyFill="1">
      <alignment horizontal="right"/>
    </xf>
    <xf numFmtId="4" fontId="10" fillId="5" borderId="4" xfId="7" applyNumberFormat="1" applyFont="1" applyFill="1" applyBorder="1" applyProtection="1">
      <alignment horizontal="right" vertical="top" shrinkToFit="1"/>
    </xf>
    <xf numFmtId="43" fontId="9" fillId="5" borderId="11" xfId="25" applyFont="1" applyFill="1" applyBorder="1" applyAlignment="1" applyProtection="1">
      <alignment vertical="top"/>
      <protection locked="0"/>
    </xf>
    <xf numFmtId="4" fontId="9" fillId="5" borderId="11" xfId="0" applyNumberFormat="1" applyFont="1" applyFill="1" applyBorder="1" applyAlignment="1" applyProtection="1">
      <alignment vertical="top"/>
      <protection locked="0"/>
    </xf>
    <xf numFmtId="43" fontId="8" fillId="5" borderId="4" xfId="25" applyFont="1" applyFill="1" applyBorder="1" applyAlignment="1">
      <alignment vertical="top" wrapText="1"/>
    </xf>
    <xf numFmtId="43" fontId="13" fillId="5" borderId="4" xfId="25" applyFont="1" applyFill="1" applyBorder="1" applyAlignment="1" applyProtection="1">
      <alignment vertical="top"/>
      <protection locked="0"/>
    </xf>
  </cellXfs>
  <cellStyles count="27">
    <cellStyle name="br" xfId="15"/>
    <cellStyle name="col" xfId="14"/>
    <cellStyle name="ex67" xfId="26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  <cellStyle name="Финансовый" xfId="2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view="pageBreakPreview" zoomScaleSheetLayoutView="100" workbookViewId="0">
      <selection activeCell="A12" sqref="A12"/>
    </sheetView>
  </sheetViews>
  <sheetFormatPr defaultRowHeight="15" outlineLevelRow="6" x14ac:dyDescent="0.25"/>
  <cols>
    <col min="1" max="1" width="52" style="4" customWidth="1"/>
    <col min="2" max="2" width="6" style="4" customWidth="1"/>
    <col min="3" max="3" width="6.28515625" style="4" customWidth="1"/>
    <col min="4" max="4" width="6.42578125" style="4" customWidth="1"/>
    <col min="5" max="5" width="12.42578125" style="4" customWidth="1"/>
    <col min="6" max="6" width="6" style="4" customWidth="1"/>
    <col min="7" max="7" width="20.7109375" style="4" customWidth="1"/>
    <col min="8" max="8" width="4.7109375" style="4" customWidth="1"/>
    <col min="9" max="9" width="22.85546875" style="4" customWidth="1"/>
    <col min="10" max="10" width="17.7109375" style="4" customWidth="1"/>
    <col min="11" max="11" width="15" style="4" customWidth="1"/>
    <col min="12" max="16384" width="9.140625" style="4"/>
  </cols>
  <sheetData>
    <row r="1" spans="1:12" ht="15.75" customHeight="1" x14ac:dyDescent="0.25">
      <c r="A1" s="42"/>
      <c r="B1" s="43"/>
      <c r="C1" s="43"/>
      <c r="D1" s="43"/>
      <c r="E1" s="43"/>
      <c r="F1" s="43"/>
      <c r="G1" s="43"/>
      <c r="H1" s="43"/>
      <c r="I1" s="43"/>
    </row>
    <row r="2" spans="1:12" ht="15.75" customHeight="1" x14ac:dyDescent="0.25">
      <c r="A2" s="42" t="s">
        <v>117</v>
      </c>
      <c r="B2" s="43"/>
      <c r="C2" s="43"/>
      <c r="D2" s="43"/>
      <c r="E2" s="43"/>
      <c r="F2" s="43"/>
      <c r="G2" s="43"/>
      <c r="H2" s="43"/>
      <c r="I2" s="43"/>
    </row>
    <row r="3" spans="1:12" ht="12" customHeight="1" x14ac:dyDescent="0.25">
      <c r="A3" s="44"/>
      <c r="B3" s="45"/>
      <c r="C3" s="45"/>
      <c r="D3" s="45"/>
      <c r="E3" s="45"/>
      <c r="F3" s="45"/>
      <c r="G3" s="45"/>
      <c r="H3" s="45"/>
      <c r="I3" s="45"/>
    </row>
    <row r="4" spans="1:12" ht="45" customHeight="1" x14ac:dyDescent="0.25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1" t="s">
        <v>8</v>
      </c>
      <c r="J4" s="6" t="s">
        <v>115</v>
      </c>
      <c r="K4" s="6" t="s">
        <v>116</v>
      </c>
      <c r="L4" s="6" t="s">
        <v>84</v>
      </c>
    </row>
    <row r="5" spans="1:12" x14ac:dyDescent="0.25">
      <c r="A5" s="1" t="s">
        <v>82</v>
      </c>
      <c r="B5" s="8"/>
      <c r="C5" s="8"/>
      <c r="D5" s="8"/>
      <c r="E5" s="8"/>
      <c r="F5" s="8"/>
      <c r="G5" s="8"/>
      <c r="H5" s="8"/>
      <c r="I5" s="2">
        <f>SUM(I6:I50)</f>
        <v>473111654.19999999</v>
      </c>
      <c r="J5" s="2">
        <f>SUM(J6:J50)</f>
        <v>472940478.08000004</v>
      </c>
      <c r="K5" s="2">
        <f>SUM(K6:K50)</f>
        <v>171176.12000000002</v>
      </c>
      <c r="L5" s="9">
        <f t="shared" ref="L5:L50" si="0">J5/I5*100</f>
        <v>99.963819086154331</v>
      </c>
    </row>
    <row r="6" spans="1:12" ht="30" outlineLevel="6" x14ac:dyDescent="0.25">
      <c r="A6" s="7" t="s">
        <v>51</v>
      </c>
      <c r="B6" s="8" t="s">
        <v>9</v>
      </c>
      <c r="C6" s="8" t="s">
        <v>10</v>
      </c>
      <c r="D6" s="8" t="s">
        <v>11</v>
      </c>
      <c r="E6" s="8" t="s">
        <v>12</v>
      </c>
      <c r="F6" s="8" t="s">
        <v>13</v>
      </c>
      <c r="G6" s="8"/>
      <c r="H6" s="8" t="s">
        <v>14</v>
      </c>
      <c r="I6" s="31">
        <v>20000000</v>
      </c>
      <c r="J6" s="32">
        <v>20000000</v>
      </c>
      <c r="K6" s="31">
        <f t="shared" ref="K6:K50" si="1">I6-J6</f>
        <v>0</v>
      </c>
      <c r="L6" s="19">
        <f t="shared" si="0"/>
        <v>100</v>
      </c>
    </row>
    <row r="7" spans="1:12" outlineLevel="6" x14ac:dyDescent="0.25">
      <c r="A7" s="7" t="s">
        <v>50</v>
      </c>
      <c r="B7" s="8" t="s">
        <v>9</v>
      </c>
      <c r="C7" s="8" t="s">
        <v>10</v>
      </c>
      <c r="D7" s="8" t="s">
        <v>11</v>
      </c>
      <c r="E7" s="8" t="s">
        <v>15</v>
      </c>
      <c r="F7" s="8" t="s">
        <v>13</v>
      </c>
      <c r="G7" s="8"/>
      <c r="H7" s="8" t="s">
        <v>14</v>
      </c>
      <c r="I7" s="31">
        <v>22633326</v>
      </c>
      <c r="J7" s="32">
        <v>22633326</v>
      </c>
      <c r="K7" s="31">
        <f t="shared" si="1"/>
        <v>0</v>
      </c>
      <c r="L7" s="19">
        <f t="shared" si="0"/>
        <v>100</v>
      </c>
    </row>
    <row r="8" spans="1:12" ht="101.25" customHeight="1" outlineLevel="6" x14ac:dyDescent="0.25">
      <c r="A8" s="7" t="s">
        <v>86</v>
      </c>
      <c r="B8" s="8" t="s">
        <v>9</v>
      </c>
      <c r="C8" s="8" t="s">
        <v>10</v>
      </c>
      <c r="D8" s="8" t="s">
        <v>11</v>
      </c>
      <c r="E8" s="8" t="s">
        <v>16</v>
      </c>
      <c r="F8" s="8">
        <v>813</v>
      </c>
      <c r="G8" s="8"/>
      <c r="H8" s="8" t="s">
        <v>14</v>
      </c>
      <c r="I8" s="31">
        <v>164313207.56</v>
      </c>
      <c r="J8" s="32">
        <v>164313207.56</v>
      </c>
      <c r="K8" s="31">
        <f t="shared" si="1"/>
        <v>0</v>
      </c>
      <c r="L8" s="19">
        <f t="shared" si="0"/>
        <v>100</v>
      </c>
    </row>
    <row r="9" spans="1:12" ht="35.25" customHeight="1" outlineLevel="6" x14ac:dyDescent="0.25">
      <c r="A9" s="7" t="s">
        <v>49</v>
      </c>
      <c r="B9" s="8" t="s">
        <v>9</v>
      </c>
      <c r="C9" s="8" t="s">
        <v>10</v>
      </c>
      <c r="D9" s="8" t="s">
        <v>11</v>
      </c>
      <c r="E9" s="8" t="s">
        <v>17</v>
      </c>
      <c r="F9" s="8" t="s">
        <v>13</v>
      </c>
      <c r="G9" s="8"/>
      <c r="H9" s="8" t="s">
        <v>14</v>
      </c>
      <c r="I9" s="31">
        <v>190692532.22</v>
      </c>
      <c r="J9" s="32">
        <v>190692532.22</v>
      </c>
      <c r="K9" s="31">
        <f t="shared" si="1"/>
        <v>0</v>
      </c>
      <c r="L9" s="19">
        <f t="shared" si="0"/>
        <v>100</v>
      </c>
    </row>
    <row r="10" spans="1:12" ht="37.5" customHeight="1" outlineLevel="6" x14ac:dyDescent="0.25">
      <c r="A10" s="7" t="s">
        <v>53</v>
      </c>
      <c r="B10" s="8" t="s">
        <v>9</v>
      </c>
      <c r="C10" s="8" t="s">
        <v>10</v>
      </c>
      <c r="D10" s="8" t="s">
        <v>11</v>
      </c>
      <c r="E10" s="8" t="s">
        <v>18</v>
      </c>
      <c r="F10" s="8" t="s">
        <v>13</v>
      </c>
      <c r="G10" s="8"/>
      <c r="H10" s="8" t="s">
        <v>14</v>
      </c>
      <c r="I10" s="31">
        <v>7056393.8799999999</v>
      </c>
      <c r="J10" s="32">
        <v>7056393.8799999999</v>
      </c>
      <c r="K10" s="31">
        <f t="shared" si="1"/>
        <v>0</v>
      </c>
      <c r="L10" s="19">
        <f t="shared" si="0"/>
        <v>100</v>
      </c>
    </row>
    <row r="11" spans="1:12" ht="30" outlineLevel="6" x14ac:dyDescent="0.25">
      <c r="A11" s="7" t="s">
        <v>54</v>
      </c>
      <c r="B11" s="8" t="s">
        <v>9</v>
      </c>
      <c r="C11" s="8" t="s">
        <v>10</v>
      </c>
      <c r="D11" s="8" t="s">
        <v>11</v>
      </c>
      <c r="E11" s="8" t="s">
        <v>19</v>
      </c>
      <c r="F11" s="8" t="s">
        <v>13</v>
      </c>
      <c r="G11" s="8"/>
      <c r="H11" s="8" t="s">
        <v>14</v>
      </c>
      <c r="I11" s="31">
        <v>6000000</v>
      </c>
      <c r="J11" s="32">
        <v>6000000</v>
      </c>
      <c r="K11" s="31">
        <f t="shared" si="1"/>
        <v>0</v>
      </c>
      <c r="L11" s="19">
        <f t="shared" si="0"/>
        <v>100</v>
      </c>
    </row>
    <row r="12" spans="1:12" ht="35.25" customHeight="1" outlineLevel="6" x14ac:dyDescent="0.25">
      <c r="A12" s="7" t="s">
        <v>112</v>
      </c>
      <c r="B12" s="8" t="s">
        <v>9</v>
      </c>
      <c r="C12" s="8" t="s">
        <v>10</v>
      </c>
      <c r="D12" s="8" t="s">
        <v>11</v>
      </c>
      <c r="E12" s="8" t="s">
        <v>113</v>
      </c>
      <c r="F12" s="8" t="s">
        <v>13</v>
      </c>
      <c r="G12" s="8"/>
      <c r="H12" s="8" t="s">
        <v>14</v>
      </c>
      <c r="I12" s="31">
        <v>895075</v>
      </c>
      <c r="J12" s="32">
        <v>895075</v>
      </c>
      <c r="K12" s="31">
        <f t="shared" si="1"/>
        <v>0</v>
      </c>
      <c r="L12" s="19">
        <f t="shared" si="0"/>
        <v>100</v>
      </c>
    </row>
    <row r="13" spans="1:12" ht="30" outlineLevel="6" x14ac:dyDescent="0.25">
      <c r="A13" s="7" t="s">
        <v>55</v>
      </c>
      <c r="B13" s="8" t="s">
        <v>9</v>
      </c>
      <c r="C13" s="8" t="s">
        <v>10</v>
      </c>
      <c r="D13" s="8" t="s">
        <v>11</v>
      </c>
      <c r="E13" s="8" t="s">
        <v>20</v>
      </c>
      <c r="F13" s="8" t="s">
        <v>13</v>
      </c>
      <c r="G13" s="8"/>
      <c r="H13" s="8" t="s">
        <v>14</v>
      </c>
      <c r="I13" s="31">
        <v>36796.19</v>
      </c>
      <c r="J13" s="32">
        <v>36796.19</v>
      </c>
      <c r="K13" s="31">
        <f t="shared" si="1"/>
        <v>0</v>
      </c>
      <c r="L13" s="19">
        <f t="shared" si="0"/>
        <v>100</v>
      </c>
    </row>
    <row r="14" spans="1:12" ht="32.25" customHeight="1" outlineLevel="6" x14ac:dyDescent="0.25">
      <c r="A14" s="7" t="s">
        <v>111</v>
      </c>
      <c r="B14" s="8" t="s">
        <v>9</v>
      </c>
      <c r="C14" s="8" t="s">
        <v>10</v>
      </c>
      <c r="D14" s="8" t="s">
        <v>11</v>
      </c>
      <c r="E14" s="8" t="s">
        <v>110</v>
      </c>
      <c r="F14" s="8" t="s">
        <v>13</v>
      </c>
      <c r="G14" s="8"/>
      <c r="H14" s="8" t="s">
        <v>14</v>
      </c>
      <c r="I14" s="31">
        <v>696187.83</v>
      </c>
      <c r="J14" s="32">
        <v>696187.83</v>
      </c>
      <c r="K14" s="31">
        <f t="shared" si="1"/>
        <v>0</v>
      </c>
      <c r="L14" s="19">
        <f t="shared" si="0"/>
        <v>100</v>
      </c>
    </row>
    <row r="15" spans="1:12" ht="52.5" customHeight="1" outlineLevel="6" x14ac:dyDescent="0.25">
      <c r="A15" s="7" t="s">
        <v>56</v>
      </c>
      <c r="B15" s="8" t="s">
        <v>9</v>
      </c>
      <c r="C15" s="8" t="s">
        <v>10</v>
      </c>
      <c r="D15" s="8" t="s">
        <v>11</v>
      </c>
      <c r="E15" s="8" t="s">
        <v>87</v>
      </c>
      <c r="F15" s="8" t="s">
        <v>13</v>
      </c>
      <c r="G15" s="11" t="s">
        <v>74</v>
      </c>
      <c r="H15" s="8" t="s">
        <v>14</v>
      </c>
      <c r="I15" s="31">
        <v>4436.18</v>
      </c>
      <c r="J15" s="32">
        <v>4165.93</v>
      </c>
      <c r="K15" s="31">
        <f t="shared" si="1"/>
        <v>270.25</v>
      </c>
      <c r="L15" s="19">
        <f t="shared" si="0"/>
        <v>93.908047013421452</v>
      </c>
    </row>
    <row r="16" spans="1:12" ht="95.25" customHeight="1" outlineLevel="6" x14ac:dyDescent="0.25">
      <c r="A16" s="7" t="s">
        <v>109</v>
      </c>
      <c r="B16" s="8" t="s">
        <v>9</v>
      </c>
      <c r="C16" s="8" t="s">
        <v>10</v>
      </c>
      <c r="D16" s="8" t="s">
        <v>11</v>
      </c>
      <c r="E16" s="8" t="s">
        <v>22</v>
      </c>
      <c r="F16" s="8">
        <v>811</v>
      </c>
      <c r="G16" s="11" t="s">
        <v>75</v>
      </c>
      <c r="H16" s="8" t="s">
        <v>14</v>
      </c>
      <c r="I16" s="31">
        <v>1875084.39</v>
      </c>
      <c r="J16" s="32">
        <v>1875084.39</v>
      </c>
      <c r="K16" s="31">
        <f t="shared" si="1"/>
        <v>0</v>
      </c>
      <c r="L16" s="19">
        <f t="shared" si="0"/>
        <v>100</v>
      </c>
    </row>
    <row r="17" spans="1:12" ht="98.25" customHeight="1" outlineLevel="6" x14ac:dyDescent="0.25">
      <c r="A17" s="7" t="s">
        <v>57</v>
      </c>
      <c r="B17" s="8" t="s">
        <v>9</v>
      </c>
      <c r="C17" s="8" t="s">
        <v>10</v>
      </c>
      <c r="D17" s="8" t="s">
        <v>11</v>
      </c>
      <c r="E17" s="8" t="s">
        <v>24</v>
      </c>
      <c r="F17" s="8" t="s">
        <v>13</v>
      </c>
      <c r="G17" s="11" t="s">
        <v>76</v>
      </c>
      <c r="H17" s="8" t="s">
        <v>14</v>
      </c>
      <c r="I17" s="31">
        <v>383812.86</v>
      </c>
      <c r="J17" s="32">
        <v>383812.86</v>
      </c>
      <c r="K17" s="31">
        <f t="shared" si="1"/>
        <v>0</v>
      </c>
      <c r="L17" s="19">
        <f t="shared" si="0"/>
        <v>100</v>
      </c>
    </row>
    <row r="18" spans="1:12" ht="111" customHeight="1" outlineLevel="6" x14ac:dyDescent="0.25">
      <c r="A18" s="7" t="s">
        <v>58</v>
      </c>
      <c r="B18" s="8" t="s">
        <v>9</v>
      </c>
      <c r="C18" s="8" t="s">
        <v>10</v>
      </c>
      <c r="D18" s="8" t="s">
        <v>11</v>
      </c>
      <c r="E18" s="8" t="s">
        <v>25</v>
      </c>
      <c r="F18" s="8">
        <v>813</v>
      </c>
      <c r="G18" s="11" t="s">
        <v>76</v>
      </c>
      <c r="H18" s="8" t="s">
        <v>14</v>
      </c>
      <c r="I18" s="31">
        <v>3027439.02</v>
      </c>
      <c r="J18" s="32">
        <v>3027439.02</v>
      </c>
      <c r="K18" s="31">
        <f t="shared" si="1"/>
        <v>0</v>
      </c>
      <c r="L18" s="19">
        <f t="shared" si="0"/>
        <v>100</v>
      </c>
    </row>
    <row r="19" spans="1:12" ht="60" outlineLevel="6" x14ac:dyDescent="0.25">
      <c r="A19" s="7" t="s">
        <v>59</v>
      </c>
      <c r="B19" s="8" t="s">
        <v>9</v>
      </c>
      <c r="C19" s="8" t="s">
        <v>10</v>
      </c>
      <c r="D19" s="8" t="s">
        <v>11</v>
      </c>
      <c r="E19" s="8" t="s">
        <v>26</v>
      </c>
      <c r="F19" s="8">
        <v>813</v>
      </c>
      <c r="G19" s="11" t="s">
        <v>76</v>
      </c>
      <c r="H19" s="8" t="s">
        <v>14</v>
      </c>
      <c r="I19" s="31">
        <v>4016126.85</v>
      </c>
      <c r="J19" s="32">
        <v>4016126.85</v>
      </c>
      <c r="K19" s="31">
        <f t="shared" ref="K19" si="2">I19-J19</f>
        <v>0</v>
      </c>
      <c r="L19" s="19">
        <f t="shared" ref="L19" si="3">J19/I19*100</f>
        <v>100</v>
      </c>
    </row>
    <row r="20" spans="1:12" ht="80.25" customHeight="1" outlineLevel="6" x14ac:dyDescent="0.25">
      <c r="A20" s="7" t="s">
        <v>60</v>
      </c>
      <c r="B20" s="8" t="s">
        <v>9</v>
      </c>
      <c r="C20" s="8" t="s">
        <v>10</v>
      </c>
      <c r="D20" s="8" t="s">
        <v>11</v>
      </c>
      <c r="E20" s="8" t="s">
        <v>27</v>
      </c>
      <c r="F20" s="8">
        <v>813</v>
      </c>
      <c r="G20" s="11" t="s">
        <v>76</v>
      </c>
      <c r="H20" s="8" t="s">
        <v>14</v>
      </c>
      <c r="I20" s="31">
        <v>829787.28</v>
      </c>
      <c r="J20" s="32">
        <v>829787.28</v>
      </c>
      <c r="K20" s="31">
        <f t="shared" si="1"/>
        <v>0</v>
      </c>
      <c r="L20" s="19">
        <f t="shared" si="0"/>
        <v>100</v>
      </c>
    </row>
    <row r="21" spans="1:12" ht="62.25" customHeight="1" outlineLevel="6" x14ac:dyDescent="0.25">
      <c r="A21" s="7" t="s">
        <v>61</v>
      </c>
      <c r="B21" s="8" t="s">
        <v>9</v>
      </c>
      <c r="C21" s="8" t="s">
        <v>10</v>
      </c>
      <c r="D21" s="8" t="s">
        <v>11</v>
      </c>
      <c r="E21" s="8" t="s">
        <v>28</v>
      </c>
      <c r="F21" s="8" t="s">
        <v>13</v>
      </c>
      <c r="G21" s="11" t="s">
        <v>76</v>
      </c>
      <c r="H21" s="8" t="s">
        <v>14</v>
      </c>
      <c r="I21" s="31">
        <v>614004.68000000005</v>
      </c>
      <c r="J21" s="32">
        <v>614004.68000000005</v>
      </c>
      <c r="K21" s="31">
        <f t="shared" si="1"/>
        <v>0</v>
      </c>
      <c r="L21" s="19">
        <f t="shared" si="0"/>
        <v>100</v>
      </c>
    </row>
    <row r="22" spans="1:12" ht="60" outlineLevel="6" x14ac:dyDescent="0.25">
      <c r="A22" s="7" t="s">
        <v>62</v>
      </c>
      <c r="B22" s="8" t="s">
        <v>9</v>
      </c>
      <c r="C22" s="8" t="s">
        <v>10</v>
      </c>
      <c r="D22" s="8" t="s">
        <v>11</v>
      </c>
      <c r="E22" s="8" t="s">
        <v>29</v>
      </c>
      <c r="F22" s="8" t="s">
        <v>13</v>
      </c>
      <c r="G22" s="11" t="s">
        <v>76</v>
      </c>
      <c r="H22" s="8" t="s">
        <v>14</v>
      </c>
      <c r="I22" s="31">
        <v>705523.28</v>
      </c>
      <c r="J22" s="32">
        <v>705523.28</v>
      </c>
      <c r="K22" s="31">
        <f t="shared" si="1"/>
        <v>0</v>
      </c>
      <c r="L22" s="19">
        <f t="shared" si="0"/>
        <v>100</v>
      </c>
    </row>
    <row r="23" spans="1:12" ht="77.25" customHeight="1" outlineLevel="6" x14ac:dyDescent="0.25">
      <c r="A23" s="7" t="s">
        <v>63</v>
      </c>
      <c r="B23" s="8" t="s">
        <v>9</v>
      </c>
      <c r="C23" s="8" t="s">
        <v>10</v>
      </c>
      <c r="D23" s="8" t="s">
        <v>11</v>
      </c>
      <c r="E23" s="8" t="s">
        <v>30</v>
      </c>
      <c r="F23" s="8">
        <v>813</v>
      </c>
      <c r="G23" s="11" t="s">
        <v>76</v>
      </c>
      <c r="H23" s="8" t="s">
        <v>14</v>
      </c>
      <c r="I23" s="31">
        <v>4182020.88</v>
      </c>
      <c r="J23" s="32">
        <v>4182020.88</v>
      </c>
      <c r="K23" s="31">
        <f t="shared" si="1"/>
        <v>0</v>
      </c>
      <c r="L23" s="19">
        <f t="shared" si="0"/>
        <v>100</v>
      </c>
    </row>
    <row r="24" spans="1:12" ht="81" customHeight="1" outlineLevel="6" x14ac:dyDescent="0.25">
      <c r="A24" s="7" t="s">
        <v>64</v>
      </c>
      <c r="B24" s="8" t="s">
        <v>9</v>
      </c>
      <c r="C24" s="8" t="s">
        <v>10</v>
      </c>
      <c r="D24" s="8" t="s">
        <v>11</v>
      </c>
      <c r="E24" s="8" t="s">
        <v>31</v>
      </c>
      <c r="F24" s="8">
        <v>813</v>
      </c>
      <c r="G24" s="11" t="s">
        <v>76</v>
      </c>
      <c r="H24" s="8" t="s">
        <v>14</v>
      </c>
      <c r="I24" s="31">
        <v>159574.5</v>
      </c>
      <c r="J24" s="32">
        <v>159574.5</v>
      </c>
      <c r="K24" s="31">
        <f t="shared" si="1"/>
        <v>0</v>
      </c>
      <c r="L24" s="19">
        <f t="shared" si="0"/>
        <v>100</v>
      </c>
    </row>
    <row r="25" spans="1:12" ht="35.25" customHeight="1" outlineLevel="6" x14ac:dyDescent="0.25">
      <c r="A25" s="7" t="s">
        <v>65</v>
      </c>
      <c r="B25" s="8" t="s">
        <v>9</v>
      </c>
      <c r="C25" s="8" t="s">
        <v>10</v>
      </c>
      <c r="D25" s="8" t="s">
        <v>11</v>
      </c>
      <c r="E25" s="8" t="s">
        <v>32</v>
      </c>
      <c r="F25" s="8" t="s">
        <v>13</v>
      </c>
      <c r="G25" s="11" t="s">
        <v>77</v>
      </c>
      <c r="H25" s="8" t="s">
        <v>14</v>
      </c>
      <c r="I25" s="31">
        <v>3449936.17</v>
      </c>
      <c r="J25" s="32">
        <v>3449936.17</v>
      </c>
      <c r="K25" s="31">
        <f t="shared" si="1"/>
        <v>0</v>
      </c>
      <c r="L25" s="19">
        <f t="shared" si="0"/>
        <v>100</v>
      </c>
    </row>
    <row r="26" spans="1:12" ht="35.25" customHeight="1" outlineLevel="6" x14ac:dyDescent="0.25">
      <c r="A26" s="12" t="s">
        <v>104</v>
      </c>
      <c r="B26" s="13" t="s">
        <v>9</v>
      </c>
      <c r="C26" s="13" t="s">
        <v>10</v>
      </c>
      <c r="D26" s="13" t="s">
        <v>11</v>
      </c>
      <c r="E26" s="13" t="s">
        <v>105</v>
      </c>
      <c r="F26" s="13" t="s">
        <v>13</v>
      </c>
      <c r="G26" s="10" t="s">
        <v>106</v>
      </c>
      <c r="H26" s="8" t="s">
        <v>14</v>
      </c>
      <c r="I26" s="20">
        <v>470187.76</v>
      </c>
      <c r="J26" s="32">
        <v>299797.36</v>
      </c>
      <c r="K26" s="33">
        <f t="shared" si="1"/>
        <v>170390.40000000002</v>
      </c>
      <c r="L26" s="19">
        <f t="shared" si="0"/>
        <v>63.761200419168716</v>
      </c>
    </row>
    <row r="27" spans="1:12" ht="47.25" customHeight="1" outlineLevel="6" x14ac:dyDescent="0.25">
      <c r="A27" s="7" t="s">
        <v>66</v>
      </c>
      <c r="B27" s="8" t="s">
        <v>9</v>
      </c>
      <c r="C27" s="8" t="s">
        <v>10</v>
      </c>
      <c r="D27" s="8" t="s">
        <v>11</v>
      </c>
      <c r="E27" s="8" t="s">
        <v>33</v>
      </c>
      <c r="F27" s="8" t="s">
        <v>13</v>
      </c>
      <c r="G27" s="8"/>
      <c r="H27" s="8" t="s">
        <v>14</v>
      </c>
      <c r="I27" s="31">
        <v>9815302.5</v>
      </c>
      <c r="J27" s="32">
        <v>9815302.5</v>
      </c>
      <c r="K27" s="31">
        <f t="shared" si="1"/>
        <v>0</v>
      </c>
      <c r="L27" s="19">
        <f t="shared" si="0"/>
        <v>100</v>
      </c>
    </row>
    <row r="28" spans="1:12" ht="32.25" customHeight="1" outlineLevel="6" x14ac:dyDescent="0.25">
      <c r="A28" s="7" t="s">
        <v>67</v>
      </c>
      <c r="B28" s="8" t="s">
        <v>9</v>
      </c>
      <c r="C28" s="8" t="s">
        <v>10</v>
      </c>
      <c r="D28" s="8" t="s">
        <v>11</v>
      </c>
      <c r="E28" s="8" t="s">
        <v>34</v>
      </c>
      <c r="F28" s="8" t="s">
        <v>13</v>
      </c>
      <c r="G28" s="8"/>
      <c r="H28" s="8" t="s">
        <v>14</v>
      </c>
      <c r="I28" s="31">
        <v>589955.77</v>
      </c>
      <c r="J28" s="32">
        <v>589955.77</v>
      </c>
      <c r="K28" s="31">
        <f t="shared" si="1"/>
        <v>0</v>
      </c>
      <c r="L28" s="19">
        <f t="shared" si="0"/>
        <v>100</v>
      </c>
    </row>
    <row r="29" spans="1:12" ht="63" customHeight="1" outlineLevel="6" x14ac:dyDescent="0.25">
      <c r="A29" s="7" t="s">
        <v>68</v>
      </c>
      <c r="B29" s="8" t="s">
        <v>9</v>
      </c>
      <c r="C29" s="8" t="s">
        <v>10</v>
      </c>
      <c r="D29" s="8" t="s">
        <v>11</v>
      </c>
      <c r="E29" s="8" t="s">
        <v>35</v>
      </c>
      <c r="F29" s="8" t="s">
        <v>23</v>
      </c>
      <c r="G29" s="11" t="s">
        <v>75</v>
      </c>
      <c r="H29" s="8" t="s">
        <v>14</v>
      </c>
      <c r="I29" s="31">
        <v>7942183.5599999996</v>
      </c>
      <c r="J29" s="32">
        <v>7942183.5599999996</v>
      </c>
      <c r="K29" s="31">
        <f t="shared" si="1"/>
        <v>0</v>
      </c>
      <c r="L29" s="19">
        <f t="shared" si="0"/>
        <v>100</v>
      </c>
    </row>
    <row r="30" spans="1:12" ht="66.75" customHeight="1" outlineLevel="6" x14ac:dyDescent="0.25">
      <c r="A30" s="7" t="s">
        <v>69</v>
      </c>
      <c r="B30" s="8" t="s">
        <v>9</v>
      </c>
      <c r="C30" s="8" t="s">
        <v>10</v>
      </c>
      <c r="D30" s="8" t="s">
        <v>11</v>
      </c>
      <c r="E30" s="8" t="s">
        <v>36</v>
      </c>
      <c r="F30" s="8" t="s">
        <v>23</v>
      </c>
      <c r="G30" s="11" t="s">
        <v>75</v>
      </c>
      <c r="H30" s="8" t="s">
        <v>14</v>
      </c>
      <c r="I30" s="31">
        <v>1595744.7</v>
      </c>
      <c r="J30" s="32">
        <v>1595744.7</v>
      </c>
      <c r="K30" s="31">
        <f t="shared" si="1"/>
        <v>0</v>
      </c>
      <c r="L30" s="19">
        <f t="shared" si="0"/>
        <v>100</v>
      </c>
    </row>
    <row r="31" spans="1:12" ht="78" customHeight="1" outlineLevel="6" x14ac:dyDescent="0.25">
      <c r="A31" s="7" t="s">
        <v>70</v>
      </c>
      <c r="B31" s="8" t="s">
        <v>9</v>
      </c>
      <c r="C31" s="8" t="s">
        <v>10</v>
      </c>
      <c r="D31" s="8" t="s">
        <v>11</v>
      </c>
      <c r="E31" s="8" t="s">
        <v>37</v>
      </c>
      <c r="F31" s="8" t="s">
        <v>38</v>
      </c>
      <c r="G31" s="11" t="s">
        <v>75</v>
      </c>
      <c r="H31" s="8" t="s">
        <v>14</v>
      </c>
      <c r="I31" s="31">
        <v>3747832.03</v>
      </c>
      <c r="J31" s="32">
        <v>3747832.03</v>
      </c>
      <c r="K31" s="31">
        <f t="shared" si="1"/>
        <v>0</v>
      </c>
      <c r="L31" s="19">
        <f t="shared" si="0"/>
        <v>100</v>
      </c>
    </row>
    <row r="32" spans="1:12" ht="30" outlineLevel="6" x14ac:dyDescent="0.25">
      <c r="A32" s="7" t="s">
        <v>71</v>
      </c>
      <c r="B32" s="8" t="s">
        <v>9</v>
      </c>
      <c r="C32" s="8" t="s">
        <v>10</v>
      </c>
      <c r="D32" s="8" t="s">
        <v>11</v>
      </c>
      <c r="E32" s="8" t="s">
        <v>39</v>
      </c>
      <c r="F32" s="8" t="s">
        <v>40</v>
      </c>
      <c r="G32" s="11" t="s">
        <v>78</v>
      </c>
      <c r="H32" s="8" t="s">
        <v>14</v>
      </c>
      <c r="I32" s="31">
        <v>94904.08</v>
      </c>
      <c r="J32" s="32">
        <v>94904.08</v>
      </c>
      <c r="K32" s="31">
        <f t="shared" si="1"/>
        <v>0</v>
      </c>
      <c r="L32" s="19">
        <f t="shared" si="0"/>
        <v>100</v>
      </c>
    </row>
    <row r="33" spans="1:12" ht="39.75" customHeight="1" outlineLevel="6" x14ac:dyDescent="0.25">
      <c r="A33" s="7" t="s">
        <v>71</v>
      </c>
      <c r="B33" s="8" t="s">
        <v>9</v>
      </c>
      <c r="C33" s="8" t="s">
        <v>10</v>
      </c>
      <c r="D33" s="8" t="s">
        <v>11</v>
      </c>
      <c r="E33" s="8" t="s">
        <v>39</v>
      </c>
      <c r="F33" s="8" t="s">
        <v>23</v>
      </c>
      <c r="G33" s="11" t="s">
        <v>78</v>
      </c>
      <c r="H33" s="8" t="s">
        <v>14</v>
      </c>
      <c r="I33" s="31">
        <v>860000</v>
      </c>
      <c r="J33" s="32">
        <v>860000</v>
      </c>
      <c r="K33" s="31">
        <f t="shared" si="1"/>
        <v>0</v>
      </c>
      <c r="L33" s="19">
        <f t="shared" si="0"/>
        <v>100</v>
      </c>
    </row>
    <row r="34" spans="1:12" ht="24" customHeight="1" outlineLevel="6" x14ac:dyDescent="0.25">
      <c r="A34" s="7" t="s">
        <v>72</v>
      </c>
      <c r="B34" s="8" t="s">
        <v>9</v>
      </c>
      <c r="C34" s="8" t="s">
        <v>10</v>
      </c>
      <c r="D34" s="8" t="s">
        <v>11</v>
      </c>
      <c r="E34" s="8" t="s">
        <v>41</v>
      </c>
      <c r="F34" s="8" t="s">
        <v>40</v>
      </c>
      <c r="G34" s="8"/>
      <c r="H34" s="8" t="s">
        <v>14</v>
      </c>
      <c r="I34" s="31">
        <v>2249474.3199999998</v>
      </c>
      <c r="J34" s="32">
        <v>2249474.3199999998</v>
      </c>
      <c r="K34" s="31">
        <f t="shared" si="1"/>
        <v>0</v>
      </c>
      <c r="L34" s="19">
        <f t="shared" si="0"/>
        <v>100</v>
      </c>
    </row>
    <row r="35" spans="1:12" ht="35.25" customHeight="1" outlineLevel="6" x14ac:dyDescent="0.25">
      <c r="A35" s="7" t="s">
        <v>73</v>
      </c>
      <c r="B35" s="8" t="s">
        <v>9</v>
      </c>
      <c r="C35" s="8" t="s">
        <v>10</v>
      </c>
      <c r="D35" s="8" t="s">
        <v>11</v>
      </c>
      <c r="E35" s="8" t="s">
        <v>42</v>
      </c>
      <c r="F35" s="8">
        <v>811</v>
      </c>
      <c r="G35" s="11" t="s">
        <v>85</v>
      </c>
      <c r="H35" s="8" t="s">
        <v>14</v>
      </c>
      <c r="I35" s="31">
        <v>6479</v>
      </c>
      <c r="J35" s="32">
        <v>5966.23</v>
      </c>
      <c r="K35" s="31">
        <f t="shared" si="1"/>
        <v>512.77000000000044</v>
      </c>
      <c r="L35" s="19">
        <f t="shared" si="0"/>
        <v>92.085661367494978</v>
      </c>
    </row>
    <row r="36" spans="1:12" ht="36" customHeight="1" outlineLevel="6" x14ac:dyDescent="0.25">
      <c r="A36" s="7" t="s">
        <v>73</v>
      </c>
      <c r="B36" s="8" t="s">
        <v>9</v>
      </c>
      <c r="C36" s="11" t="s">
        <v>11</v>
      </c>
      <c r="D36" s="11" t="s">
        <v>46</v>
      </c>
      <c r="E36" s="8" t="s">
        <v>44</v>
      </c>
      <c r="F36" s="8" t="s">
        <v>43</v>
      </c>
      <c r="G36" s="11" t="s">
        <v>81</v>
      </c>
      <c r="H36" s="8" t="s">
        <v>14</v>
      </c>
      <c r="I36" s="31">
        <v>774399.91</v>
      </c>
      <c r="J36" s="32">
        <v>774399.91</v>
      </c>
      <c r="K36" s="31">
        <f t="shared" si="1"/>
        <v>0</v>
      </c>
      <c r="L36" s="19">
        <f t="shared" si="0"/>
        <v>100</v>
      </c>
    </row>
    <row r="37" spans="1:12" ht="36" customHeight="1" outlineLevel="6" x14ac:dyDescent="0.25">
      <c r="A37" s="12" t="s">
        <v>73</v>
      </c>
      <c r="B37" s="13" t="s">
        <v>9</v>
      </c>
      <c r="C37" s="10" t="s">
        <v>11</v>
      </c>
      <c r="D37" s="10" t="s">
        <v>46</v>
      </c>
      <c r="E37" s="13" t="s">
        <v>44</v>
      </c>
      <c r="F37" s="13" t="s">
        <v>43</v>
      </c>
      <c r="G37" s="25" t="s">
        <v>95</v>
      </c>
      <c r="H37" s="8" t="s">
        <v>14</v>
      </c>
      <c r="I37" s="31">
        <v>29599.8</v>
      </c>
      <c r="J37" s="31">
        <v>29599.8</v>
      </c>
      <c r="K37" s="31">
        <f t="shared" si="1"/>
        <v>0</v>
      </c>
      <c r="L37" s="19">
        <f t="shared" si="0"/>
        <v>100</v>
      </c>
    </row>
    <row r="38" spans="1:12" ht="36" customHeight="1" outlineLevel="6" x14ac:dyDescent="0.25">
      <c r="A38" s="12" t="s">
        <v>73</v>
      </c>
      <c r="B38" s="13" t="s">
        <v>9</v>
      </c>
      <c r="C38" s="10" t="s">
        <v>11</v>
      </c>
      <c r="D38" s="10" t="s">
        <v>46</v>
      </c>
      <c r="E38" s="13" t="s">
        <v>44</v>
      </c>
      <c r="F38" s="13" t="s">
        <v>43</v>
      </c>
      <c r="G38" s="25" t="s">
        <v>96</v>
      </c>
      <c r="H38" s="8" t="s">
        <v>14</v>
      </c>
      <c r="I38" s="31">
        <v>557873.91</v>
      </c>
      <c r="J38" s="31">
        <v>557873.91</v>
      </c>
      <c r="K38" s="31">
        <f t="shared" si="1"/>
        <v>0</v>
      </c>
      <c r="L38" s="19">
        <f t="shared" si="0"/>
        <v>100</v>
      </c>
    </row>
    <row r="39" spans="1:12" ht="36" customHeight="1" outlineLevel="6" x14ac:dyDescent="0.25">
      <c r="A39" s="12" t="s">
        <v>73</v>
      </c>
      <c r="B39" s="13" t="s">
        <v>9</v>
      </c>
      <c r="C39" s="10" t="s">
        <v>11</v>
      </c>
      <c r="D39" s="10" t="s">
        <v>46</v>
      </c>
      <c r="E39" s="13" t="s">
        <v>44</v>
      </c>
      <c r="F39" s="13" t="s">
        <v>43</v>
      </c>
      <c r="G39" s="25" t="s">
        <v>97</v>
      </c>
      <c r="H39" s="8" t="s">
        <v>14</v>
      </c>
      <c r="I39" s="31">
        <v>15687.05</v>
      </c>
      <c r="J39" s="31">
        <v>15687.05</v>
      </c>
      <c r="K39" s="31">
        <f t="shared" si="1"/>
        <v>0</v>
      </c>
      <c r="L39" s="19">
        <f t="shared" si="0"/>
        <v>100</v>
      </c>
    </row>
    <row r="40" spans="1:12" ht="36" customHeight="1" outlineLevel="6" x14ac:dyDescent="0.25">
      <c r="A40" s="12" t="s">
        <v>73</v>
      </c>
      <c r="B40" s="13" t="s">
        <v>9</v>
      </c>
      <c r="C40" s="10" t="s">
        <v>11</v>
      </c>
      <c r="D40" s="10" t="s">
        <v>46</v>
      </c>
      <c r="E40" s="13" t="s">
        <v>44</v>
      </c>
      <c r="F40" s="13" t="s">
        <v>43</v>
      </c>
      <c r="G40" s="25" t="s">
        <v>98</v>
      </c>
      <c r="H40" s="8" t="s">
        <v>14</v>
      </c>
      <c r="I40" s="31">
        <v>58816.86</v>
      </c>
      <c r="J40" s="31">
        <v>58816.86</v>
      </c>
      <c r="K40" s="31">
        <f t="shared" si="1"/>
        <v>0</v>
      </c>
      <c r="L40" s="19">
        <f t="shared" si="0"/>
        <v>100</v>
      </c>
    </row>
    <row r="41" spans="1:12" ht="36" customHeight="1" outlineLevel="6" x14ac:dyDescent="0.25">
      <c r="A41" s="12" t="s">
        <v>73</v>
      </c>
      <c r="B41" s="13" t="s">
        <v>9</v>
      </c>
      <c r="C41" s="10" t="s">
        <v>11</v>
      </c>
      <c r="D41" s="10" t="s">
        <v>46</v>
      </c>
      <c r="E41" s="13" t="s">
        <v>44</v>
      </c>
      <c r="F41" s="13" t="s">
        <v>43</v>
      </c>
      <c r="G41" s="25" t="s">
        <v>99</v>
      </c>
      <c r="H41" s="8" t="s">
        <v>14</v>
      </c>
      <c r="I41" s="31">
        <v>37558.379999999997</v>
      </c>
      <c r="J41" s="31">
        <v>37558.379999999997</v>
      </c>
      <c r="K41" s="31">
        <f t="shared" si="1"/>
        <v>0</v>
      </c>
      <c r="L41" s="19">
        <f t="shared" si="0"/>
        <v>100</v>
      </c>
    </row>
    <row r="42" spans="1:12" ht="36" customHeight="1" outlineLevel="6" x14ac:dyDescent="0.25">
      <c r="A42" s="12" t="s">
        <v>73</v>
      </c>
      <c r="B42" s="13" t="s">
        <v>9</v>
      </c>
      <c r="C42" s="10" t="s">
        <v>11</v>
      </c>
      <c r="D42" s="10" t="s">
        <v>46</v>
      </c>
      <c r="E42" s="13" t="s">
        <v>44</v>
      </c>
      <c r="F42" s="13" t="s">
        <v>43</v>
      </c>
      <c r="G42" s="25" t="s">
        <v>100</v>
      </c>
      <c r="H42" s="8" t="s">
        <v>14</v>
      </c>
      <c r="I42" s="31">
        <v>6953.94</v>
      </c>
      <c r="J42" s="31">
        <v>6953.94</v>
      </c>
      <c r="K42" s="31">
        <f t="shared" si="1"/>
        <v>0</v>
      </c>
      <c r="L42" s="19">
        <f t="shared" si="0"/>
        <v>100</v>
      </c>
    </row>
    <row r="43" spans="1:12" ht="36" customHeight="1" outlineLevel="6" x14ac:dyDescent="0.25">
      <c r="A43" s="12" t="s">
        <v>73</v>
      </c>
      <c r="B43" s="13" t="s">
        <v>9</v>
      </c>
      <c r="C43" s="10" t="s">
        <v>11</v>
      </c>
      <c r="D43" s="10" t="s">
        <v>46</v>
      </c>
      <c r="E43" s="13" t="s">
        <v>44</v>
      </c>
      <c r="F43" s="13" t="s">
        <v>43</v>
      </c>
      <c r="G43" s="25" t="s">
        <v>101</v>
      </c>
      <c r="H43" s="8" t="s">
        <v>14</v>
      </c>
      <c r="I43" s="31">
        <v>219410.88</v>
      </c>
      <c r="J43" s="31">
        <v>219410.88</v>
      </c>
      <c r="K43" s="31">
        <f t="shared" si="1"/>
        <v>0</v>
      </c>
      <c r="L43" s="19">
        <f t="shared" si="0"/>
        <v>100</v>
      </c>
    </row>
    <row r="44" spans="1:12" ht="36" customHeight="1" outlineLevel="6" x14ac:dyDescent="0.25">
      <c r="A44" s="12" t="s">
        <v>73</v>
      </c>
      <c r="B44" s="13" t="s">
        <v>9</v>
      </c>
      <c r="C44" s="10" t="s">
        <v>11</v>
      </c>
      <c r="D44" s="10" t="s">
        <v>46</v>
      </c>
      <c r="E44" s="13" t="s">
        <v>44</v>
      </c>
      <c r="F44" s="13" t="s">
        <v>43</v>
      </c>
      <c r="G44" s="25" t="s">
        <v>102</v>
      </c>
      <c r="H44" s="8" t="s">
        <v>14</v>
      </c>
      <c r="I44" s="31">
        <v>383957.22</v>
      </c>
      <c r="J44" s="31">
        <v>383957.22</v>
      </c>
      <c r="K44" s="31">
        <f t="shared" si="1"/>
        <v>0</v>
      </c>
      <c r="L44" s="19">
        <f t="shared" si="0"/>
        <v>100</v>
      </c>
    </row>
    <row r="45" spans="1:12" ht="36" customHeight="1" outlineLevel="6" x14ac:dyDescent="0.25">
      <c r="A45" s="12" t="s">
        <v>73</v>
      </c>
      <c r="B45" s="13" t="s">
        <v>9</v>
      </c>
      <c r="C45" s="10" t="s">
        <v>11</v>
      </c>
      <c r="D45" s="10" t="s">
        <v>46</v>
      </c>
      <c r="E45" s="13" t="s">
        <v>44</v>
      </c>
      <c r="F45" s="13" t="s">
        <v>43</v>
      </c>
      <c r="G45" s="25" t="s">
        <v>103</v>
      </c>
      <c r="H45" s="8" t="s">
        <v>14</v>
      </c>
      <c r="I45" s="31">
        <v>210798.35</v>
      </c>
      <c r="J45" s="31">
        <v>210798.35</v>
      </c>
      <c r="K45" s="31">
        <f t="shared" si="1"/>
        <v>0</v>
      </c>
      <c r="L45" s="19">
        <f t="shared" si="0"/>
        <v>100</v>
      </c>
    </row>
    <row r="46" spans="1:12" ht="30.75" customHeight="1" outlineLevel="6" x14ac:dyDescent="0.25">
      <c r="A46" s="7" t="s">
        <v>73</v>
      </c>
      <c r="B46" s="8" t="s">
        <v>9</v>
      </c>
      <c r="C46" s="8" t="s">
        <v>10</v>
      </c>
      <c r="D46" s="8" t="s">
        <v>11</v>
      </c>
      <c r="E46" s="8" t="s">
        <v>45</v>
      </c>
      <c r="F46" s="8" t="s">
        <v>43</v>
      </c>
      <c r="G46" s="11" t="s">
        <v>79</v>
      </c>
      <c r="H46" s="8" t="s">
        <v>14</v>
      </c>
      <c r="I46" s="31">
        <v>9549130.1699999999</v>
      </c>
      <c r="J46" s="32">
        <v>9549130.1699999999</v>
      </c>
      <c r="K46" s="31">
        <f t="shared" si="1"/>
        <v>0</v>
      </c>
      <c r="L46" s="19">
        <f t="shared" si="0"/>
        <v>100</v>
      </c>
    </row>
    <row r="47" spans="1:12" ht="30.75" customHeight="1" outlineLevel="6" x14ac:dyDescent="0.25">
      <c r="A47" s="7" t="s">
        <v>73</v>
      </c>
      <c r="B47" s="8" t="s">
        <v>9</v>
      </c>
      <c r="C47" s="11" t="s">
        <v>88</v>
      </c>
      <c r="D47" s="11" t="s">
        <v>89</v>
      </c>
      <c r="E47" s="8" t="s">
        <v>42</v>
      </c>
      <c r="F47" s="8">
        <v>811</v>
      </c>
      <c r="G47" s="11" t="s">
        <v>90</v>
      </c>
      <c r="H47" s="11" t="s">
        <v>14</v>
      </c>
      <c r="I47" s="31">
        <v>0</v>
      </c>
      <c r="J47" s="32">
        <v>0</v>
      </c>
      <c r="K47" s="31">
        <f t="shared" si="1"/>
        <v>0</v>
      </c>
      <c r="L47" s="29">
        <v>0</v>
      </c>
    </row>
    <row r="48" spans="1:12" ht="34.5" customHeight="1" outlineLevel="6" x14ac:dyDescent="0.25">
      <c r="A48" s="14" t="s">
        <v>73</v>
      </c>
      <c r="B48" s="15" t="s">
        <v>9</v>
      </c>
      <c r="C48" s="15" t="s">
        <v>47</v>
      </c>
      <c r="D48" s="15" t="s">
        <v>46</v>
      </c>
      <c r="E48" s="15" t="s">
        <v>48</v>
      </c>
      <c r="F48" s="15" t="s">
        <v>43</v>
      </c>
      <c r="G48" s="22" t="s">
        <v>80</v>
      </c>
      <c r="H48" s="15" t="s">
        <v>14</v>
      </c>
      <c r="I48" s="38">
        <v>1312187.24</v>
      </c>
      <c r="J48" s="39">
        <v>1312187.24</v>
      </c>
      <c r="K48" s="38">
        <f t="shared" si="1"/>
        <v>0</v>
      </c>
      <c r="L48" s="30">
        <f t="shared" si="0"/>
        <v>100</v>
      </c>
    </row>
    <row r="49" spans="1:12" ht="34.5" customHeight="1" outlineLevel="6" x14ac:dyDescent="0.25">
      <c r="A49" s="14" t="s">
        <v>107</v>
      </c>
      <c r="B49" s="15" t="s">
        <v>9</v>
      </c>
      <c r="C49" s="22" t="s">
        <v>89</v>
      </c>
      <c r="D49" s="22" t="s">
        <v>89</v>
      </c>
      <c r="E49" s="15">
        <v>2320103212</v>
      </c>
      <c r="F49" s="15">
        <v>244</v>
      </c>
      <c r="G49" s="22"/>
      <c r="H49" s="15" t="s">
        <v>14</v>
      </c>
      <c r="I49" s="38">
        <v>310000</v>
      </c>
      <c r="J49" s="39">
        <v>309997.3</v>
      </c>
      <c r="K49" s="38">
        <f t="shared" ref="K49" si="4">I49-J49</f>
        <v>2.7000000000116415</v>
      </c>
      <c r="L49" s="30">
        <f t="shared" ref="L49" si="5">J49/I49*100</f>
        <v>99.999129032258054</v>
      </c>
    </row>
    <row r="50" spans="1:12" ht="12.75" customHeight="1" x14ac:dyDescent="0.25">
      <c r="A50" s="23" t="s">
        <v>91</v>
      </c>
      <c r="B50" s="24" t="s">
        <v>9</v>
      </c>
      <c r="C50" s="24" t="s">
        <v>92</v>
      </c>
      <c r="D50" s="24" t="s">
        <v>46</v>
      </c>
      <c r="E50" s="24" t="s">
        <v>93</v>
      </c>
      <c r="F50" s="24" t="s">
        <v>94</v>
      </c>
      <c r="G50" s="24"/>
      <c r="H50" s="24" t="s">
        <v>14</v>
      </c>
      <c r="I50" s="40">
        <v>701952</v>
      </c>
      <c r="J50" s="41">
        <v>701952</v>
      </c>
      <c r="K50" s="16">
        <f t="shared" si="1"/>
        <v>0</v>
      </c>
      <c r="L50" s="16">
        <f t="shared" si="0"/>
        <v>100</v>
      </c>
    </row>
    <row r="51" spans="1:12" x14ac:dyDescent="0.25">
      <c r="A51" s="46"/>
      <c r="B51" s="47"/>
      <c r="C51" s="47"/>
      <c r="D51" s="47"/>
      <c r="E51" s="47"/>
      <c r="F51" s="47"/>
      <c r="G51" s="47"/>
      <c r="H51" s="47"/>
      <c r="I51" s="47"/>
    </row>
    <row r="52" spans="1:12" x14ac:dyDescent="0.25">
      <c r="I52" s="26"/>
    </row>
  </sheetData>
  <mergeCells count="4">
    <mergeCell ref="A1:I1"/>
    <mergeCell ref="A2:I2"/>
    <mergeCell ref="A3:I3"/>
    <mergeCell ref="A51:I51"/>
  </mergeCells>
  <pageMargins left="0" right="0" top="0.35433070866141736" bottom="0.35433070866141736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BreakPreview" zoomScale="80" zoomScaleSheetLayoutView="80" workbookViewId="0">
      <selection activeCell="A7" sqref="A7"/>
    </sheetView>
  </sheetViews>
  <sheetFormatPr defaultRowHeight="15" outlineLevelRow="6" x14ac:dyDescent="0.25"/>
  <cols>
    <col min="1" max="1" width="47.140625" style="4" customWidth="1"/>
    <col min="2" max="2" width="6.42578125" style="4" customWidth="1"/>
    <col min="3" max="3" width="5.5703125" style="4" customWidth="1"/>
    <col min="4" max="4" width="5.7109375" style="4" customWidth="1"/>
    <col min="5" max="5" width="10.7109375" style="4" customWidth="1"/>
    <col min="6" max="6" width="5.42578125" style="4" customWidth="1"/>
    <col min="7" max="7" width="23" style="4" customWidth="1"/>
    <col min="8" max="8" width="5.85546875" style="4" customWidth="1"/>
    <col min="9" max="9" width="20.5703125" style="4" customWidth="1"/>
    <col min="10" max="10" width="18" style="4" customWidth="1"/>
    <col min="11" max="11" width="14.5703125" style="4" customWidth="1"/>
    <col min="12" max="16384" width="9.140625" style="4"/>
  </cols>
  <sheetData>
    <row r="1" spans="1:12" ht="15.75" customHeight="1" x14ac:dyDescent="0.25">
      <c r="A1" s="5" t="s">
        <v>114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25">
      <c r="A2" s="48"/>
      <c r="B2" s="49"/>
      <c r="C2" s="49"/>
      <c r="D2" s="49"/>
      <c r="E2" s="49"/>
      <c r="F2" s="49"/>
      <c r="G2" s="49"/>
      <c r="H2" s="49"/>
      <c r="I2" s="49"/>
    </row>
    <row r="3" spans="1:12" s="18" customFormat="1" ht="41.25" customHeight="1" x14ac:dyDescent="0.25">
      <c r="A3" s="17"/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83</v>
      </c>
      <c r="I3" s="3" t="s">
        <v>8</v>
      </c>
      <c r="J3" s="6" t="s">
        <v>115</v>
      </c>
      <c r="K3" s="6" t="s">
        <v>116</v>
      </c>
      <c r="L3" s="6" t="s">
        <v>84</v>
      </c>
    </row>
    <row r="4" spans="1:12" ht="25.5" x14ac:dyDescent="0.25">
      <c r="A4" s="12" t="s">
        <v>52</v>
      </c>
      <c r="B4" s="13"/>
      <c r="C4" s="13"/>
      <c r="D4" s="13"/>
      <c r="E4" s="13"/>
      <c r="F4" s="13"/>
      <c r="G4" s="13"/>
      <c r="H4" s="13"/>
      <c r="I4" s="35">
        <f>SUM(I5:I36)</f>
        <v>821602799.99999988</v>
      </c>
      <c r="J4" s="35">
        <f>SUM(J5:J36)</f>
        <v>813241309.33999979</v>
      </c>
      <c r="K4" s="35">
        <f>I4-J4</f>
        <v>8361490.6600000858</v>
      </c>
      <c r="L4" s="35">
        <f>J4/I4*100</f>
        <v>98.982295257513726</v>
      </c>
    </row>
    <row r="5" spans="1:12" ht="99" customHeight="1" x14ac:dyDescent="0.25">
      <c r="A5" s="12" t="s">
        <v>118</v>
      </c>
      <c r="B5" s="13" t="s">
        <v>9</v>
      </c>
      <c r="C5" s="13" t="s">
        <v>10</v>
      </c>
      <c r="D5" s="13" t="s">
        <v>11</v>
      </c>
      <c r="E5" s="13" t="s">
        <v>119</v>
      </c>
      <c r="F5" s="13" t="s">
        <v>13</v>
      </c>
      <c r="G5" s="10" t="s">
        <v>120</v>
      </c>
      <c r="H5" s="34" t="s">
        <v>21</v>
      </c>
      <c r="I5" s="50">
        <v>142382700</v>
      </c>
      <c r="J5" s="50">
        <v>142382620</v>
      </c>
      <c r="K5" s="33">
        <f>I5-J5</f>
        <v>80</v>
      </c>
      <c r="L5" s="37">
        <f>J5/I5*100</f>
        <v>99.999943813398673</v>
      </c>
    </row>
    <row r="6" spans="1:12" ht="38.25" outlineLevel="6" x14ac:dyDescent="0.25">
      <c r="A6" s="12" t="s">
        <v>56</v>
      </c>
      <c r="B6" s="13" t="s">
        <v>9</v>
      </c>
      <c r="C6" s="13" t="s">
        <v>10</v>
      </c>
      <c r="D6" s="13" t="s">
        <v>11</v>
      </c>
      <c r="E6" s="13" t="s">
        <v>87</v>
      </c>
      <c r="F6" s="13" t="s">
        <v>13</v>
      </c>
      <c r="G6" s="10" t="s">
        <v>74</v>
      </c>
      <c r="H6" s="13" t="s">
        <v>21</v>
      </c>
      <c r="I6" s="36">
        <v>69500</v>
      </c>
      <c r="J6" s="51">
        <v>65266.14</v>
      </c>
      <c r="K6" s="52">
        <f>I6-J6</f>
        <v>4233.8600000000006</v>
      </c>
      <c r="L6" s="36">
        <f>J6/I6*100</f>
        <v>93.908115107913673</v>
      </c>
    </row>
    <row r="7" spans="1:12" ht="97.5" customHeight="1" outlineLevel="6" x14ac:dyDescent="0.25">
      <c r="A7" s="12" t="s">
        <v>108</v>
      </c>
      <c r="B7" s="13" t="s">
        <v>9</v>
      </c>
      <c r="C7" s="13" t="s">
        <v>10</v>
      </c>
      <c r="D7" s="13" t="s">
        <v>11</v>
      </c>
      <c r="E7" s="13" t="s">
        <v>22</v>
      </c>
      <c r="F7" s="13">
        <v>811</v>
      </c>
      <c r="G7" s="10" t="s">
        <v>75</v>
      </c>
      <c r="H7" s="13" t="s">
        <v>21</v>
      </c>
      <c r="I7" s="20">
        <v>29376322.09</v>
      </c>
      <c r="J7" s="53">
        <v>29376322.09</v>
      </c>
      <c r="K7" s="33">
        <f t="shared" ref="K7:K36" si="0">I7-J7</f>
        <v>0</v>
      </c>
      <c r="L7" s="20">
        <f t="shared" ref="L7:L36" si="1">J7/I7*100</f>
        <v>100</v>
      </c>
    </row>
    <row r="8" spans="1:12" ht="81.75" customHeight="1" outlineLevel="6" x14ac:dyDescent="0.25">
      <c r="A8" s="12" t="s">
        <v>57</v>
      </c>
      <c r="B8" s="13" t="s">
        <v>9</v>
      </c>
      <c r="C8" s="13" t="s">
        <v>10</v>
      </c>
      <c r="D8" s="13" t="s">
        <v>11</v>
      </c>
      <c r="E8" s="13" t="s">
        <v>24</v>
      </c>
      <c r="F8" s="13" t="s">
        <v>13</v>
      </c>
      <c r="G8" s="10" t="s">
        <v>76</v>
      </c>
      <c r="H8" s="13" t="s">
        <v>21</v>
      </c>
      <c r="I8" s="20">
        <v>6013068.2199999997</v>
      </c>
      <c r="J8" s="53">
        <v>6013068.2199999997</v>
      </c>
      <c r="K8" s="33">
        <f t="shared" si="0"/>
        <v>0</v>
      </c>
      <c r="L8" s="20">
        <f t="shared" si="1"/>
        <v>100</v>
      </c>
    </row>
    <row r="9" spans="1:12" ht="119.25" customHeight="1" outlineLevel="6" x14ac:dyDescent="0.25">
      <c r="A9" s="12" t="s">
        <v>58</v>
      </c>
      <c r="B9" s="13" t="s">
        <v>9</v>
      </c>
      <c r="C9" s="13" t="s">
        <v>10</v>
      </c>
      <c r="D9" s="13" t="s">
        <v>11</v>
      </c>
      <c r="E9" s="13" t="s">
        <v>25</v>
      </c>
      <c r="F9" s="13">
        <v>813</v>
      </c>
      <c r="G9" s="10" t="s">
        <v>76</v>
      </c>
      <c r="H9" s="13" t="s">
        <v>21</v>
      </c>
      <c r="I9" s="20">
        <v>47429877.990000002</v>
      </c>
      <c r="J9" s="32">
        <v>47429877.990000002</v>
      </c>
      <c r="K9" s="33">
        <f t="shared" si="0"/>
        <v>0</v>
      </c>
      <c r="L9" s="20">
        <f t="shared" si="1"/>
        <v>100</v>
      </c>
    </row>
    <row r="10" spans="1:12" ht="54.75" customHeight="1" outlineLevel="6" x14ac:dyDescent="0.25">
      <c r="A10" s="12" t="s">
        <v>59</v>
      </c>
      <c r="B10" s="13" t="s">
        <v>9</v>
      </c>
      <c r="C10" s="13" t="s">
        <v>10</v>
      </c>
      <c r="D10" s="13" t="s">
        <v>11</v>
      </c>
      <c r="E10" s="13" t="s">
        <v>26</v>
      </c>
      <c r="F10" s="13">
        <v>813</v>
      </c>
      <c r="G10" s="10" t="s">
        <v>76</v>
      </c>
      <c r="H10" s="13" t="s">
        <v>21</v>
      </c>
      <c r="I10" s="20">
        <v>62919320.640000001</v>
      </c>
      <c r="J10" s="32">
        <v>62919320.640000001</v>
      </c>
      <c r="K10" s="33">
        <f t="shared" ref="K10" si="2">I10-J10</f>
        <v>0</v>
      </c>
      <c r="L10" s="20">
        <f t="shared" ref="L10" si="3">J10/I10*100</f>
        <v>100</v>
      </c>
    </row>
    <row r="11" spans="1:12" ht="70.5" customHeight="1" outlineLevel="6" x14ac:dyDescent="0.25">
      <c r="A11" s="12" t="s">
        <v>60</v>
      </c>
      <c r="B11" s="13" t="s">
        <v>9</v>
      </c>
      <c r="C11" s="13" t="s">
        <v>10</v>
      </c>
      <c r="D11" s="13" t="s">
        <v>11</v>
      </c>
      <c r="E11" s="13" t="s">
        <v>27</v>
      </c>
      <c r="F11" s="13">
        <v>813</v>
      </c>
      <c r="G11" s="10" t="s">
        <v>76</v>
      </c>
      <c r="H11" s="13" t="s">
        <v>21</v>
      </c>
      <c r="I11" s="20">
        <v>13000000.720000001</v>
      </c>
      <c r="J11" s="32">
        <v>13000000.720000001</v>
      </c>
      <c r="K11" s="33">
        <f t="shared" si="0"/>
        <v>0</v>
      </c>
      <c r="L11" s="20">
        <f t="shared" si="1"/>
        <v>100</v>
      </c>
    </row>
    <row r="12" spans="1:12" ht="63.75" outlineLevel="6" x14ac:dyDescent="0.25">
      <c r="A12" s="12" t="s">
        <v>61</v>
      </c>
      <c r="B12" s="13" t="s">
        <v>9</v>
      </c>
      <c r="C12" s="13" t="s">
        <v>10</v>
      </c>
      <c r="D12" s="13" t="s">
        <v>11</v>
      </c>
      <c r="E12" s="13" t="s">
        <v>28</v>
      </c>
      <c r="F12" s="13" t="s">
        <v>13</v>
      </c>
      <c r="G12" s="10" t="s">
        <v>76</v>
      </c>
      <c r="H12" s="13" t="s">
        <v>21</v>
      </c>
      <c r="I12" s="20">
        <v>9619406.6899999995</v>
      </c>
      <c r="J12" s="32">
        <v>9619406.6899999995</v>
      </c>
      <c r="K12" s="33">
        <f t="shared" si="0"/>
        <v>0</v>
      </c>
      <c r="L12" s="20">
        <f t="shared" si="1"/>
        <v>100</v>
      </c>
    </row>
    <row r="13" spans="1:12" ht="51" outlineLevel="6" x14ac:dyDescent="0.25">
      <c r="A13" s="12" t="s">
        <v>62</v>
      </c>
      <c r="B13" s="13" t="s">
        <v>9</v>
      </c>
      <c r="C13" s="13" t="s">
        <v>10</v>
      </c>
      <c r="D13" s="13" t="s">
        <v>11</v>
      </c>
      <c r="E13" s="13" t="s">
        <v>29</v>
      </c>
      <c r="F13" s="13" t="s">
        <v>13</v>
      </c>
      <c r="G13" s="10" t="s">
        <v>76</v>
      </c>
      <c r="H13" s="13" t="s">
        <v>21</v>
      </c>
      <c r="I13" s="20">
        <v>11053198.119999999</v>
      </c>
      <c r="J13" s="32">
        <v>11053198.119999999</v>
      </c>
      <c r="K13" s="33">
        <f t="shared" si="0"/>
        <v>0</v>
      </c>
      <c r="L13" s="20">
        <f t="shared" si="1"/>
        <v>100</v>
      </c>
    </row>
    <row r="14" spans="1:12" ht="72.75" customHeight="1" outlineLevel="6" x14ac:dyDescent="0.25">
      <c r="A14" s="12" t="s">
        <v>63</v>
      </c>
      <c r="B14" s="13" t="s">
        <v>9</v>
      </c>
      <c r="C14" s="13" t="s">
        <v>10</v>
      </c>
      <c r="D14" s="13" t="s">
        <v>11</v>
      </c>
      <c r="E14" s="13" t="s">
        <v>30</v>
      </c>
      <c r="F14" s="13">
        <v>813</v>
      </c>
      <c r="G14" s="10" t="s">
        <v>76</v>
      </c>
      <c r="H14" s="13" t="s">
        <v>21</v>
      </c>
      <c r="I14" s="20">
        <v>65518327.119999997</v>
      </c>
      <c r="J14" s="32">
        <v>65518327.119999997</v>
      </c>
      <c r="K14" s="33">
        <f t="shared" si="0"/>
        <v>0</v>
      </c>
      <c r="L14" s="20">
        <f t="shared" si="1"/>
        <v>100</v>
      </c>
    </row>
    <row r="15" spans="1:12" ht="63.75" outlineLevel="6" x14ac:dyDescent="0.25">
      <c r="A15" s="12" t="s">
        <v>64</v>
      </c>
      <c r="B15" s="13" t="s">
        <v>9</v>
      </c>
      <c r="C15" s="13" t="s">
        <v>10</v>
      </c>
      <c r="D15" s="13" t="s">
        <v>11</v>
      </c>
      <c r="E15" s="13" t="s">
        <v>31</v>
      </c>
      <c r="F15" s="13">
        <v>813</v>
      </c>
      <c r="G15" s="10" t="s">
        <v>76</v>
      </c>
      <c r="H15" s="13" t="s">
        <v>21</v>
      </c>
      <c r="I15" s="20">
        <v>2500000.5</v>
      </c>
      <c r="J15" s="32">
        <v>2500000.5</v>
      </c>
      <c r="K15" s="33">
        <f t="shared" si="0"/>
        <v>0</v>
      </c>
      <c r="L15" s="20">
        <f t="shared" si="1"/>
        <v>100</v>
      </c>
    </row>
    <row r="16" spans="1:12" ht="25.5" outlineLevel="6" x14ac:dyDescent="0.25">
      <c r="A16" s="12" t="s">
        <v>65</v>
      </c>
      <c r="B16" s="13" t="s">
        <v>9</v>
      </c>
      <c r="C16" s="13" t="s">
        <v>10</v>
      </c>
      <c r="D16" s="13" t="s">
        <v>11</v>
      </c>
      <c r="E16" s="13" t="s">
        <v>32</v>
      </c>
      <c r="F16" s="13" t="s">
        <v>13</v>
      </c>
      <c r="G16" s="10" t="s">
        <v>77</v>
      </c>
      <c r="H16" s="13" t="s">
        <v>21</v>
      </c>
      <c r="I16" s="20">
        <v>54049000</v>
      </c>
      <c r="J16" s="32">
        <v>54049000</v>
      </c>
      <c r="K16" s="33">
        <f t="shared" si="0"/>
        <v>0</v>
      </c>
      <c r="L16" s="20">
        <f t="shared" si="1"/>
        <v>100</v>
      </c>
    </row>
    <row r="17" spans="1:12" ht="25.5" outlineLevel="6" x14ac:dyDescent="0.25">
      <c r="A17" s="12" t="s">
        <v>104</v>
      </c>
      <c r="B17" s="13" t="s">
        <v>9</v>
      </c>
      <c r="C17" s="13" t="s">
        <v>10</v>
      </c>
      <c r="D17" s="13" t="s">
        <v>11</v>
      </c>
      <c r="E17" s="13" t="s">
        <v>105</v>
      </c>
      <c r="F17" s="13" t="s">
        <v>13</v>
      </c>
      <c r="G17" s="10" t="s">
        <v>106</v>
      </c>
      <c r="H17" s="13" t="s">
        <v>21</v>
      </c>
      <c r="I17" s="20">
        <v>23039200</v>
      </c>
      <c r="J17" s="32">
        <v>14690070.390000001</v>
      </c>
      <c r="K17" s="33">
        <f t="shared" ref="K17" si="4">I17-J17</f>
        <v>8349129.6099999994</v>
      </c>
      <c r="L17" s="20">
        <f t="shared" si="1"/>
        <v>63.761199998263827</v>
      </c>
    </row>
    <row r="18" spans="1:12" ht="55.5" customHeight="1" outlineLevel="6" x14ac:dyDescent="0.25">
      <c r="A18" s="12" t="s">
        <v>68</v>
      </c>
      <c r="B18" s="13" t="s">
        <v>9</v>
      </c>
      <c r="C18" s="13" t="s">
        <v>10</v>
      </c>
      <c r="D18" s="13" t="s">
        <v>11</v>
      </c>
      <c r="E18" s="13" t="s">
        <v>35</v>
      </c>
      <c r="F18" s="13" t="s">
        <v>23</v>
      </c>
      <c r="G18" s="10" t="s">
        <v>75</v>
      </c>
      <c r="H18" s="13" t="s">
        <v>21</v>
      </c>
      <c r="I18" s="20">
        <v>124427542.44</v>
      </c>
      <c r="J18" s="32">
        <v>124427542.44</v>
      </c>
      <c r="K18" s="33">
        <f t="shared" si="0"/>
        <v>0</v>
      </c>
      <c r="L18" s="20">
        <f t="shared" si="1"/>
        <v>100</v>
      </c>
    </row>
    <row r="19" spans="1:12" ht="57" customHeight="1" outlineLevel="6" x14ac:dyDescent="0.25">
      <c r="A19" s="12" t="s">
        <v>69</v>
      </c>
      <c r="B19" s="13" t="s">
        <v>9</v>
      </c>
      <c r="C19" s="13" t="s">
        <v>10</v>
      </c>
      <c r="D19" s="13" t="s">
        <v>11</v>
      </c>
      <c r="E19" s="13" t="s">
        <v>36</v>
      </c>
      <c r="F19" s="13" t="s">
        <v>23</v>
      </c>
      <c r="G19" s="10" t="s">
        <v>75</v>
      </c>
      <c r="H19" s="13" t="s">
        <v>21</v>
      </c>
      <c r="I19" s="20">
        <v>25000000.300000001</v>
      </c>
      <c r="J19" s="32">
        <v>25000000.300000001</v>
      </c>
      <c r="K19" s="33">
        <f t="shared" si="0"/>
        <v>0</v>
      </c>
      <c r="L19" s="20">
        <f t="shared" si="1"/>
        <v>100</v>
      </c>
    </row>
    <row r="20" spans="1:12" ht="81.75" customHeight="1" outlineLevel="6" x14ac:dyDescent="0.25">
      <c r="A20" s="12" t="s">
        <v>70</v>
      </c>
      <c r="B20" s="13" t="s">
        <v>9</v>
      </c>
      <c r="C20" s="13" t="s">
        <v>10</v>
      </c>
      <c r="D20" s="13" t="s">
        <v>11</v>
      </c>
      <c r="E20" s="13" t="s">
        <v>37</v>
      </c>
      <c r="F20" s="13" t="s">
        <v>38</v>
      </c>
      <c r="G20" s="10" t="s">
        <v>75</v>
      </c>
      <c r="H20" s="13" t="s">
        <v>21</v>
      </c>
      <c r="I20" s="20">
        <v>58716035.170000002</v>
      </c>
      <c r="J20" s="32">
        <v>58716035.170000002</v>
      </c>
      <c r="K20" s="33">
        <f t="shared" si="0"/>
        <v>0</v>
      </c>
      <c r="L20" s="20">
        <f t="shared" si="1"/>
        <v>100</v>
      </c>
    </row>
    <row r="21" spans="1:12" ht="29.25" customHeight="1" outlineLevel="6" x14ac:dyDescent="0.25">
      <c r="A21" s="12" t="s">
        <v>71</v>
      </c>
      <c r="B21" s="13" t="s">
        <v>9</v>
      </c>
      <c r="C21" s="13" t="s">
        <v>10</v>
      </c>
      <c r="D21" s="13" t="s">
        <v>11</v>
      </c>
      <c r="E21" s="13" t="s">
        <v>39</v>
      </c>
      <c r="F21" s="13" t="s">
        <v>40</v>
      </c>
      <c r="G21" s="10" t="s">
        <v>78</v>
      </c>
      <c r="H21" s="13" t="s">
        <v>21</v>
      </c>
      <c r="I21" s="20">
        <v>4650300</v>
      </c>
      <c r="J21" s="32">
        <v>4650300</v>
      </c>
      <c r="K21" s="33">
        <f t="shared" si="0"/>
        <v>0</v>
      </c>
      <c r="L21" s="20">
        <f t="shared" si="1"/>
        <v>100</v>
      </c>
    </row>
    <row r="22" spans="1:12" ht="33" customHeight="1" outlineLevel="6" x14ac:dyDescent="0.25">
      <c r="A22" s="12" t="s">
        <v>71</v>
      </c>
      <c r="B22" s="13" t="s">
        <v>9</v>
      </c>
      <c r="C22" s="13" t="s">
        <v>10</v>
      </c>
      <c r="D22" s="13" t="s">
        <v>11</v>
      </c>
      <c r="E22" s="13" t="s">
        <v>39</v>
      </c>
      <c r="F22" s="13" t="s">
        <v>23</v>
      </c>
      <c r="G22" s="10" t="s">
        <v>78</v>
      </c>
      <c r="H22" s="13" t="s">
        <v>21</v>
      </c>
      <c r="I22" s="20">
        <v>42140000</v>
      </c>
      <c r="J22" s="32">
        <v>42140000</v>
      </c>
      <c r="K22" s="33">
        <f t="shared" si="0"/>
        <v>0</v>
      </c>
      <c r="L22" s="20">
        <f t="shared" si="1"/>
        <v>100</v>
      </c>
    </row>
    <row r="23" spans="1:12" ht="31.5" customHeight="1" outlineLevel="6" x14ac:dyDescent="0.25">
      <c r="A23" s="12" t="s">
        <v>73</v>
      </c>
      <c r="B23" s="13" t="s">
        <v>9</v>
      </c>
      <c r="C23" s="13" t="s">
        <v>10</v>
      </c>
      <c r="D23" s="13" t="s">
        <v>11</v>
      </c>
      <c r="E23" s="13" t="s">
        <v>42</v>
      </c>
      <c r="F23" s="13">
        <v>811</v>
      </c>
      <c r="G23" s="10" t="s">
        <v>85</v>
      </c>
      <c r="H23" s="13" t="s">
        <v>21</v>
      </c>
      <c r="I23" s="20">
        <v>101500</v>
      </c>
      <c r="J23" s="32">
        <v>93470.96</v>
      </c>
      <c r="K23" s="33">
        <f t="shared" si="0"/>
        <v>8029.0399999999936</v>
      </c>
      <c r="L23" s="20">
        <f t="shared" si="1"/>
        <v>92.089615763546803</v>
      </c>
    </row>
    <row r="24" spans="1:12" ht="32.25" customHeight="1" outlineLevel="6" x14ac:dyDescent="0.25">
      <c r="A24" s="12" t="s">
        <v>73</v>
      </c>
      <c r="B24" s="13" t="s">
        <v>9</v>
      </c>
      <c r="C24" s="10" t="s">
        <v>11</v>
      </c>
      <c r="D24" s="10" t="s">
        <v>46</v>
      </c>
      <c r="E24" s="13" t="s">
        <v>44</v>
      </c>
      <c r="F24" s="13" t="s">
        <v>43</v>
      </c>
      <c r="G24" s="10" t="s">
        <v>81</v>
      </c>
      <c r="H24" s="13" t="s">
        <v>21</v>
      </c>
      <c r="I24" s="20">
        <v>12132283.199999999</v>
      </c>
      <c r="J24" s="32">
        <v>12132265.050000001</v>
      </c>
      <c r="K24" s="33">
        <f t="shared" si="0"/>
        <v>18.149999998509884</v>
      </c>
      <c r="L24" s="20">
        <f t="shared" si="1"/>
        <v>99.999850399140058</v>
      </c>
    </row>
    <row r="25" spans="1:12" ht="32.25" customHeight="1" outlineLevel="6" x14ac:dyDescent="0.25">
      <c r="A25" s="12" t="s">
        <v>73</v>
      </c>
      <c r="B25" s="13" t="s">
        <v>9</v>
      </c>
      <c r="C25" s="10" t="s">
        <v>11</v>
      </c>
      <c r="D25" s="10" t="s">
        <v>46</v>
      </c>
      <c r="E25" s="13" t="s">
        <v>44</v>
      </c>
      <c r="F25" s="13" t="s">
        <v>43</v>
      </c>
      <c r="G25" s="25" t="s">
        <v>95</v>
      </c>
      <c r="H25" s="13" t="s">
        <v>21</v>
      </c>
      <c r="I25" s="20">
        <v>463730.2</v>
      </c>
      <c r="J25" s="32">
        <v>463730.2</v>
      </c>
      <c r="K25" s="33">
        <f t="shared" si="0"/>
        <v>0</v>
      </c>
      <c r="L25" s="20">
        <f t="shared" si="1"/>
        <v>100</v>
      </c>
    </row>
    <row r="26" spans="1:12" ht="32.25" customHeight="1" outlineLevel="6" x14ac:dyDescent="0.25">
      <c r="A26" s="12" t="s">
        <v>73</v>
      </c>
      <c r="B26" s="13" t="s">
        <v>9</v>
      </c>
      <c r="C26" s="10" t="s">
        <v>11</v>
      </c>
      <c r="D26" s="10" t="s">
        <v>46</v>
      </c>
      <c r="E26" s="13" t="s">
        <v>44</v>
      </c>
      <c r="F26" s="13" t="s">
        <v>43</v>
      </c>
      <c r="G26" s="25" t="s">
        <v>96</v>
      </c>
      <c r="H26" s="13" t="s">
        <v>21</v>
      </c>
      <c r="I26" s="20">
        <v>8740024.5800000001</v>
      </c>
      <c r="J26" s="32">
        <v>8740024.5800000001</v>
      </c>
      <c r="K26" s="33">
        <f t="shared" si="0"/>
        <v>0</v>
      </c>
      <c r="L26" s="20">
        <f t="shared" si="1"/>
        <v>100</v>
      </c>
    </row>
    <row r="27" spans="1:12" ht="32.25" customHeight="1" outlineLevel="6" x14ac:dyDescent="0.25">
      <c r="A27" s="12" t="s">
        <v>73</v>
      </c>
      <c r="B27" s="13" t="s">
        <v>9</v>
      </c>
      <c r="C27" s="10" t="s">
        <v>11</v>
      </c>
      <c r="D27" s="10" t="s">
        <v>46</v>
      </c>
      <c r="E27" s="13" t="s">
        <v>44</v>
      </c>
      <c r="F27" s="13" t="s">
        <v>43</v>
      </c>
      <c r="G27" s="25" t="s">
        <v>97</v>
      </c>
      <c r="H27" s="13" t="s">
        <v>21</v>
      </c>
      <c r="I27" s="20">
        <v>245763.8</v>
      </c>
      <c r="J27" s="32">
        <v>245763.8</v>
      </c>
      <c r="K27" s="33">
        <f t="shared" si="0"/>
        <v>0</v>
      </c>
      <c r="L27" s="20">
        <f t="shared" si="1"/>
        <v>100</v>
      </c>
    </row>
    <row r="28" spans="1:12" ht="32.25" customHeight="1" outlineLevel="6" x14ac:dyDescent="0.25">
      <c r="A28" s="12" t="s">
        <v>73</v>
      </c>
      <c r="B28" s="13" t="s">
        <v>9</v>
      </c>
      <c r="C28" s="10" t="s">
        <v>11</v>
      </c>
      <c r="D28" s="10" t="s">
        <v>46</v>
      </c>
      <c r="E28" s="13" t="s">
        <v>44</v>
      </c>
      <c r="F28" s="13" t="s">
        <v>43</v>
      </c>
      <c r="G28" s="25" t="s">
        <v>98</v>
      </c>
      <c r="H28" s="13" t="s">
        <v>21</v>
      </c>
      <c r="I28" s="20">
        <v>921464.14</v>
      </c>
      <c r="J28" s="32">
        <v>921464.14</v>
      </c>
      <c r="K28" s="33">
        <f t="shared" si="0"/>
        <v>0</v>
      </c>
      <c r="L28" s="20">
        <f t="shared" si="1"/>
        <v>100</v>
      </c>
    </row>
    <row r="29" spans="1:12" ht="32.25" customHeight="1" outlineLevel="6" x14ac:dyDescent="0.25">
      <c r="A29" s="12" t="s">
        <v>73</v>
      </c>
      <c r="B29" s="13" t="s">
        <v>9</v>
      </c>
      <c r="C29" s="10" t="s">
        <v>11</v>
      </c>
      <c r="D29" s="10" t="s">
        <v>46</v>
      </c>
      <c r="E29" s="13" t="s">
        <v>44</v>
      </c>
      <c r="F29" s="13" t="s">
        <v>43</v>
      </c>
      <c r="G29" s="25" t="s">
        <v>99</v>
      </c>
      <c r="H29" s="13" t="s">
        <v>21</v>
      </c>
      <c r="I29" s="20">
        <v>588414.62</v>
      </c>
      <c r="J29" s="32">
        <v>588414.62</v>
      </c>
      <c r="K29" s="33">
        <f t="shared" si="0"/>
        <v>0</v>
      </c>
      <c r="L29" s="20">
        <f t="shared" si="1"/>
        <v>100</v>
      </c>
    </row>
    <row r="30" spans="1:12" ht="32.25" customHeight="1" outlineLevel="6" x14ac:dyDescent="0.25">
      <c r="A30" s="12" t="s">
        <v>73</v>
      </c>
      <c r="B30" s="13" t="s">
        <v>9</v>
      </c>
      <c r="C30" s="10" t="s">
        <v>11</v>
      </c>
      <c r="D30" s="10" t="s">
        <v>46</v>
      </c>
      <c r="E30" s="13" t="s">
        <v>44</v>
      </c>
      <c r="F30" s="13" t="s">
        <v>43</v>
      </c>
      <c r="G30" s="25" t="s">
        <v>100</v>
      </c>
      <c r="H30" s="13" t="s">
        <v>21</v>
      </c>
      <c r="I30" s="20">
        <v>108945.06</v>
      </c>
      <c r="J30" s="32">
        <v>108945.06</v>
      </c>
      <c r="K30" s="33">
        <f t="shared" si="0"/>
        <v>0</v>
      </c>
      <c r="L30" s="20">
        <f t="shared" si="1"/>
        <v>100</v>
      </c>
    </row>
    <row r="31" spans="1:12" ht="32.25" customHeight="1" outlineLevel="6" x14ac:dyDescent="0.25">
      <c r="A31" s="12" t="s">
        <v>73</v>
      </c>
      <c r="B31" s="13" t="s">
        <v>9</v>
      </c>
      <c r="C31" s="10" t="s">
        <v>11</v>
      </c>
      <c r="D31" s="10" t="s">
        <v>46</v>
      </c>
      <c r="E31" s="13" t="s">
        <v>44</v>
      </c>
      <c r="F31" s="13" t="s">
        <v>43</v>
      </c>
      <c r="G31" s="25" t="s">
        <v>101</v>
      </c>
      <c r="H31" s="13" t="s">
        <v>21</v>
      </c>
      <c r="I31" s="20">
        <v>3437437.14</v>
      </c>
      <c r="J31" s="32">
        <v>3437437.14</v>
      </c>
      <c r="K31" s="33">
        <f t="shared" si="0"/>
        <v>0</v>
      </c>
      <c r="L31" s="20">
        <f t="shared" si="1"/>
        <v>100</v>
      </c>
    </row>
    <row r="32" spans="1:12" ht="32.25" customHeight="1" outlineLevel="6" x14ac:dyDescent="0.25">
      <c r="A32" s="12" t="s">
        <v>73</v>
      </c>
      <c r="B32" s="13" t="s">
        <v>9</v>
      </c>
      <c r="C32" s="10" t="s">
        <v>11</v>
      </c>
      <c r="D32" s="10" t="s">
        <v>46</v>
      </c>
      <c r="E32" s="13" t="s">
        <v>44</v>
      </c>
      <c r="F32" s="13" t="s">
        <v>43</v>
      </c>
      <c r="G32" s="25" t="s">
        <v>102</v>
      </c>
      <c r="H32" s="13" t="s">
        <v>21</v>
      </c>
      <c r="I32" s="20">
        <v>6015329.75</v>
      </c>
      <c r="J32" s="32">
        <v>6015329.75</v>
      </c>
      <c r="K32" s="33">
        <f t="shared" si="0"/>
        <v>0</v>
      </c>
      <c r="L32" s="20">
        <f t="shared" si="1"/>
        <v>100</v>
      </c>
    </row>
    <row r="33" spans="1:12" ht="32.25" customHeight="1" outlineLevel="6" x14ac:dyDescent="0.25">
      <c r="A33" s="12" t="s">
        <v>73</v>
      </c>
      <c r="B33" s="13" t="s">
        <v>9</v>
      </c>
      <c r="C33" s="10" t="s">
        <v>11</v>
      </c>
      <c r="D33" s="10" t="s">
        <v>46</v>
      </c>
      <c r="E33" s="13" t="s">
        <v>44</v>
      </c>
      <c r="F33" s="13" t="s">
        <v>43</v>
      </c>
      <c r="G33" s="25" t="s">
        <v>103</v>
      </c>
      <c r="H33" s="13" t="s">
        <v>21</v>
      </c>
      <c r="I33" s="20">
        <v>3302507.51</v>
      </c>
      <c r="J33" s="32">
        <v>3302507.51</v>
      </c>
      <c r="K33" s="33">
        <f t="shared" si="0"/>
        <v>0</v>
      </c>
      <c r="L33" s="20">
        <f t="shared" si="1"/>
        <v>100</v>
      </c>
    </row>
    <row r="34" spans="1:12" ht="30" customHeight="1" outlineLevel="6" x14ac:dyDescent="0.25">
      <c r="A34" s="12" t="s">
        <v>73</v>
      </c>
      <c r="B34" s="13" t="s">
        <v>9</v>
      </c>
      <c r="C34" s="13" t="s">
        <v>10</v>
      </c>
      <c r="D34" s="13" t="s">
        <v>11</v>
      </c>
      <c r="E34" s="13" t="s">
        <v>45</v>
      </c>
      <c r="F34" s="13" t="s">
        <v>43</v>
      </c>
      <c r="G34" s="10" t="s">
        <v>79</v>
      </c>
      <c r="H34" s="13" t="s">
        <v>21</v>
      </c>
      <c r="I34" s="20">
        <v>43084000</v>
      </c>
      <c r="J34" s="54">
        <v>43084000</v>
      </c>
      <c r="K34" s="33">
        <f t="shared" si="0"/>
        <v>0</v>
      </c>
      <c r="L34" s="28">
        <f t="shared" si="1"/>
        <v>100</v>
      </c>
    </row>
    <row r="35" spans="1:12" ht="30" customHeight="1" outlineLevel="6" x14ac:dyDescent="0.25">
      <c r="A35" s="12" t="s">
        <v>73</v>
      </c>
      <c r="B35" s="13" t="s">
        <v>9</v>
      </c>
      <c r="C35" s="10" t="s">
        <v>88</v>
      </c>
      <c r="D35" s="10" t="s">
        <v>89</v>
      </c>
      <c r="E35" s="13" t="s">
        <v>42</v>
      </c>
      <c r="F35" s="13">
        <v>811</v>
      </c>
      <c r="G35" s="10" t="s">
        <v>90</v>
      </c>
      <c r="H35" s="13" t="s">
        <v>21</v>
      </c>
      <c r="I35" s="20">
        <v>0</v>
      </c>
      <c r="J35" s="32"/>
      <c r="K35" s="33">
        <v>0</v>
      </c>
      <c r="L35" s="28">
        <v>0</v>
      </c>
    </row>
    <row r="36" spans="1:12" ht="30.75" customHeight="1" outlineLevel="6" x14ac:dyDescent="0.25">
      <c r="A36" s="12" t="s">
        <v>73</v>
      </c>
      <c r="B36" s="13" t="s">
        <v>9</v>
      </c>
      <c r="C36" s="13" t="s">
        <v>47</v>
      </c>
      <c r="D36" s="13" t="s">
        <v>46</v>
      </c>
      <c r="E36" s="13" t="s">
        <v>48</v>
      </c>
      <c r="F36" s="13" t="s">
        <v>43</v>
      </c>
      <c r="G36" s="10" t="s">
        <v>80</v>
      </c>
      <c r="H36" s="13" t="s">
        <v>21</v>
      </c>
      <c r="I36" s="20">
        <v>20557600</v>
      </c>
      <c r="J36" s="32">
        <v>20557600</v>
      </c>
      <c r="K36" s="33">
        <f t="shared" si="0"/>
        <v>0</v>
      </c>
      <c r="L36" s="28">
        <f t="shared" si="1"/>
        <v>100</v>
      </c>
    </row>
    <row r="37" spans="1:12" x14ac:dyDescent="0.25">
      <c r="I37" s="27"/>
    </row>
    <row r="39" spans="1:12" x14ac:dyDescent="0.25">
      <c r="I39" s="26"/>
    </row>
  </sheetData>
  <mergeCells count="1">
    <mergeCell ref="A2:I2"/>
  </mergeCells>
  <pageMargins left="0" right="0" top="0.15748031496062992" bottom="0.15748031496062992" header="0.31496062992125984" footer="0.31496062992125984"/>
  <pageSetup paperSize="9" scale="5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7464167-F98D-4A96-A1DA-85A1A73E47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краевые</vt:lpstr>
      <vt:lpstr>федеральные</vt:lpstr>
      <vt:lpstr>краевые!Область_печати</vt:lpstr>
      <vt:lpstr>федеральные!Область_печати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Гасилова Надежда Георгиевна</dc:creator>
  <cp:lastModifiedBy>Цыбегмит Бадмацыреновна Дылыкова</cp:lastModifiedBy>
  <cp:lastPrinted>2020-12-21T08:33:44Z</cp:lastPrinted>
  <dcterms:created xsi:type="dcterms:W3CDTF">2020-01-10T07:57:36Z</dcterms:created>
  <dcterms:modified xsi:type="dcterms:W3CDTF">2021-01-11T02:52:16Z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___ Новый вариант ___.xlsx</vt:lpwstr>
  </property>
  <property fmtid="{D5CDD505-2E9C-101B-9397-08002B2CF9AE}" pid="3" name="Название отчета">
    <vt:lpwstr>___ Новый вариант ___.xlsx</vt:lpwstr>
  </property>
  <property fmtid="{D5CDD505-2E9C-101B-9397-08002B2CF9AE}" pid="4" name="Версия клиента">
    <vt:lpwstr>19.2.27.11050</vt:lpwstr>
  </property>
  <property fmtid="{D5CDD505-2E9C-101B-9397-08002B2CF9AE}" pid="5" name="Версия базы">
    <vt:lpwstr>19.2.2804.1920220298</vt:lpwstr>
  </property>
  <property fmtid="{D5CDD505-2E9C-101B-9397-08002B2CF9AE}" pid="6" name="Тип сервера">
    <vt:lpwstr>MSSQL</vt:lpwstr>
  </property>
  <property fmtid="{D5CDD505-2E9C-101B-9397-08002B2CF9AE}" pid="7" name="Сервер">
    <vt:lpwstr>bd_bud</vt:lpwstr>
  </property>
  <property fmtid="{D5CDD505-2E9C-101B-9397-08002B2CF9AE}" pid="8" name="База">
    <vt:lpwstr>bud_2020</vt:lpwstr>
  </property>
  <property fmtid="{D5CDD505-2E9C-101B-9397-08002B2CF9AE}" pid="9" name="Пользователь">
    <vt:lpwstr>гасилова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