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80"/>
  </bookViews>
  <sheets>
    <sheet name="МИП" sheetId="4" r:id="rId1"/>
    <sheet name="info PPP" sheetId="6" state="hidden" r:id="rId2"/>
  </sheets>
  <definedNames>
    <definedName name="_xlnm._FilterDatabase" localSheetId="0" hidden="1">МИП!$A$2:$G$10</definedName>
  </definedNames>
  <calcPr calcId="145621" calcMode="autoNoTable"/>
</workbook>
</file>

<file path=xl/calcChain.xml><?xml version="1.0" encoding="utf-8"?>
<calcChain xmlns="http://schemas.openxmlformats.org/spreadsheetml/2006/main">
  <c r="H2" i="6" l="1"/>
  <c r="E5" i="6" s="1"/>
  <c r="F2" i="6"/>
  <c r="D2" i="6"/>
  <c r="B2" i="6"/>
  <c r="A2" i="6"/>
  <c r="C2" i="6" s="1"/>
  <c r="G2" i="6" l="1"/>
  <c r="E2" i="6"/>
</calcChain>
</file>

<file path=xl/sharedStrings.xml><?xml version="1.0" encoding="utf-8"?>
<sst xmlns="http://schemas.openxmlformats.org/spreadsheetml/2006/main" count="32" uniqueCount="32">
  <si>
    <t>№</t>
  </si>
  <si>
    <t>ВСЕГО:</t>
  </si>
  <si>
    <t>Частные инвестици:</t>
  </si>
  <si>
    <t>Бюджетные инвестиции:</t>
  </si>
  <si>
    <t>Региональные инвестиции:</t>
  </si>
  <si>
    <t>Муниципальные инвестиции:</t>
  </si>
  <si>
    <t>Средний срок</t>
  </si>
  <si>
    <t>проверка би</t>
  </si>
  <si>
    <t>проверка кол-во</t>
  </si>
  <si>
    <t>Уровень</t>
  </si>
  <si>
    <t>Формы</t>
  </si>
  <si>
    <t>Виды концессий</t>
  </si>
  <si>
    <t>КГ</t>
  </si>
  <si>
    <t>федеральные</t>
  </si>
  <si>
    <t>концессии</t>
  </si>
  <si>
    <t>фед. концессии</t>
  </si>
  <si>
    <t>ФиР</t>
  </si>
  <si>
    <t>региональные</t>
  </si>
  <si>
    <t>договоры аренды с инвестобязательствами</t>
  </si>
  <si>
    <t>рег. концессии</t>
  </si>
  <si>
    <t>муниципальные</t>
  </si>
  <si>
    <t>договоры аренды з/у</t>
  </si>
  <si>
    <t>мун. концессии</t>
  </si>
  <si>
    <t xml:space="preserve"> </t>
  </si>
  <si>
    <t>инвестдоговоры</t>
  </si>
  <si>
    <t>иное</t>
  </si>
  <si>
    <t>Юридический адрес, почтовый адрес, телефон</t>
  </si>
  <si>
    <t>Полное наименовнание инвестора</t>
  </si>
  <si>
    <t>Полное наименовнание инвестиционного проекта</t>
  </si>
  <si>
    <t>Дата и номер соглашения</t>
  </si>
  <si>
    <t>Дата внесения информации в реестр</t>
  </si>
  <si>
    <t>Реестр юридических лиц по масштабным инвестиционным проектам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</si>
</sst>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6" formatCode="#,##0.00\ &quot;₽&quot;"/>
  </numFmts>
  <fonts count="12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Calibri"/>
      <scheme val="minor"/>
    </font>
    <font>
      <b/>
      <sz val="8"/>
      <name val="Times New Roman"/>
    </font>
    <font>
      <sz val="8"/>
      <name val="Times New Roman"/>
    </font>
    <font>
      <b/>
      <sz val="10"/>
      <color theme="1"/>
      <name val="Times New Roman"/>
    </font>
    <font>
      <b/>
      <sz val="10"/>
      <color indexed="55"/>
      <name val="Arial"/>
    </font>
    <font>
      <sz val="10"/>
      <color indexed="55"/>
      <name val="Arial"/>
    </font>
    <font>
      <sz val="10"/>
      <name val="Arial"/>
    </font>
    <font>
      <b/>
      <sz val="10"/>
      <color indexed="23"/>
      <name val="Arial"/>
    </font>
    <font>
      <sz val="10"/>
      <color indexed="23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</cellStyleXfs>
  <cellXfs count="29">
    <xf numFmtId="0" fontId="0" fillId="0" borderId="0" xfId="0"/>
    <xf numFmtId="0" fontId="11" fillId="0" borderId="0" xfId="87"/>
    <xf numFmtId="0" fontId="3" fillId="0" borderId="3" xfId="7" applyFont="1" applyBorder="1" applyAlignment="1" applyProtection="1">
      <alignment horizontal="center" vertical="center" wrapText="1"/>
      <protection locked="0"/>
    </xf>
    <xf numFmtId="0" fontId="4" fillId="0" borderId="3" xfId="7" applyFont="1" applyBorder="1" applyAlignment="1" applyProtection="1">
      <alignment horizontal="center" vertical="center" wrapText="1"/>
      <protection locked="0"/>
    </xf>
    <xf numFmtId="14" fontId="4" fillId="0" borderId="3" xfId="7" applyNumberFormat="1" applyFont="1" applyBorder="1" applyAlignment="1" applyProtection="1">
      <alignment horizontal="center" vertical="center" wrapText="1"/>
      <protection locked="0"/>
    </xf>
    <xf numFmtId="0" fontId="4" fillId="0" borderId="3" xfId="87" applyFont="1" applyBorder="1" applyAlignment="1">
      <alignment horizontal="center" vertical="center" wrapText="1"/>
    </xf>
    <xf numFmtId="3" fontId="4" fillId="0" borderId="3" xfId="87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top"/>
    </xf>
    <xf numFmtId="166" fontId="6" fillId="0" borderId="4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top" wrapText="1"/>
    </xf>
    <xf numFmtId="166" fontId="6" fillId="0" borderId="4" xfId="0" applyNumberFormat="1" applyFont="1" applyBorder="1" applyAlignment="1">
      <alignment horizontal="right" vertical="top" wrapText="1"/>
    </xf>
    <xf numFmtId="1" fontId="10" fillId="0" borderId="9" xfId="0" applyNumberFormat="1" applyFont="1" applyBorder="1" applyAlignment="1">
      <alignment horizontal="center" vertical="top" wrapText="1"/>
    </xf>
    <xf numFmtId="1" fontId="7" fillId="0" borderId="4" xfId="0" applyNumberFormat="1" applyFont="1" applyBorder="1" applyAlignment="1">
      <alignment horizontal="center" vertical="top" wrapText="1"/>
    </xf>
    <xf numFmtId="166" fontId="7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center" vertical="top" wrapText="1"/>
    </xf>
    <xf numFmtId="166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/>
    </xf>
    <xf numFmtId="0" fontId="5" fillId="0" borderId="1" xfId="87" applyFont="1" applyBorder="1" applyAlignment="1">
      <alignment horizontal="center"/>
    </xf>
    <xf numFmtId="0" fontId="5" fillId="0" borderId="2" xfId="87" applyFont="1" applyBorder="1" applyAlignment="1">
      <alignment horizontal="center"/>
    </xf>
    <xf numFmtId="166" fontId="9" fillId="0" borderId="9" xfId="0" applyNumberFormat="1" applyFont="1" applyBorder="1" applyAlignment="1">
      <alignment horizontal="center" vertical="top" wrapText="1"/>
    </xf>
    <xf numFmtId="166" fontId="9" fillId="0" borderId="10" xfId="0" applyNumberFormat="1" applyFont="1" applyBorder="1" applyAlignment="1">
      <alignment horizontal="center" vertical="top" wrapText="1"/>
    </xf>
    <xf numFmtId="166" fontId="6" fillId="0" borderId="9" xfId="0" applyNumberFormat="1" applyFont="1" applyBorder="1" applyAlignment="1">
      <alignment horizontal="center" vertical="top" wrapText="1"/>
    </xf>
    <xf numFmtId="166" fontId="6" fillId="0" borderId="10" xfId="0" applyNumberFormat="1" applyFont="1" applyBorder="1" applyAlignment="1">
      <alignment horizontal="center" vertical="top" wrapText="1"/>
    </xf>
  </cellXfs>
  <cellStyles count="111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2 2 2" xfId="5"/>
    <cellStyle name="Обычный 2 2 2 2 2 2" xfId="6"/>
    <cellStyle name="Обычный 2 2 3" xfId="7"/>
    <cellStyle name="Обычный 3" xfId="8"/>
    <cellStyle name="Обычный 4" xfId="9"/>
    <cellStyle name="Обычный 4 2" xfId="10"/>
    <cellStyle name="Обычный 4 2 2" xfId="11"/>
    <cellStyle name="Обычный 4 2 2 2" xfId="12"/>
    <cellStyle name="Обычный 4 2 2 2 2" xfId="13"/>
    <cellStyle name="Обычный 4 2 2 2 2 10" xfId="14"/>
    <cellStyle name="Обычный 4 2 2 2 2 10 2" xfId="15"/>
    <cellStyle name="Обычный 4 2 2 2 2 10 3" xfId="16"/>
    <cellStyle name="Обычный 4 2 2 2 2 2" xfId="17"/>
    <cellStyle name="Обычный 4 2 2 2 2 2 2" xfId="18"/>
    <cellStyle name="Обычный 4 2 2 2 2 2 3" xfId="19"/>
    <cellStyle name="Обычный 4 2 2 2 2 2 4" xfId="20"/>
    <cellStyle name="Обычный 4 2 2 2 2 2 5" xfId="21"/>
    <cellStyle name="Обычный 4 2 2 2 2 2 6" xfId="22"/>
    <cellStyle name="Обычный 4 2 2 2 2 2 7" xfId="23"/>
    <cellStyle name="Обычный 4 2 2 2 2 2 8" xfId="24"/>
    <cellStyle name="Обычный 4 2 2 2 2 2 8 2" xfId="25"/>
    <cellStyle name="Обычный 4 2 2 2 2 2 8 3" xfId="26"/>
    <cellStyle name="Обычный 4 2 2 2 2 2 8 4" xfId="27"/>
    <cellStyle name="Обычный 4 2 2 2 2 2 8 4 2" xfId="28"/>
    <cellStyle name="Обычный 4 2 2 2 2 2 8 4 3" xfId="29"/>
    <cellStyle name="Обычный 4 2 2 2 2 2 8 4 4" xfId="30"/>
    <cellStyle name="Обычный 4 2 2 2 2 2 8 4 5" xfId="31"/>
    <cellStyle name="Обычный 4 2 2 2 2 2 8 4 6" xfId="32"/>
    <cellStyle name="Обычный 4 2 2 2 2 2 8 4 7" xfId="33"/>
    <cellStyle name="Обычный 4 2 2 2 2 2 8 4 8" xfId="34"/>
    <cellStyle name="Обычный 4 2 2 2 2 2 8 4 9" xfId="35"/>
    <cellStyle name="Обычный 4 2 2 2 2 2 8 4 9 2" xfId="36"/>
    <cellStyle name="Обычный 4 2 2 2 2 2 8 4 9 3" xfId="37"/>
    <cellStyle name="Обычный 4 2 2 2 2 2 8 4 9 4" xfId="38"/>
    <cellStyle name="Обычный 4 2 2 2 2 2 8 4 9 5" xfId="39"/>
    <cellStyle name="Обычный 4 2 2 2 2 2 8 4 9 6" xfId="40"/>
    <cellStyle name="Обычный 4 2 2 2 2 2 8 4 9 6 2" xfId="41"/>
    <cellStyle name="Обычный 4 2 2 2 2 2 8 4 9 6 2 2" xfId="42"/>
    <cellStyle name="Обычный 4 2 2 2 2 2 8 4 9 6 2 2 2" xfId="43"/>
    <cellStyle name="Обычный 4 2 2 2 2 2 8 4 9 6 2 2 3" xfId="44"/>
    <cellStyle name="Обычный 4 2 2 2 2 2 8 4 9 6 2 2 3 2" xfId="45"/>
    <cellStyle name="Обычный 4 2 2 2 2 2 8 4 9 6 2 2 3 2 2" xfId="46"/>
    <cellStyle name="Обычный 4 2 2 2 2 2 8 4 9 6 2 2 3 2 3" xfId="47"/>
    <cellStyle name="Обычный 4 2 2 2 2 2 8 4 9 6 2 2 3 2 4" xfId="48"/>
    <cellStyle name="Обычный 4 2 2 2 2 3" xfId="49"/>
    <cellStyle name="Обычный 4 2 2 2 2 4" xfId="50"/>
    <cellStyle name="Обычный 4 2 2 2 2 5" xfId="51"/>
    <cellStyle name="Обычный 4 2 2 2 2 6" xfId="52"/>
    <cellStyle name="Обычный 4 2 2 2 2 7" xfId="53"/>
    <cellStyle name="Обычный 4 2 2 2 2 8" xfId="54"/>
    <cellStyle name="Обычный 4 2 2 2 2 9" xfId="55"/>
    <cellStyle name="Обычный 4 2 2 2 3" xfId="56"/>
    <cellStyle name="Обычный 4 2 2 2 4" xfId="57"/>
    <cellStyle name="Обычный 4 2 2 3" xfId="58"/>
    <cellStyle name="Обычный 4 2 2 4" xfId="59"/>
    <cellStyle name="Обычный 4 2 3" xfId="60"/>
    <cellStyle name="Обычный 4 2 3 2" xfId="61"/>
    <cellStyle name="Обычный 4 2 3 3" xfId="62"/>
    <cellStyle name="Обычный 4 2 4" xfId="63"/>
    <cellStyle name="Обычный 4 2 5" xfId="64"/>
    <cellStyle name="Обычный 4 3" xfId="65"/>
    <cellStyle name="Обычный 4 3 2" xfId="66"/>
    <cellStyle name="Обычный 4 3 3" xfId="67"/>
    <cellStyle name="Обычный 4 4" xfId="68"/>
    <cellStyle name="Обычный 4 4 2" xfId="69"/>
    <cellStyle name="Обычный 4 4 3" xfId="70"/>
    <cellStyle name="Обычный 4 4 3 2" xfId="71"/>
    <cellStyle name="Обычный 4 4 3 2 2" xfId="72"/>
    <cellStyle name="Обычный 4 5" xfId="73"/>
    <cellStyle name="Обычный 4 6" xfId="74"/>
    <cellStyle name="Обычный 5" xfId="75"/>
    <cellStyle name="Обычный 5 2" xfId="76"/>
    <cellStyle name="Обычный 5 2 2" xfId="77"/>
    <cellStyle name="Обычный 5 2 2 2" xfId="78"/>
    <cellStyle name="Обычный 6" xfId="79"/>
    <cellStyle name="Обычный 6 2" xfId="80"/>
    <cellStyle name="Обычный 6 2 2" xfId="81"/>
    <cellStyle name="Обычный 6 2 2 2" xfId="82"/>
    <cellStyle name="Обычный 6 2 2 3" xfId="83"/>
    <cellStyle name="Обычный 6 2 2 3 2" xfId="84"/>
    <cellStyle name="Обычный 6 2 2 3 2 2" xfId="85"/>
    <cellStyle name="Обычный 6 3" xfId="86"/>
    <cellStyle name="Обычный 6 3 2" xfId="87"/>
    <cellStyle name="Обычный 7" xfId="88"/>
    <cellStyle name="Обычный 7 2" xfId="89"/>
    <cellStyle name="Обычный 7 2 2" xfId="90"/>
    <cellStyle name="Обычный 7 2 2 2" xfId="91"/>
    <cellStyle name="Обычный 7 2 2 3" xfId="92"/>
    <cellStyle name="Обычный 7 3" xfId="93"/>
    <cellStyle name="Обычный 8" xfId="94"/>
    <cellStyle name="Обычный 8 2" xfId="95"/>
    <cellStyle name="Обычный 8 2 2" xfId="96"/>
    <cellStyle name="Обычный 8 2 2 2" xfId="97"/>
    <cellStyle name="Обычный 8 2 2 3" xfId="98"/>
    <cellStyle name="Обычный 8 2 2 3 2" xfId="99"/>
    <cellStyle name="Обычный 8 2 2 3 2 2" xfId="100"/>
    <cellStyle name="Обычный 8 2 2 3 2 3" xfId="101"/>
    <cellStyle name="Обычный 8 2 2 3 2 4" xfId="102"/>
    <cellStyle name="Обычный 9" xfId="103"/>
    <cellStyle name="Процентный 2" xfId="104"/>
    <cellStyle name="Финансовый 2" xfId="105"/>
    <cellStyle name="Финансовый 2 2" xfId="106"/>
    <cellStyle name="Финансовый 2 2 2" xfId="107"/>
    <cellStyle name="Финансовый 2 2 2 2" xfId="108"/>
    <cellStyle name="Финансовый 2 2 2 2 2" xfId="109"/>
    <cellStyle name="Финансовый 2 2 2 2 2 2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006600B8-005E-4376-9C24-004C0051002F}" id="{F65A0F2C-61E4-E660-FEA9-2CA7B62C2EE2}"/>
  <person displayName="Попкова Анастасия Сергеевна" id="{F0FD63A6-58CB-2952-0430-2CA25BD479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="70" zoomScaleNormal="70" workbookViewId="0">
      <pane ySplit="1" topLeftCell="A2" activePane="bottomLeft" state="frozen"/>
      <selection activeCell="D46" sqref="D46"/>
      <selection pane="bottomLeft" sqref="A1:F1"/>
    </sheetView>
  </sheetViews>
  <sheetFormatPr defaultColWidth="9.140625" defaultRowHeight="15" x14ac:dyDescent="0.25"/>
  <cols>
    <col min="1" max="1" width="5.7109375" style="1" customWidth="1"/>
    <col min="2" max="2" width="14.85546875" style="1" customWidth="1"/>
    <col min="3" max="3" width="30.5703125" style="1" customWidth="1"/>
    <col min="4" max="4" width="47.42578125" style="1" customWidth="1"/>
    <col min="5" max="5" width="49.140625" style="1" customWidth="1"/>
    <col min="6" max="6" width="11.140625" style="1" customWidth="1"/>
    <col min="7" max="16384" width="9.140625" style="1"/>
  </cols>
  <sheetData>
    <row r="1" spans="1:6" x14ac:dyDescent="0.25">
      <c r="A1" s="23" t="s">
        <v>31</v>
      </c>
      <c r="B1" s="24"/>
      <c r="C1" s="24"/>
      <c r="D1" s="24"/>
      <c r="E1" s="24"/>
      <c r="F1" s="24"/>
    </row>
    <row r="2" spans="1:6" ht="42" x14ac:dyDescent="0.25">
      <c r="A2" s="2" t="s">
        <v>0</v>
      </c>
      <c r="B2" s="2" t="s">
        <v>27</v>
      </c>
      <c r="C2" s="2" t="s">
        <v>26</v>
      </c>
      <c r="D2" s="2" t="s">
        <v>28</v>
      </c>
      <c r="E2" s="2" t="s">
        <v>29</v>
      </c>
      <c r="F2" s="2" t="s">
        <v>30</v>
      </c>
    </row>
    <row r="3" spans="1:6" x14ac:dyDescent="0.25">
      <c r="A3" s="3">
        <v>1</v>
      </c>
      <c r="B3" s="4"/>
      <c r="C3" s="5"/>
      <c r="D3" s="5"/>
      <c r="E3" s="3"/>
      <c r="F3" s="6"/>
    </row>
    <row r="4" spans="1:6" x14ac:dyDescent="0.25">
      <c r="A4" s="3">
        <v>2</v>
      </c>
      <c r="B4" s="4"/>
      <c r="C4" s="5"/>
      <c r="D4" s="5"/>
      <c r="E4" s="3"/>
      <c r="F4" s="6"/>
    </row>
    <row r="5" spans="1:6" x14ac:dyDescent="0.25">
      <c r="A5" s="3">
        <v>3</v>
      </c>
      <c r="B5" s="4"/>
      <c r="C5" s="5"/>
      <c r="D5" s="5"/>
      <c r="E5" s="3"/>
      <c r="F5" s="6"/>
    </row>
    <row r="6" spans="1:6" x14ac:dyDescent="0.25">
      <c r="A6" s="3">
        <v>4</v>
      </c>
      <c r="B6" s="4"/>
      <c r="C6" s="5"/>
      <c r="D6" s="5"/>
      <c r="E6" s="3"/>
      <c r="F6" s="6"/>
    </row>
    <row r="7" spans="1:6" x14ac:dyDescent="0.25">
      <c r="A7" s="3">
        <v>5</v>
      </c>
      <c r="B7" s="4"/>
      <c r="C7" s="5"/>
      <c r="D7" s="5"/>
      <c r="E7" s="3"/>
      <c r="F7" s="6"/>
    </row>
    <row r="8" spans="1:6" x14ac:dyDescent="0.25">
      <c r="A8" s="3">
        <v>6</v>
      </c>
      <c r="B8" s="4"/>
      <c r="C8" s="5"/>
      <c r="D8" s="5"/>
      <c r="E8" s="3"/>
      <c r="F8" s="6"/>
    </row>
    <row r="9" spans="1:6" x14ac:dyDescent="0.25">
      <c r="A9" s="3">
        <v>7</v>
      </c>
      <c r="B9" s="4"/>
      <c r="C9" s="5"/>
      <c r="D9" s="5"/>
      <c r="E9" s="3"/>
      <c r="F9" s="6"/>
    </row>
    <row r="10" spans="1:6" x14ac:dyDescent="0.25">
      <c r="A10" s="3">
        <v>8</v>
      </c>
      <c r="B10" s="4"/>
      <c r="C10" s="5"/>
      <c r="D10" s="5"/>
      <c r="E10" s="3"/>
      <c r="F10" s="6"/>
    </row>
  </sheetData>
  <autoFilter ref="A2:G10"/>
  <mergeCells count="1">
    <mergeCell ref="A1:F1"/>
  </mergeCells>
  <pageMargins left="0.25" right="0.25" top="0.75" bottom="0.75" header="0.3" footer="0.3"/>
  <pageSetup paperSize="9" scale="52" fitToHeight="5" orientation="landscape" horizontalDpi="2147483648" verticalDpi="21474836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G6" sqref="G6"/>
    </sheetView>
  </sheetViews>
  <sheetFormatPr defaultColWidth="9" defaultRowHeight="15" x14ac:dyDescent="0.25"/>
  <cols>
    <col min="1" max="5" width="17.7109375" customWidth="1"/>
    <col min="6" max="6" width="23.42578125" customWidth="1"/>
    <col min="7" max="8" width="17.7109375" customWidth="1"/>
    <col min="9" max="9" width="19.140625" style="7" customWidth="1"/>
  </cols>
  <sheetData>
    <row r="1" spans="1:13" ht="25.5" x14ac:dyDescent="0.25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10" t="s">
        <v>8</v>
      </c>
    </row>
    <row r="2" spans="1:13" x14ac:dyDescent="0.25">
      <c r="A2" s="11" t="e">
        <f>SUM(#REF!)</f>
        <v>#REF!</v>
      </c>
      <c r="B2" s="11" t="e">
        <f>SUM(#REF!)</f>
        <v>#REF!</v>
      </c>
      <c r="C2" s="11" t="e">
        <f>A2-B2</f>
        <v>#REF!</v>
      </c>
      <c r="D2" s="11">
        <f>B5-B4</f>
        <v>5132160</v>
      </c>
      <c r="E2" s="11" t="e">
        <f>C2-D2-B4</f>
        <v>#REF!</v>
      </c>
      <c r="F2" s="11" t="e">
        <f>AVERAGE(#REF!)</f>
        <v>#REF!</v>
      </c>
      <c r="G2" s="12" t="e">
        <f>IF(SUM(#REF!)='info PPP'!C2,"верно","неверно")</f>
        <v>#REF!</v>
      </c>
      <c r="H2" s="13">
        <f>COUNT(#REF!)</f>
        <v>0</v>
      </c>
    </row>
    <row r="3" spans="1:13" x14ac:dyDescent="0.25">
      <c r="A3" s="14"/>
      <c r="B3" s="14"/>
      <c r="D3" s="25" t="s">
        <v>9</v>
      </c>
      <c r="E3" s="26"/>
      <c r="F3" s="27" t="s">
        <v>10</v>
      </c>
      <c r="G3" s="28"/>
      <c r="H3" s="27" t="s">
        <v>11</v>
      </c>
      <c r="I3" s="28"/>
    </row>
    <row r="4" spans="1:13" x14ac:dyDescent="0.25">
      <c r="A4" s="15" t="s">
        <v>12</v>
      </c>
      <c r="B4" s="15">
        <v>26227640</v>
      </c>
      <c r="D4" s="16" t="s">
        <v>13</v>
      </c>
      <c r="E4" s="17">
        <v>1</v>
      </c>
      <c r="F4" s="16" t="s">
        <v>14</v>
      </c>
      <c r="G4" s="18">
        <v>35</v>
      </c>
      <c r="H4" s="16" t="s">
        <v>15</v>
      </c>
      <c r="I4" s="11">
        <v>1</v>
      </c>
      <c r="J4" s="19"/>
      <c r="K4" s="19"/>
      <c r="L4" s="19"/>
      <c r="M4" s="19"/>
    </row>
    <row r="5" spans="1:13" ht="14.25" customHeight="1" x14ac:dyDescent="0.25">
      <c r="A5" s="15" t="s">
        <v>16</v>
      </c>
      <c r="B5" s="15">
        <v>31359800</v>
      </c>
      <c r="D5" s="16" t="s">
        <v>17</v>
      </c>
      <c r="E5" s="17">
        <f>H2-E6-E4</f>
        <v>-48</v>
      </c>
      <c r="F5" s="16" t="s">
        <v>18</v>
      </c>
      <c r="G5" s="18">
        <v>1</v>
      </c>
      <c r="H5" s="16" t="s">
        <v>19</v>
      </c>
      <c r="I5" s="11">
        <v>2</v>
      </c>
      <c r="J5" s="19"/>
      <c r="K5" s="19"/>
      <c r="L5" s="19"/>
      <c r="M5" s="19"/>
    </row>
    <row r="6" spans="1:13" ht="24.75" customHeight="1" x14ac:dyDescent="0.25">
      <c r="A6" s="20"/>
      <c r="B6" s="20"/>
      <c r="D6" s="16" t="s">
        <v>20</v>
      </c>
      <c r="E6" s="17">
        <v>47</v>
      </c>
      <c r="F6" s="16" t="s">
        <v>21</v>
      </c>
      <c r="G6" s="18">
        <v>5</v>
      </c>
      <c r="H6" s="16" t="s">
        <v>22</v>
      </c>
      <c r="I6" s="11">
        <v>32</v>
      </c>
      <c r="K6" s="19"/>
      <c r="L6" s="19"/>
      <c r="M6" s="19"/>
    </row>
    <row r="7" spans="1:13" x14ac:dyDescent="0.25">
      <c r="B7" t="s">
        <v>23</v>
      </c>
      <c r="F7" s="16" t="s">
        <v>24</v>
      </c>
      <c r="G7" s="18">
        <v>13</v>
      </c>
      <c r="H7" s="21"/>
      <c r="K7" s="19"/>
      <c r="L7" s="19"/>
      <c r="M7" s="19"/>
    </row>
    <row r="8" spans="1:13" x14ac:dyDescent="0.25">
      <c r="D8" s="22"/>
      <c r="F8" s="16" t="s">
        <v>25</v>
      </c>
      <c r="G8" s="18">
        <v>4</v>
      </c>
      <c r="K8" s="19"/>
      <c r="L8" s="19"/>
      <c r="M8" s="19"/>
    </row>
  </sheetData>
  <mergeCells count="3">
    <mergeCell ref="D3:E3"/>
    <mergeCell ref="F3:G3"/>
    <mergeCell ref="H3:I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МИП</vt:lpstr>
      <vt:lpstr>info PPP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Попкова Анастасия Сергеевна</dc:creator>
  <cp:lastModifiedBy>Александр Сергеевич</cp:lastModifiedBy>
  <cp:revision>41</cp:revision>
  <dcterms:created xsi:type="dcterms:W3CDTF">2006-09-16T00:00:00Z</dcterms:created>
  <dcterms:modified xsi:type="dcterms:W3CDTF">2025-12-12T00:05:37Z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1049-11.2.0.9665</vt:lpwstr>
  </property>
</Properties>
</file>