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_FilterDatabase" localSheetId="0" hidden="1">'Расходы по ГП'!$A$5:$G$37</definedName>
    <definedName name="_xlnm.Print_Titles" localSheetId="0">'Расходы по ГП'!$4:$5</definedName>
    <definedName name="_xlnm.Print_Area" localSheetId="0">'Расходы по ГП'!$A$1:$G$36</definedName>
  </definedNames>
  <calcPr fullCalcOnLoad="1" fullPrecision="0"/>
</workbook>
</file>

<file path=xl/sharedStrings.xml><?xml version="1.0" encoding="utf-8"?>
<sst xmlns="http://schemas.openxmlformats.org/spreadsheetml/2006/main" count="76" uniqueCount="70">
  <si>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</si>
  <si>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</si>
  <si>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</si>
  <si>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</si>
  <si>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</si>
  <si>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</si>
  <si>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</si>
  <si>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</si>
  <si>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</si>
  <si>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</si>
  <si>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</si>
  <si>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</si>
  <si>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</si>
  <si>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</si>
  <si>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</si>
  <si>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</si>
  <si>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</si>
  <si>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</si>
  <si>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</si>
  <si>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</si>
  <si>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</si>
  <si>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</si>
  <si>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</si>
  <si>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</si>
  <si>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</si>
  <si>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</si>
  <si>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</si>
  <si>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</si>
  <si>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</si>
  <si>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</si>
  <si>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</si>
  <si>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</si>
  <si>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</si>
  <si>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</si>
  <si>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физической культуры и спорта в Забайкальском крае"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</si>
  <si>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</si>
  <si>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</si>
  <si>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</si>
  <si>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</si>
  <si>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Фактически исполнено по состоянию на  01.04.2020 г., тыс. руб.</t>
  </si>
  <si>
    <t>Фактически исполнено по состоянию на 01.04.2021 г.,                         тыс. руб.</t>
  </si>
  <si>
    <t>Темп роста к первому кварталу
2020 г., %
(гр.5/гр.3)</t>
  </si>
  <si>
    <t>Утвержденные бюджетные ассигнования на 01.04.2021 г.,                     тыс. руб.</t>
  </si>
  <si>
    <t>% исполнения утвержденных бюджетных ассигнований по состоянию на 01.04.2021 г.
(гр.5/гр.4)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</si>
  <si>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</si>
  <si>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"Экономическое развитие"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</si>
  <si>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</si>
  <si>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</si>
  <si>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</si>
  <si>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</si>
  <si>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</si>
  <si>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</si>
  <si>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</si>
  <si>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</si>
  <si>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</si>
  <si>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</si>
  <si>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</si>
  <si>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</si>
  <si>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</si>
  <si>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</si>
  <si>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</si>
  <si>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</si>
  <si>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</si>
  <si>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</si>
  <si>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</si>
  <si>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</si>
  <si>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</si>
  <si>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Х</t>
  </si>
  <si>
    <t>23 0 00 00000</t>
  </si>
  <si>
    <t>Сведения об исполнении бюджета Забайкальского края по расходам в разрезе государственных программ  
по состоянию на 01.04.2021 года (в сравнении с запланированными значениями на 2021 год и исполнением на 01.04.2020 года)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</si>
</sst>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  <numFmt numFmtId="189" formatCode="#,##0_ ;\-#,##0\ "/>
    <numFmt numFmtId="190" formatCode="#,##0.00_ ;\-#,##0.00\ "/>
    <numFmt numFmtId="191" formatCode="#,##0.000_ ;\-#,##0.00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0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20" borderId="1">
      <alignment horizontal="left" vertical="top" wrapText="1"/>
      <protection/>
    </xf>
    <xf numFmtId="0" fontId="37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1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2" borderId="1">
      <alignment horizontal="right" vertical="top" shrinkToFit="1"/>
      <protection/>
    </xf>
    <xf numFmtId="4" fontId="36" fillId="20" borderId="1">
      <alignment horizontal="right" vertical="top" wrapText="1"/>
      <protection/>
    </xf>
    <xf numFmtId="4" fontId="36" fillId="20" borderId="2">
      <alignment horizontal="right" vertical="top" wrapText="1"/>
      <protection/>
    </xf>
    <xf numFmtId="4" fontId="36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6" fillId="24" borderId="3">
      <alignment horizontal="right" shrinkToFit="1"/>
      <protection/>
    </xf>
    <xf numFmtId="4" fontId="36" fillId="20" borderId="1">
      <alignment horizontal="right" vertical="top" shrinkToFit="1"/>
      <protection/>
    </xf>
    <xf numFmtId="4" fontId="36" fillId="20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74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3" applyNumberFormat="1" applyFont="1" applyBorder="1" applyProtection="1">
      <alignment/>
      <protection/>
    </xf>
    <xf numFmtId="49" fontId="2" fillId="38" borderId="13" xfId="74" applyNumberFormat="1" applyFont="1" applyFill="1" applyBorder="1" applyAlignment="1" applyProtection="1">
      <alignment vertical="center"/>
      <protection locked="0"/>
    </xf>
    <xf numFmtId="0" fontId="2" fillId="38" borderId="13" xfId="74" applyFont="1" applyFill="1" applyBorder="1" applyProtection="1">
      <alignment/>
      <protection locked="0"/>
    </xf>
    <xf numFmtId="173" fontId="55" fillId="0" borderId="0" xfId="46" applyNumberFormat="1" applyFont="1" applyFill="1" applyBorder="1" applyAlignment="1" applyProtection="1">
      <alignment horizontal="right" vertical="center" wrapText="1"/>
      <protection/>
    </xf>
    <xf numFmtId="49" fontId="55" fillId="38" borderId="13" xfId="45" applyNumberFormat="1" applyFont="1" applyFill="1" applyBorder="1" applyProtection="1">
      <alignment horizontal="left" vertical="top" wrapText="1"/>
      <protection/>
    </xf>
    <xf numFmtId="0" fontId="3" fillId="38" borderId="13" xfId="83" applyNumberFormat="1" applyFont="1" applyFill="1" applyBorder="1" applyAlignment="1">
      <alignment horizontal="left" vertical="center" wrapText="1"/>
    </xf>
    <xf numFmtId="0" fontId="56" fillId="38" borderId="13" xfId="41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49" fillId="0" borderId="0" xfId="44" applyNumberFormat="1" applyFont="1" applyBorder="1" applyProtection="1">
      <alignment horizontal="left" wrapText="1"/>
      <protection/>
    </xf>
    <xf numFmtId="0" fontId="49" fillId="0" borderId="0" xfId="44" applyFont="1" applyBorder="1" applyProtection="1">
      <alignment horizontal="left" wrapText="1"/>
      <protection locked="0"/>
    </xf>
    <xf numFmtId="0" fontId="56" fillId="38" borderId="13" xfId="39" applyNumberFormat="1" applyFont="1" applyFill="1" applyBorder="1" applyProtection="1">
      <alignment horizontal="center" vertical="center" wrapText="1"/>
      <protection/>
    </xf>
    <xf numFmtId="0" fontId="56" fillId="38" borderId="13" xfId="39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4" applyFill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8" xfId="47"/>
    <cellStyle name="xl49" xfId="48"/>
    <cellStyle name="xl50" xfId="49"/>
    <cellStyle name="xl52" xfId="50"/>
    <cellStyle name="xl54" xfId="51"/>
    <cellStyle name="xl57" xfId="52"/>
    <cellStyle name="xl5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zoomScale="90" zoomScaleNormal="75" zoomScaleSheetLayoutView="90" zoomScalePageLayoutView="0" workbookViewId="0" topLeftCell="A1">
      <selection activeCell="E35" sqref="E35"/>
    </sheetView>
  </sheetViews>
  <sheetFormatPr defaultColWidth="9.00390625" defaultRowHeight="12.75"/>
  <cols>
    <col min="1" max="1" width="11.753906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2" t="s">
        <v>69</v>
      </c>
      <c r="B1" s="12"/>
      <c r="C1" s="12"/>
      <c r="D1" s="12"/>
      <c r="E1" s="12"/>
      <c r="F1" s="12"/>
      <c r="G1" s="12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7"/>
      <c r="C3" s="17"/>
      <c r="D3" s="17"/>
      <c r="E3" s="17"/>
      <c r="F3" s="17"/>
      <c r="G3" s="17"/>
    </row>
    <row r="4" spans="1:7" ht="15" customHeight="1">
      <c r="A4" s="15" t="s">
        <v>29</v>
      </c>
      <c r="B4" s="15" t="s">
        <v>2</v>
      </c>
      <c r="C4" s="18" t="s">
        <v>39</v>
      </c>
      <c r="D4" s="18" t="s">
        <v>42</v>
      </c>
      <c r="E4" s="18" t="s">
        <v>40</v>
      </c>
      <c r="F4" s="19" t="s">
        <v>43</v>
      </c>
      <c r="G4" s="18" t="s">
        <v>41</v>
      </c>
    </row>
    <row r="5" spans="1:7" ht="107.25" customHeight="1">
      <c r="A5" s="16"/>
      <c r="B5" s="16"/>
      <c r="C5" s="18"/>
      <c r="D5" s="18"/>
      <c r="E5" s="18"/>
      <c r="F5" s="20"/>
      <c r="G5" s="18"/>
    </row>
    <row r="6" spans="1:7" ht="33" customHeight="1">
      <c r="A6" s="4" t="s">
        <v>3</v>
      </c>
      <c r="B6" s="7" t="s">
        <v>44</v>
      </c>
      <c r="C6" s="10">
        <v>1849475.1</v>
      </c>
      <c r="D6" s="10">
        <v>7496151.3</v>
      </c>
      <c r="E6" s="10">
        <v>1762268.1</v>
      </c>
      <c r="F6" s="10">
        <f>E6/D6*100</f>
        <v>23.5</v>
      </c>
      <c r="G6" s="10">
        <f>E6/C6*100</f>
        <v>95.3</v>
      </c>
    </row>
    <row r="7" spans="1:7" ht="65.25" customHeight="1">
      <c r="A7" s="4" t="s">
        <v>21</v>
      </c>
      <c r="B7" s="7" t="s">
        <v>30</v>
      </c>
      <c r="C7" s="10">
        <v>188678.7</v>
      </c>
      <c r="D7" s="10">
        <v>1412931.5</v>
      </c>
      <c r="E7" s="10">
        <v>537117.7</v>
      </c>
      <c r="F7" s="10">
        <f aca="true" t="shared" si="0" ref="F7:F35">E7/D7*100</f>
        <v>38</v>
      </c>
      <c r="G7" s="10">
        <f>E7/C7*100</f>
        <v>284.7</v>
      </c>
    </row>
    <row r="8" spans="1:7" ht="33.75" customHeight="1">
      <c r="A8" s="4" t="s">
        <v>22</v>
      </c>
      <c r="B8" s="7" t="s">
        <v>45</v>
      </c>
      <c r="C8" s="10">
        <v>88863.8</v>
      </c>
      <c r="D8" s="10">
        <v>424037.1</v>
      </c>
      <c r="E8" s="10">
        <v>68571.6</v>
      </c>
      <c r="F8" s="10">
        <f t="shared" si="0"/>
        <v>16.2</v>
      </c>
      <c r="G8" s="10">
        <f aca="true" t="shared" si="1" ref="G8:G33">E8/C8*100</f>
        <v>77.2</v>
      </c>
    </row>
    <row r="9" spans="1:7" ht="36" customHeight="1">
      <c r="A9" s="4" t="s">
        <v>23</v>
      </c>
      <c r="B9" s="7" t="s">
        <v>31</v>
      </c>
      <c r="C9" s="10">
        <v>157691.7</v>
      </c>
      <c r="D9" s="10">
        <v>1195716.4</v>
      </c>
      <c r="E9" s="10">
        <v>289228.7</v>
      </c>
      <c r="F9" s="10">
        <f t="shared" si="0"/>
        <v>24.2</v>
      </c>
      <c r="G9" s="10">
        <f t="shared" si="1"/>
        <v>183.4</v>
      </c>
    </row>
    <row r="10" spans="1:7" ht="51" customHeight="1">
      <c r="A10" s="4" t="s">
        <v>24</v>
      </c>
      <c r="B10" s="7" t="s">
        <v>46</v>
      </c>
      <c r="C10" s="10">
        <v>132002.3</v>
      </c>
      <c r="D10" s="10">
        <v>1719465.6</v>
      </c>
      <c r="E10" s="10">
        <v>333801</v>
      </c>
      <c r="F10" s="10">
        <f t="shared" si="0"/>
        <v>19.4</v>
      </c>
      <c r="G10" s="10">
        <f>E10/C10*100</f>
        <v>252.9</v>
      </c>
    </row>
    <row r="11" spans="1:7" ht="48.75" customHeight="1">
      <c r="A11" s="4" t="s">
        <v>25</v>
      </c>
      <c r="B11" s="7" t="s">
        <v>47</v>
      </c>
      <c r="C11" s="10">
        <v>11858.3</v>
      </c>
      <c r="D11" s="10">
        <v>125234.8</v>
      </c>
      <c r="E11" s="10">
        <v>16497.8</v>
      </c>
      <c r="F11" s="10">
        <f t="shared" si="0"/>
        <v>13.2</v>
      </c>
      <c r="G11" s="10">
        <f t="shared" si="1"/>
        <v>139.1</v>
      </c>
    </row>
    <row r="12" spans="1:7" ht="34.5" customHeight="1">
      <c r="A12" s="4" t="s">
        <v>26</v>
      </c>
      <c r="B12" s="7" t="s">
        <v>48</v>
      </c>
      <c r="C12" s="10">
        <v>0</v>
      </c>
      <c r="D12" s="10">
        <v>102308.8</v>
      </c>
      <c r="E12" s="10">
        <v>12000</v>
      </c>
      <c r="F12" s="10">
        <f t="shared" si="0"/>
        <v>11.7</v>
      </c>
      <c r="G12" s="10" t="s">
        <v>67</v>
      </c>
    </row>
    <row r="13" spans="1:7" ht="36.75" customHeight="1">
      <c r="A13" s="4" t="s">
        <v>27</v>
      </c>
      <c r="B13" s="7" t="s">
        <v>49</v>
      </c>
      <c r="C13" s="10">
        <v>23309.3</v>
      </c>
      <c r="D13" s="10">
        <v>359768.6</v>
      </c>
      <c r="E13" s="10">
        <v>25896.3</v>
      </c>
      <c r="F13" s="10">
        <f t="shared" si="0"/>
        <v>7.2</v>
      </c>
      <c r="G13" s="10">
        <f t="shared" si="1"/>
        <v>111.1</v>
      </c>
    </row>
    <row r="14" spans="1:7" ht="36" customHeight="1">
      <c r="A14" s="4" t="s">
        <v>28</v>
      </c>
      <c r="B14" s="7" t="s">
        <v>50</v>
      </c>
      <c r="C14" s="10">
        <v>309498.9</v>
      </c>
      <c r="D14" s="10">
        <v>1673191.2</v>
      </c>
      <c r="E14" s="10">
        <v>366411.3</v>
      </c>
      <c r="F14" s="10">
        <f t="shared" si="0"/>
        <v>21.9</v>
      </c>
      <c r="G14" s="10">
        <f t="shared" si="1"/>
        <v>118.4</v>
      </c>
    </row>
    <row r="15" spans="1:7" ht="37.5" customHeight="1">
      <c r="A15" s="4" t="s">
        <v>4</v>
      </c>
      <c r="B15" s="7" t="s">
        <v>51</v>
      </c>
      <c r="C15" s="10">
        <v>46384.6</v>
      </c>
      <c r="D15" s="10">
        <v>200539.1</v>
      </c>
      <c r="E15" s="10">
        <v>30308.7</v>
      </c>
      <c r="F15" s="10">
        <f t="shared" si="0"/>
        <v>15.1</v>
      </c>
      <c r="G15" s="10">
        <f t="shared" si="1"/>
        <v>65.3</v>
      </c>
    </row>
    <row r="16" spans="1:7" ht="50.25" customHeight="1">
      <c r="A16" s="4" t="s">
        <v>5</v>
      </c>
      <c r="B16" s="7" t="s">
        <v>52</v>
      </c>
      <c r="C16" s="10">
        <v>3357.7</v>
      </c>
      <c r="D16" s="10">
        <v>34302.7</v>
      </c>
      <c r="E16" s="10">
        <v>5254.2</v>
      </c>
      <c r="F16" s="10">
        <f t="shared" si="0"/>
        <v>15.3</v>
      </c>
      <c r="G16" s="10">
        <f t="shared" si="1"/>
        <v>156.5</v>
      </c>
    </row>
    <row r="17" spans="1:7" ht="31.5" customHeight="1">
      <c r="A17" s="4" t="s">
        <v>6</v>
      </c>
      <c r="B17" s="7" t="s">
        <v>53</v>
      </c>
      <c r="C17" s="10">
        <v>15437.2</v>
      </c>
      <c r="D17" s="10">
        <v>410984.2</v>
      </c>
      <c r="E17" s="10">
        <v>43050.5</v>
      </c>
      <c r="F17" s="10">
        <f t="shared" si="0"/>
        <v>10.5</v>
      </c>
      <c r="G17" s="10">
        <f>E17/C17*100</f>
        <v>278.9</v>
      </c>
    </row>
    <row r="18" spans="1:7" ht="33.75" customHeight="1">
      <c r="A18" s="4" t="s">
        <v>7</v>
      </c>
      <c r="B18" s="8" t="s">
        <v>32</v>
      </c>
      <c r="C18" s="10">
        <v>575669.6</v>
      </c>
      <c r="D18" s="10">
        <v>10627361.7</v>
      </c>
      <c r="E18" s="10">
        <v>818522.9</v>
      </c>
      <c r="F18" s="10">
        <f t="shared" si="0"/>
        <v>7.7</v>
      </c>
      <c r="G18" s="10">
        <f t="shared" si="1"/>
        <v>142.2</v>
      </c>
    </row>
    <row r="19" spans="1:7" ht="37.5" customHeight="1">
      <c r="A19" s="4" t="s">
        <v>8</v>
      </c>
      <c r="B19" s="7" t="s">
        <v>54</v>
      </c>
      <c r="C19" s="10">
        <v>3970354</v>
      </c>
      <c r="D19" s="10">
        <v>20377725.2</v>
      </c>
      <c r="E19" s="10">
        <v>4016994.4</v>
      </c>
      <c r="F19" s="10">
        <f t="shared" si="0"/>
        <v>19.7</v>
      </c>
      <c r="G19" s="10">
        <f t="shared" si="1"/>
        <v>101.2</v>
      </c>
    </row>
    <row r="20" spans="1:7" ht="34.5" customHeight="1">
      <c r="A20" s="4" t="s">
        <v>9</v>
      </c>
      <c r="B20" s="7" t="s">
        <v>33</v>
      </c>
      <c r="C20" s="10">
        <v>341149.8</v>
      </c>
      <c r="D20" s="10">
        <v>1591186.9</v>
      </c>
      <c r="E20" s="10">
        <v>227341.7</v>
      </c>
      <c r="F20" s="10">
        <f t="shared" si="0"/>
        <v>14.3</v>
      </c>
      <c r="G20" s="10">
        <f t="shared" si="1"/>
        <v>66.6</v>
      </c>
    </row>
    <row r="21" spans="1:7" ht="36.75" customHeight="1">
      <c r="A21" s="4" t="s">
        <v>10</v>
      </c>
      <c r="B21" s="7" t="s">
        <v>55</v>
      </c>
      <c r="C21" s="10">
        <v>2569093.3</v>
      </c>
      <c r="D21" s="10">
        <v>12843366.3</v>
      </c>
      <c r="E21" s="10">
        <v>3364450.5</v>
      </c>
      <c r="F21" s="10">
        <f t="shared" si="0"/>
        <v>26.2</v>
      </c>
      <c r="G21" s="10">
        <f t="shared" si="1"/>
        <v>131</v>
      </c>
    </row>
    <row r="22" spans="1:7" ht="35.25" customHeight="1">
      <c r="A22" s="4" t="s">
        <v>11</v>
      </c>
      <c r="B22" s="7" t="s">
        <v>56</v>
      </c>
      <c r="C22" s="10">
        <v>3113257.6</v>
      </c>
      <c r="D22" s="10">
        <v>18172553</v>
      </c>
      <c r="E22" s="10">
        <v>4327067.5</v>
      </c>
      <c r="F22" s="10">
        <f t="shared" si="0"/>
        <v>23.8</v>
      </c>
      <c r="G22" s="10">
        <f t="shared" si="1"/>
        <v>139</v>
      </c>
    </row>
    <row r="23" spans="1:7" ht="36" customHeight="1">
      <c r="A23" s="4" t="s">
        <v>12</v>
      </c>
      <c r="B23" s="8" t="s">
        <v>34</v>
      </c>
      <c r="C23" s="10">
        <v>111292.6</v>
      </c>
      <c r="D23" s="10">
        <v>876949.8</v>
      </c>
      <c r="E23" s="10">
        <v>180698.1</v>
      </c>
      <c r="F23" s="10">
        <f t="shared" si="0"/>
        <v>20.6</v>
      </c>
      <c r="G23" s="10">
        <f t="shared" si="1"/>
        <v>162.4</v>
      </c>
    </row>
    <row r="24" spans="1:7" ht="53.25" customHeight="1">
      <c r="A24" s="4" t="s">
        <v>13</v>
      </c>
      <c r="B24" s="7" t="s">
        <v>57</v>
      </c>
      <c r="C24" s="10">
        <v>112.5</v>
      </c>
      <c r="D24" s="10">
        <v>12596.3</v>
      </c>
      <c r="E24" s="10">
        <v>3850</v>
      </c>
      <c r="F24" s="10">
        <f t="shared" si="0"/>
        <v>30.6</v>
      </c>
      <c r="G24" s="10">
        <f>E24/C24*100</f>
        <v>3422.2</v>
      </c>
    </row>
    <row r="25" spans="1:7" ht="53.25" customHeight="1">
      <c r="A25" s="4" t="s">
        <v>14</v>
      </c>
      <c r="B25" s="7" t="s">
        <v>58</v>
      </c>
      <c r="C25" s="10">
        <v>16981.2</v>
      </c>
      <c r="D25" s="10">
        <v>116418.6</v>
      </c>
      <c r="E25" s="10">
        <v>17407.7</v>
      </c>
      <c r="F25" s="10">
        <f t="shared" si="0"/>
        <v>15</v>
      </c>
      <c r="G25" s="10">
        <f t="shared" si="1"/>
        <v>102.5</v>
      </c>
    </row>
    <row r="26" spans="1:7" ht="48" customHeight="1">
      <c r="A26" s="4" t="s">
        <v>68</v>
      </c>
      <c r="B26" s="7" t="s">
        <v>59</v>
      </c>
      <c r="C26" s="10">
        <v>0</v>
      </c>
      <c r="D26" s="10">
        <v>2024.5</v>
      </c>
      <c r="E26" s="10">
        <v>0</v>
      </c>
      <c r="F26" s="10">
        <v>0</v>
      </c>
      <c r="G26" s="10" t="s">
        <v>67</v>
      </c>
    </row>
    <row r="27" spans="1:7" ht="36.75" customHeight="1">
      <c r="A27" s="4" t="s">
        <v>15</v>
      </c>
      <c r="B27" s="7" t="s">
        <v>60</v>
      </c>
      <c r="C27" s="10">
        <v>0</v>
      </c>
      <c r="D27" s="10">
        <v>27172.2</v>
      </c>
      <c r="E27" s="10">
        <v>4418.1</v>
      </c>
      <c r="F27" s="10">
        <f t="shared" si="0"/>
        <v>16.3</v>
      </c>
      <c r="G27" s="10" t="s">
        <v>67</v>
      </c>
    </row>
    <row r="28" spans="1:7" ht="51.75" customHeight="1">
      <c r="A28" s="4" t="s">
        <v>16</v>
      </c>
      <c r="B28" s="7" t="s">
        <v>61</v>
      </c>
      <c r="C28" s="10">
        <v>8</v>
      </c>
      <c r="D28" s="10">
        <v>480</v>
      </c>
      <c r="E28" s="10">
        <v>9.3</v>
      </c>
      <c r="F28" s="10">
        <f t="shared" si="0"/>
        <v>1.9</v>
      </c>
      <c r="G28" s="10">
        <f t="shared" si="1"/>
        <v>116.3</v>
      </c>
    </row>
    <row r="29" spans="1:7" ht="53.25" customHeight="1">
      <c r="A29" s="4" t="s">
        <v>17</v>
      </c>
      <c r="B29" s="7" t="s">
        <v>62</v>
      </c>
      <c r="C29" s="10">
        <v>18047.4</v>
      </c>
      <c r="D29" s="10">
        <v>104576.8</v>
      </c>
      <c r="E29" s="10">
        <v>166.1</v>
      </c>
      <c r="F29" s="10">
        <f t="shared" si="0"/>
        <v>0.2</v>
      </c>
      <c r="G29" s="10">
        <f t="shared" si="1"/>
        <v>0.9</v>
      </c>
    </row>
    <row r="30" spans="1:7" ht="35.25" customHeight="1">
      <c r="A30" s="4" t="s">
        <v>18</v>
      </c>
      <c r="B30" s="7" t="s">
        <v>63</v>
      </c>
      <c r="C30" s="10">
        <v>565023.1</v>
      </c>
      <c r="D30" s="10">
        <v>1086835.3</v>
      </c>
      <c r="E30" s="10">
        <v>288230.4</v>
      </c>
      <c r="F30" s="10">
        <f t="shared" si="0"/>
        <v>26.5</v>
      </c>
      <c r="G30" s="10">
        <f t="shared" si="1"/>
        <v>51</v>
      </c>
    </row>
    <row r="31" spans="1:7" ht="51" customHeight="1">
      <c r="A31" s="4" t="s">
        <v>19</v>
      </c>
      <c r="B31" s="7" t="s">
        <v>64</v>
      </c>
      <c r="C31" s="10">
        <v>0</v>
      </c>
      <c r="D31" s="10">
        <v>836587.7</v>
      </c>
      <c r="E31" s="10">
        <v>12945.9</v>
      </c>
      <c r="F31" s="10">
        <f t="shared" si="0"/>
        <v>1.5</v>
      </c>
      <c r="G31" s="10" t="s">
        <v>67</v>
      </c>
    </row>
    <row r="32" spans="1:7" ht="35.25" customHeight="1">
      <c r="A32" s="4" t="s">
        <v>20</v>
      </c>
      <c r="B32" s="7" t="s">
        <v>65</v>
      </c>
      <c r="C32" s="10">
        <v>0</v>
      </c>
      <c r="D32" s="10">
        <v>659987.9</v>
      </c>
      <c r="E32" s="10">
        <v>4464.3</v>
      </c>
      <c r="F32" s="10">
        <f t="shared" si="0"/>
        <v>0.7</v>
      </c>
      <c r="G32" s="10" t="s">
        <v>67</v>
      </c>
    </row>
    <row r="33" spans="1:7" ht="53.25" customHeight="1">
      <c r="A33" s="4" t="s">
        <v>35</v>
      </c>
      <c r="B33" s="7" t="s">
        <v>66</v>
      </c>
      <c r="C33" s="10">
        <v>1776.1</v>
      </c>
      <c r="D33" s="10">
        <v>13598.7</v>
      </c>
      <c r="E33" s="10">
        <v>1820.7</v>
      </c>
      <c r="F33" s="10">
        <f t="shared" si="0"/>
        <v>13.4</v>
      </c>
      <c r="G33" s="10">
        <f t="shared" si="1"/>
        <v>102.5</v>
      </c>
    </row>
    <row r="34" spans="1:7" ht="37.5" customHeight="1">
      <c r="A34" s="4" t="s">
        <v>38</v>
      </c>
      <c r="B34" s="8" t="s">
        <v>37</v>
      </c>
      <c r="C34" s="10">
        <v>0</v>
      </c>
      <c r="D34" s="10">
        <v>437210.1</v>
      </c>
      <c r="E34" s="10">
        <v>0</v>
      </c>
      <c r="F34" s="10" t="s">
        <v>67</v>
      </c>
      <c r="G34" s="10" t="s">
        <v>67</v>
      </c>
    </row>
    <row r="35" spans="1:7" ht="21" customHeight="1">
      <c r="A35" s="4" t="s">
        <v>36</v>
      </c>
      <c r="B35" s="8" t="s">
        <v>0</v>
      </c>
      <c r="C35" s="10">
        <v>388274.7</v>
      </c>
      <c r="D35" s="10">
        <v>3769653.9</v>
      </c>
      <c r="E35" s="10">
        <v>906453</v>
      </c>
      <c r="F35" s="10">
        <f t="shared" si="0"/>
        <v>24</v>
      </c>
      <c r="G35" s="10">
        <f>E35/C35*100</f>
        <v>233.5</v>
      </c>
    </row>
    <row r="36" spans="1:7" ht="23.25" customHeight="1">
      <c r="A36" s="5"/>
      <c r="B36" s="9" t="s">
        <v>1</v>
      </c>
      <c r="C36" s="11">
        <f>SUM(C6:C35)+0.1</f>
        <v>14497597.6</v>
      </c>
      <c r="D36" s="11">
        <f>SUM(D6:D35)+0.1</f>
        <v>86710916.3</v>
      </c>
      <c r="E36" s="11">
        <f>SUM(E6:E35)</f>
        <v>17665246.5</v>
      </c>
      <c r="F36" s="11">
        <f>E36/D36*100</f>
        <v>20.4</v>
      </c>
      <c r="G36" s="11">
        <f>E36/C36*100</f>
        <v>121.8</v>
      </c>
    </row>
    <row r="37" spans="2:7" ht="12.75" customHeight="1">
      <c r="B37" s="3"/>
      <c r="C37" s="3"/>
      <c r="D37" s="3"/>
      <c r="E37" s="3"/>
      <c r="F37" s="3"/>
      <c r="G37" s="6"/>
    </row>
    <row r="38" spans="2:7" ht="12.75" customHeight="1">
      <c r="B38" s="13"/>
      <c r="C38" s="13"/>
      <c r="D38" s="14"/>
      <c r="E38" s="14"/>
      <c r="F38" s="14"/>
      <c r="G38" s="14"/>
    </row>
  </sheetData>
  <sheetProtection/>
  <autoFilter ref="A5:G37"/>
  <mergeCells count="10">
    <mergeCell ref="A1:G1"/>
    <mergeCell ref="B38:G38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2021-05-12T00:45:28Z</cp:lastPrinted>
  <dcterms:created xsi:type="dcterms:W3CDTF">2018-08-07T01:35:06Z</dcterms:created>
  <dcterms:modified xsi:type="dcterms:W3CDTF">2021-06-10T02:30:51Z</dcterms:modified>
  <cp:category/>
  <cp:version/>
  <cp:contentType/>
  <cp:contentStatus/>
</cp:coreProperties>
</file>