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законопроект об исполн. бюджета 2023\Приложения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Лист1!$A$7:$H$8</definedName>
    <definedName name="_xlnm.Print_Titles" localSheetId="0">Лист1!$8:$9</definedName>
    <definedName name="_xlnm.Print_Area" localSheetId="0">Лист1!$A$1:$H$44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G11" i="1"/>
  <c r="G10" i="1"/>
  <c r="G12" i="1" l="1"/>
  <c r="H11" i="1"/>
  <c r="H10" i="1"/>
  <c r="H43" i="1"/>
  <c r="H39" i="1"/>
  <c r="H40" i="1"/>
  <c r="H41" i="1"/>
  <c r="G39" i="1"/>
  <c r="G40" i="1"/>
  <c r="G41" i="1"/>
  <c r="C42" i="1"/>
  <c r="C44" i="1" s="1"/>
  <c r="H38" i="1"/>
  <c r="G38" i="1"/>
  <c r="F42" i="1" l="1"/>
  <c r="E42" i="1"/>
  <c r="D42" i="1"/>
  <c r="H4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3" i="1" l="1"/>
  <c r="F44" i="1" l="1"/>
  <c r="E44" i="1"/>
  <c r="H44" i="1" l="1"/>
  <c r="G42" i="1"/>
  <c r="D44" i="1" l="1"/>
  <c r="G44" i="1" s="1"/>
</calcChain>
</file>

<file path=xl/sharedStrings.xml><?xml version="1.0" encoding="utf-8"?>
<sst xmlns="http://schemas.openxmlformats.org/spreadsheetml/2006/main" count="72" uniqueCount="72">
  <si>
    <t>Экономическое развитие</t>
  </si>
  <si>
    <t>Развитие информационного общества и формирование электронного правительства в Забайкальском крае</t>
  </si>
  <si>
    <t>Воспроизводство и использование природных ресурсов</t>
  </si>
  <si>
    <t>Охрана окружающей среды</t>
  </si>
  <si>
    <t>Развитие транспортной системы Забайкальского края</t>
  </si>
  <si>
    <t>Развитие здравоохранения Забайкальского края</t>
  </si>
  <si>
    <t>Развитие физической культуры и спорта в Забайкальском крае</t>
  </si>
  <si>
    <t>Совершенствование государственного управления Забайкальского края</t>
  </si>
  <si>
    <t>Непрограммная деятельность</t>
  </si>
  <si>
    <t>тыс. рублей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</si>
  <si>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</si>
  <si>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</si>
  <si>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</si>
  <si>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</si>
  <si>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</si>
  <si>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</si>
  <si>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</si>
  <si>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</si>
  <si>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</si>
  <si>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</si>
  <si>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24</t>
  </si>
  <si>
    <t>26</t>
  </si>
  <si>
    <t>Развитие жилищно-коммунального хозяйства Забайкальского края</t>
  </si>
  <si>
    <t>27</t>
  </si>
  <si>
    <t>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</t>
  </si>
  <si>
    <t>28</t>
  </si>
  <si>
    <t>88</t>
  </si>
  <si>
    <t>Итого</t>
  </si>
  <si>
    <t>Обеспечение градостроительной деятельности на территории Забайкальского края</t>
  </si>
  <si>
    <t>код</t>
  </si>
  <si>
    <t>Процент исполнения</t>
  </si>
  <si>
    <t>29</t>
  </si>
  <si>
    <t xml:space="preserve">Сохранение, использование, популяризация и государственная охрана объектов культурного наследия </t>
  </si>
  <si>
    <t>31</t>
  </si>
  <si>
    <t>Управление государственными финансами и государственным долгом</t>
  </si>
  <si>
    <t>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</t>
  </si>
  <si>
    <t>Содействие занятости населения</t>
  </si>
  <si>
    <t>Развитие сельского хозяйства и регулирования рынков сельскохозяйственной продукции, сырья и продовольствия</t>
  </si>
  <si>
    <t>Развитие лесного хозяйства Забайкальского края</t>
  </si>
  <si>
    <t>Управление государственной собственностью Забайкальского края</t>
  </si>
  <si>
    <t>Развитие международной, внешнеэкономической деятельности и туризма в Забайкальском крае</t>
  </si>
  <si>
    <t>Развитие территорий и жилищная политика Забайкальского края</t>
  </si>
  <si>
    <t>Развитие культуры в Забайкальском крае</t>
  </si>
  <si>
    <t>Социальная поддержка граждан</t>
  </si>
  <si>
    <t>Доступная среда</t>
  </si>
  <si>
    <t>Уточненные бюджетные ассигнования</t>
  </si>
  <si>
    <t xml:space="preserve">Комплексные меры по улучшению наркологической ситуации в Забайкальском крае </t>
  </si>
  <si>
    <t xml:space="preserve">Формирование современной городской среды </t>
  </si>
  <si>
    <t>32</t>
  </si>
  <si>
    <t>Наименование государственной программы</t>
  </si>
  <si>
    <t>Комплексное развитие сельских территорий</t>
  </si>
  <si>
    <t>Социально-экономическое развитие Агинского Бурятского округа Забайкальского края</t>
  </si>
  <si>
    <t xml:space="preserve"> </t>
  </si>
  <si>
    <t>Развитие дорожного хозяйства Забайкальского края</t>
  </si>
  <si>
    <t>33</t>
  </si>
  <si>
    <t>Реализация государственной национальной политики, развитие институтов региональной политики и гражданского общества в Забайкальском крае</t>
  </si>
  <si>
    <t>34</t>
  </si>
  <si>
    <t>Энергосбережение и развитие энергетики в Забайкальском крае</t>
  </si>
  <si>
    <t>35</t>
  </si>
  <si>
    <t>Развитие внутреннего и въездного туризма и индустрии гостеприимства в Забайкальском крае</t>
  </si>
  <si>
    <t>36</t>
  </si>
  <si>
    <t>2023 год</t>
  </si>
  <si>
    <t>Анализ исполнения бюджета Забайкальского края в 2023 году по бюджетным ассигнованиям на реализацию государственных программ Забайкальского края и непрограммную деятельность</t>
  </si>
  <si>
    <t>Исполнено</t>
  </si>
  <si>
    <t>к уточненным ассигнованиям (гр.6/гр.5)</t>
  </si>
  <si>
    <t>№34-24/КФ-З-КСП</t>
  </si>
  <si>
    <t xml:space="preserve">Утверждено Законом от 22.12.2022   №2134-ЗЗК                  (тыс. рублей)   </t>
  </si>
  <si>
    <t>Утверждено Законом от  14.12.2023   №2282-ЗЗК                 (тыс. рублей)</t>
  </si>
  <si>
    <t>к утвержденным Законом №2282-ЗЗК    ассигнованиям (гр.6/гр.4)</t>
  </si>
  <si>
    <t xml:space="preserve">Развитие образования Забайкальского края </t>
  </si>
  <si>
    <t>Приложение №8</t>
  </si>
  <si>
    <t>к Заключениию от 31.05.2024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</si>
</sst>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4" fontId="20" fillId="15" borderId="11">
      <alignment horizontal="right" vertical="top" shrinkToFit="1"/>
    </xf>
    <xf numFmtId="4" fontId="20" fillId="16" borderId="11">
      <alignment horizontal="right" vertical="top" shrinkToFit="1"/>
    </xf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6" fillId="5" borderId="2" applyNumberFormat="0" applyAlignment="0" applyProtection="0"/>
    <xf numFmtId="0" fontId="7" fillId="8" borderId="3" applyNumberFormat="0" applyAlignment="0" applyProtection="0"/>
    <xf numFmtId="0" fontId="8" fillId="8" borderId="2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3" fillId="13" borderId="8" applyNumberFormat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9" applyNumberFormat="0" applyFont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2" borderId="0" xfId="0" applyFill="1"/>
    <xf numFmtId="164" fontId="0" fillId="0" borderId="0" xfId="0" applyNumberFormat="1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/>
    <xf numFmtId="164" fontId="2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1" fillId="2" borderId="1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textRotation="90" wrapText="1"/>
    </xf>
    <xf numFmtId="0" fontId="28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/>
    </xf>
    <xf numFmtId="164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5" fontId="30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 textRotation="90" wrapText="1"/>
    </xf>
    <xf numFmtId="2" fontId="1" fillId="2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27" fillId="2" borderId="1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/>
    </xf>
  </cellXfs>
  <cellStyles count="27">
    <cellStyle name="xl46" xfId="2"/>
    <cellStyle name="xl47" xfId="3"/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ывод 2" xfId="11"/>
    <cellStyle name="Вычисление 2" xfId="12"/>
    <cellStyle name="Заголовок 1 2" xfId="13"/>
    <cellStyle name="Заголовок 2 2" xfId="14"/>
    <cellStyle name="Заголовок 3 2" xfId="15"/>
    <cellStyle name="Заголовок 4 2" xfId="16"/>
    <cellStyle name="Итог 2" xfId="17"/>
    <cellStyle name="Контрольная ячейка 2" xfId="18"/>
    <cellStyle name="Название 2" xfId="19"/>
    <cellStyle name="Нейтральный 2" xfId="20"/>
    <cellStyle name="Обычный" xfId="0" builtinId="0"/>
    <cellStyle name="Обычный 2" xfId="1"/>
    <cellStyle name="Плохой 2" xfId="21"/>
    <cellStyle name="Пояснение 2" xfId="22"/>
    <cellStyle name="Примечание 2" xfId="23"/>
    <cellStyle name="Связанная ячейка 2" xfId="24"/>
    <cellStyle name="Текст предупреждения 2" xfId="25"/>
    <cellStyle name="Хороший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="120" zoomScaleNormal="120" workbookViewId="0">
      <selection activeCell="J8" sqref="J8"/>
    </sheetView>
  </sheetViews>
  <sheetFormatPr defaultRowHeight="15" x14ac:dyDescent="0.25"/>
  <cols>
    <col min="1" max="1" width="63.140625" customWidth="1"/>
    <col min="2" max="2" width="5.140625" customWidth="1"/>
    <col min="3" max="3" width="15.7109375" style="5" customWidth="1"/>
    <col min="4" max="4" width="15.42578125" style="5" customWidth="1"/>
    <col min="5" max="5" width="16.28515625" style="2" customWidth="1"/>
    <col min="6" max="6" width="16" style="2" customWidth="1"/>
    <col min="7" max="7" width="12" customWidth="1"/>
    <col min="8" max="8" width="10.28515625" customWidth="1"/>
    <col min="9" max="9" width="12.5703125" bestFit="1" customWidth="1"/>
  </cols>
  <sheetData>
    <row r="1" spans="1:9" x14ac:dyDescent="0.25">
      <c r="A1" s="6"/>
      <c r="B1" s="6"/>
      <c r="C1" s="44" t="s">
        <v>70</v>
      </c>
      <c r="D1" s="44"/>
      <c r="E1" s="44"/>
      <c r="F1" s="44"/>
      <c r="G1" s="44"/>
      <c r="H1" s="44"/>
      <c r="I1" s="5"/>
    </row>
    <row r="2" spans="1:9" x14ac:dyDescent="0.25">
      <c r="A2" s="6"/>
      <c r="B2" s="6"/>
      <c r="C2" s="44" t="s">
        <v>71</v>
      </c>
      <c r="D2" s="44"/>
      <c r="E2" s="44"/>
      <c r="F2" s="44"/>
      <c r="G2" s="44"/>
      <c r="H2" s="44"/>
      <c r="I2" s="5"/>
    </row>
    <row r="3" spans="1:9" x14ac:dyDescent="0.25">
      <c r="A3" s="12"/>
      <c r="B3" s="12"/>
      <c r="C3" s="45" t="s">
        <v>65</v>
      </c>
      <c r="D3" s="45"/>
      <c r="E3" s="45"/>
      <c r="F3" s="45"/>
      <c r="G3" s="45"/>
      <c r="H3" s="45"/>
      <c r="I3" s="5"/>
    </row>
    <row r="4" spans="1:9" ht="9" customHeight="1" x14ac:dyDescent="0.25">
      <c r="A4" s="1"/>
      <c r="B4" s="1"/>
      <c r="C4" s="7"/>
    </row>
    <row r="5" spans="1:9" ht="42.75" customHeight="1" x14ac:dyDescent="0.25">
      <c r="A5" s="46" t="s">
        <v>62</v>
      </c>
      <c r="B5" s="46"/>
      <c r="C5" s="46"/>
      <c r="D5" s="46"/>
      <c r="E5" s="46"/>
      <c r="F5" s="46"/>
      <c r="G5" s="46"/>
      <c r="H5" s="46"/>
    </row>
    <row r="6" spans="1:9" ht="15" customHeight="1" x14ac:dyDescent="0.25">
      <c r="A6" s="1"/>
      <c r="B6" s="1"/>
      <c r="C6" s="47" t="s">
        <v>9</v>
      </c>
      <c r="D6" s="47"/>
      <c r="E6" s="47"/>
      <c r="F6" s="47"/>
      <c r="G6" s="47"/>
      <c r="H6" s="47"/>
    </row>
    <row r="7" spans="1:9" ht="16.899999999999999" customHeight="1" x14ac:dyDescent="0.25">
      <c r="A7" s="42" t="s">
        <v>49</v>
      </c>
      <c r="B7" s="43" t="s">
        <v>29</v>
      </c>
      <c r="C7" s="48" t="s">
        <v>61</v>
      </c>
      <c r="D7" s="48"/>
      <c r="E7" s="48"/>
      <c r="F7" s="48"/>
      <c r="G7" s="49" t="s">
        <v>30</v>
      </c>
      <c r="H7" s="49"/>
    </row>
    <row r="8" spans="1:9" s="4" customFormat="1" ht="84" customHeight="1" x14ac:dyDescent="0.2">
      <c r="A8" s="42"/>
      <c r="B8" s="43"/>
      <c r="C8" s="31" t="s">
        <v>66</v>
      </c>
      <c r="D8" s="31" t="s">
        <v>67</v>
      </c>
      <c r="E8" s="31" t="s">
        <v>45</v>
      </c>
      <c r="F8" s="32" t="s">
        <v>63</v>
      </c>
      <c r="G8" s="40" t="s">
        <v>68</v>
      </c>
      <c r="H8" s="33" t="s">
        <v>64</v>
      </c>
    </row>
    <row r="9" spans="1:9" s="4" customFormat="1" ht="13.5" customHeight="1" x14ac:dyDescent="0.2">
      <c r="A9" s="26">
        <v>1</v>
      </c>
      <c r="B9" s="26">
        <v>2</v>
      </c>
      <c r="C9" s="27">
        <v>3</v>
      </c>
      <c r="D9" s="27">
        <v>4</v>
      </c>
      <c r="E9" s="28">
        <v>5</v>
      </c>
      <c r="F9" s="28">
        <v>6</v>
      </c>
      <c r="G9" s="28">
        <v>7</v>
      </c>
      <c r="H9" s="28">
        <v>8</v>
      </c>
    </row>
    <row r="10" spans="1:9" ht="30" x14ac:dyDescent="0.25">
      <c r="A10" s="13" t="s">
        <v>34</v>
      </c>
      <c r="B10" s="14" t="s">
        <v>11</v>
      </c>
      <c r="C10" s="15">
        <v>7683521.9000000004</v>
      </c>
      <c r="D10" s="10">
        <v>8918286.8000000007</v>
      </c>
      <c r="E10" s="10">
        <v>8918286.8066099994</v>
      </c>
      <c r="F10" s="10">
        <v>8909799.0535400007</v>
      </c>
      <c r="G10" s="16">
        <f t="shared" ref="G10:G44" si="0">F10/D10*100</f>
        <v>99.904827612630712</v>
      </c>
      <c r="H10" s="16">
        <f t="shared" ref="H10:H44" si="1">F10/E10*100</f>
        <v>99.904827538583902</v>
      </c>
    </row>
    <row r="11" spans="1:9" ht="47.25" customHeight="1" x14ac:dyDescent="0.25">
      <c r="A11" s="13" t="s">
        <v>35</v>
      </c>
      <c r="B11" s="17" t="s">
        <v>12</v>
      </c>
      <c r="C11" s="8">
        <v>1721903</v>
      </c>
      <c r="D11" s="10">
        <v>2117810.4</v>
      </c>
      <c r="E11" s="10">
        <v>2117810.4051999999</v>
      </c>
      <c r="F11" s="10">
        <v>2115575.5070799999</v>
      </c>
      <c r="G11" s="16">
        <f t="shared" si="0"/>
        <v>99.894471529651568</v>
      </c>
      <c r="H11" s="16">
        <f t="shared" si="1"/>
        <v>99.894471284374063</v>
      </c>
    </row>
    <row r="12" spans="1:9" x14ac:dyDescent="0.25">
      <c r="A12" s="13" t="s">
        <v>0</v>
      </c>
      <c r="B12" s="14" t="s">
        <v>13</v>
      </c>
      <c r="C12" s="8">
        <v>1503764.6</v>
      </c>
      <c r="D12" s="10">
        <v>3366554.2</v>
      </c>
      <c r="E12" s="10">
        <v>3378215.8769</v>
      </c>
      <c r="F12" s="10">
        <v>3376800.9933600002</v>
      </c>
      <c r="G12" s="16">
        <f t="shared" si="0"/>
        <v>100.30437036659026</v>
      </c>
      <c r="H12" s="19">
        <f t="shared" si="1"/>
        <v>99.958117432646191</v>
      </c>
      <c r="I12" s="3"/>
    </row>
    <row r="13" spans="1:9" x14ac:dyDescent="0.25">
      <c r="A13" s="13" t="s">
        <v>36</v>
      </c>
      <c r="B13" s="17" t="s">
        <v>14</v>
      </c>
      <c r="C13" s="8">
        <v>782248.5</v>
      </c>
      <c r="D13" s="10">
        <v>922482.8</v>
      </c>
      <c r="E13" s="10">
        <v>918167.93744000001</v>
      </c>
      <c r="F13" s="10">
        <v>917179.79489000002</v>
      </c>
      <c r="G13" s="16">
        <f t="shared" si="0"/>
        <v>99.425137779262656</v>
      </c>
      <c r="H13" s="16">
        <f t="shared" si="1"/>
        <v>99.892378887379238</v>
      </c>
    </row>
    <row r="14" spans="1:9" ht="33" customHeight="1" x14ac:dyDescent="0.25">
      <c r="A14" s="18" t="s">
        <v>37</v>
      </c>
      <c r="B14" s="14" t="s">
        <v>15</v>
      </c>
      <c r="C14" s="8">
        <v>2448954.2999999998</v>
      </c>
      <c r="D14" s="10">
        <v>2344581.5</v>
      </c>
      <c r="E14" s="10">
        <v>2329052.52318</v>
      </c>
      <c r="F14" s="10">
        <v>2320580.8336800002</v>
      </c>
      <c r="G14" s="16">
        <f t="shared" si="0"/>
        <v>98.976334739483363</v>
      </c>
      <c r="H14" s="29">
        <f t="shared" si="1"/>
        <v>99.636260263962058</v>
      </c>
    </row>
    <row r="15" spans="1:9" ht="31.5" customHeight="1" x14ac:dyDescent="0.25">
      <c r="A15" s="18" t="s">
        <v>1</v>
      </c>
      <c r="B15" s="14" t="s">
        <v>16</v>
      </c>
      <c r="C15" s="8">
        <v>146514.5</v>
      </c>
      <c r="D15" s="10">
        <v>213026.2</v>
      </c>
      <c r="E15" s="10">
        <v>213026.25644</v>
      </c>
      <c r="F15" s="10">
        <v>212422.33504999999</v>
      </c>
      <c r="G15" s="16">
        <f t="shared" si="0"/>
        <v>99.716530196755144</v>
      </c>
      <c r="H15" s="29">
        <f t="shared" si="1"/>
        <v>99.716503777472099</v>
      </c>
    </row>
    <row r="16" spans="1:9" ht="21" customHeight="1" x14ac:dyDescent="0.25">
      <c r="A16" s="18" t="s">
        <v>2</v>
      </c>
      <c r="B16" s="17" t="s">
        <v>17</v>
      </c>
      <c r="C16" s="8">
        <v>721916.9</v>
      </c>
      <c r="D16" s="10">
        <v>911985.8</v>
      </c>
      <c r="E16" s="10">
        <v>910385.75300000003</v>
      </c>
      <c r="F16" s="10">
        <v>910287.44524000003</v>
      </c>
      <c r="G16" s="16">
        <f t="shared" si="0"/>
        <v>99.813773990779239</v>
      </c>
      <c r="H16" s="19">
        <f t="shared" si="1"/>
        <v>99.989201526970731</v>
      </c>
    </row>
    <row r="17" spans="1:9" s="5" customFormat="1" x14ac:dyDescent="0.25">
      <c r="A17" s="18" t="s">
        <v>3</v>
      </c>
      <c r="B17" s="14" t="s">
        <v>18</v>
      </c>
      <c r="C17" s="8">
        <v>823017.4</v>
      </c>
      <c r="D17" s="10">
        <v>913008.6</v>
      </c>
      <c r="E17" s="10">
        <v>907781.60582000006</v>
      </c>
      <c r="F17" s="10">
        <v>813324.80507999996</v>
      </c>
      <c r="G17" s="16">
        <f t="shared" si="0"/>
        <v>89.081833958628636</v>
      </c>
      <c r="H17" s="29">
        <f t="shared" si="1"/>
        <v>89.594765950927453</v>
      </c>
    </row>
    <row r="18" spans="1:9" s="5" customFormat="1" x14ac:dyDescent="0.25">
      <c r="A18" s="18" t="s">
        <v>38</v>
      </c>
      <c r="B18" s="20" t="s">
        <v>19</v>
      </c>
      <c r="C18" s="8">
        <v>2400512.5</v>
      </c>
      <c r="D18" s="10">
        <v>2421875.7000000002</v>
      </c>
      <c r="E18" s="10">
        <v>2490099.6409999998</v>
      </c>
      <c r="F18" s="10">
        <v>2487690.1460099998</v>
      </c>
      <c r="G18" s="16">
        <f t="shared" si="0"/>
        <v>102.71749892077449</v>
      </c>
      <c r="H18" s="29">
        <f t="shared" si="1"/>
        <v>99.903237005044815</v>
      </c>
      <c r="I18" s="5" t="s">
        <v>52</v>
      </c>
    </row>
    <row r="19" spans="1:9" ht="30" x14ac:dyDescent="0.25">
      <c r="A19" s="13" t="s">
        <v>39</v>
      </c>
      <c r="B19" s="14">
        <v>10</v>
      </c>
      <c r="C19" s="8">
        <v>287067.90000000002</v>
      </c>
      <c r="D19" s="10">
        <v>273242.7</v>
      </c>
      <c r="E19" s="10">
        <v>278217.10324000003</v>
      </c>
      <c r="F19" s="10">
        <v>276977.17541000003</v>
      </c>
      <c r="G19" s="16">
        <f t="shared" si="0"/>
        <v>101.36672467736558</v>
      </c>
      <c r="H19" s="29">
        <f t="shared" si="1"/>
        <v>99.554330838916684</v>
      </c>
    </row>
    <row r="20" spans="1:9" ht="30" x14ac:dyDescent="0.25">
      <c r="A20" s="13" t="s">
        <v>40</v>
      </c>
      <c r="B20" s="17">
        <v>11</v>
      </c>
      <c r="C20" s="8">
        <v>37636.9</v>
      </c>
      <c r="D20" s="10">
        <v>40387.300000000003</v>
      </c>
      <c r="E20" s="10">
        <v>40307.640350000001</v>
      </c>
      <c r="F20" s="10">
        <v>39767.859080000002</v>
      </c>
      <c r="G20" s="16">
        <f t="shared" si="0"/>
        <v>98.466248251306723</v>
      </c>
      <c r="H20" s="29">
        <f t="shared" si="1"/>
        <v>98.660846268069875</v>
      </c>
    </row>
    <row r="21" spans="1:9" ht="24.75" customHeight="1" x14ac:dyDescent="0.25">
      <c r="A21" s="18" t="s">
        <v>41</v>
      </c>
      <c r="B21" s="14">
        <v>12</v>
      </c>
      <c r="C21" s="8">
        <v>298482</v>
      </c>
      <c r="D21" s="10">
        <v>346599.9</v>
      </c>
      <c r="E21" s="10">
        <v>346599.89354000002</v>
      </c>
      <c r="F21" s="10">
        <v>319483.13331</v>
      </c>
      <c r="G21" s="16">
        <f t="shared" si="0"/>
        <v>92.176348957400151</v>
      </c>
      <c r="H21" s="29">
        <f t="shared" si="1"/>
        <v>92.176350675401878</v>
      </c>
    </row>
    <row r="22" spans="1:9" ht="18" customHeight="1" x14ac:dyDescent="0.25">
      <c r="A22" s="18" t="s">
        <v>4</v>
      </c>
      <c r="B22" s="14">
        <v>13</v>
      </c>
      <c r="C22" s="8">
        <v>1188973.8999999999</v>
      </c>
      <c r="D22" s="10">
        <v>1823662</v>
      </c>
      <c r="E22" s="10">
        <v>1823661.80467</v>
      </c>
      <c r="F22" s="10">
        <v>1814742.3933600001</v>
      </c>
      <c r="G22" s="16">
        <f t="shared" si="0"/>
        <v>99.510895843637698</v>
      </c>
      <c r="H22" s="29">
        <f t="shared" si="1"/>
        <v>99.510906502117919</v>
      </c>
    </row>
    <row r="23" spans="1:9" s="5" customFormat="1" ht="28.5" customHeight="1" x14ac:dyDescent="0.25">
      <c r="A23" s="13" t="s">
        <v>69</v>
      </c>
      <c r="B23" s="20">
        <v>14</v>
      </c>
      <c r="C23" s="8">
        <v>25709562.300000001</v>
      </c>
      <c r="D23" s="10">
        <v>30037167.199999999</v>
      </c>
      <c r="E23" s="10">
        <v>30020432.015069999</v>
      </c>
      <c r="F23" s="10">
        <v>29505024.786249999</v>
      </c>
      <c r="G23" s="16">
        <f t="shared" si="0"/>
        <v>98.228386817549165</v>
      </c>
      <c r="H23" s="29">
        <f t="shared" si="1"/>
        <v>98.283145197373344</v>
      </c>
    </row>
    <row r="24" spans="1:9" s="5" customFormat="1" ht="19.5" customHeight="1" x14ac:dyDescent="0.25">
      <c r="A24" s="13" t="s">
        <v>42</v>
      </c>
      <c r="B24" s="20">
        <v>15</v>
      </c>
      <c r="C24" s="8">
        <v>1648740.2</v>
      </c>
      <c r="D24" s="10">
        <v>2242403.2000000002</v>
      </c>
      <c r="E24" s="10">
        <v>2238560.62622</v>
      </c>
      <c r="F24" s="10">
        <v>2180287.4939999999</v>
      </c>
      <c r="G24" s="16">
        <f t="shared" si="0"/>
        <v>97.229949279415933</v>
      </c>
      <c r="H24" s="29">
        <f t="shared" si="1"/>
        <v>97.396848156022514</v>
      </c>
    </row>
    <row r="25" spans="1:9" ht="17.25" customHeight="1" x14ac:dyDescent="0.25">
      <c r="A25" s="13" t="s">
        <v>5</v>
      </c>
      <c r="B25" s="17">
        <v>16</v>
      </c>
      <c r="C25" s="8">
        <v>15524660.9</v>
      </c>
      <c r="D25" s="10">
        <v>16719333.1</v>
      </c>
      <c r="E25" s="10">
        <v>16752095.548690001</v>
      </c>
      <c r="F25" s="10">
        <v>16745835.21417</v>
      </c>
      <c r="G25" s="16">
        <f t="shared" si="0"/>
        <v>100.15851178998282</v>
      </c>
      <c r="H25" s="41">
        <f t="shared" si="1"/>
        <v>99.962629543857332</v>
      </c>
    </row>
    <row r="26" spans="1:9" ht="20.25" customHeight="1" x14ac:dyDescent="0.25">
      <c r="A26" s="13" t="s">
        <v>43</v>
      </c>
      <c r="B26" s="17">
        <v>17</v>
      </c>
      <c r="C26" s="8">
        <v>19301616.300000001</v>
      </c>
      <c r="D26" s="10">
        <v>18060486.399999999</v>
      </c>
      <c r="E26" s="10">
        <v>18058450.28703</v>
      </c>
      <c r="F26" s="10">
        <v>17980944.774239998</v>
      </c>
      <c r="G26" s="16">
        <f t="shared" si="0"/>
        <v>99.559582040049605</v>
      </c>
      <c r="H26" s="29">
        <f t="shared" si="1"/>
        <v>99.570807508074665</v>
      </c>
    </row>
    <row r="27" spans="1:9" ht="27" customHeight="1" x14ac:dyDescent="0.25">
      <c r="A27" s="13" t="s">
        <v>6</v>
      </c>
      <c r="B27" s="17">
        <v>18</v>
      </c>
      <c r="C27" s="8">
        <v>911094.6</v>
      </c>
      <c r="D27" s="10">
        <v>1468898.2</v>
      </c>
      <c r="E27" s="10">
        <v>1471298.17759</v>
      </c>
      <c r="F27" s="10">
        <v>1469950.01135</v>
      </c>
      <c r="G27" s="16">
        <f t="shared" si="0"/>
        <v>100.07160546251606</v>
      </c>
      <c r="H27" s="29">
        <f t="shared" si="1"/>
        <v>99.908368931564354</v>
      </c>
    </row>
    <row r="28" spans="1:9" ht="30" x14ac:dyDescent="0.25">
      <c r="A28" s="13" t="s">
        <v>7</v>
      </c>
      <c r="B28" s="17">
        <v>19</v>
      </c>
      <c r="C28" s="8">
        <v>15340</v>
      </c>
      <c r="D28" s="10">
        <v>13704.6</v>
      </c>
      <c r="E28" s="10">
        <v>14618.65</v>
      </c>
      <c r="F28" s="10">
        <v>14617.589529999999</v>
      </c>
      <c r="G28" s="16">
        <f t="shared" si="0"/>
        <v>106.66192030413144</v>
      </c>
      <c r="H28" s="41">
        <f t="shared" si="1"/>
        <v>99.992745773378516</v>
      </c>
    </row>
    <row r="29" spans="1:9" s="5" customFormat="1" ht="30" x14ac:dyDescent="0.25">
      <c r="A29" s="18" t="s">
        <v>51</v>
      </c>
      <c r="B29" s="20">
        <v>21</v>
      </c>
      <c r="C29" s="8">
        <v>99188.6</v>
      </c>
      <c r="D29" s="10">
        <v>115943.5</v>
      </c>
      <c r="E29" s="10">
        <v>115943.53827</v>
      </c>
      <c r="F29" s="10">
        <v>113728.29466</v>
      </c>
      <c r="G29" s="16">
        <f t="shared" si="0"/>
        <v>98.089409634865248</v>
      </c>
      <c r="H29" s="29">
        <f t="shared" si="1"/>
        <v>98.089377258056999</v>
      </c>
    </row>
    <row r="30" spans="1:9" s="2" customFormat="1" ht="30" x14ac:dyDescent="0.25">
      <c r="A30" s="18" t="s">
        <v>46</v>
      </c>
      <c r="B30" s="14">
        <v>23</v>
      </c>
      <c r="C30" s="9">
        <v>2024.5</v>
      </c>
      <c r="D30" s="10">
        <v>2024.5</v>
      </c>
      <c r="E30" s="10">
        <v>2024.5</v>
      </c>
      <c r="F30" s="10">
        <v>2017.4274</v>
      </c>
      <c r="G30" s="16">
        <f t="shared" si="0"/>
        <v>99.65064954309706</v>
      </c>
      <c r="H30" s="29">
        <f t="shared" si="1"/>
        <v>99.65064954309706</v>
      </c>
    </row>
    <row r="31" spans="1:9" s="5" customFormat="1" x14ac:dyDescent="0.25">
      <c r="A31" s="13" t="s">
        <v>44</v>
      </c>
      <c r="B31" s="14" t="s">
        <v>20</v>
      </c>
      <c r="C31" s="9">
        <v>30355.5</v>
      </c>
      <c r="D31" s="10">
        <v>30355.5</v>
      </c>
      <c r="E31" s="10">
        <v>30355.49</v>
      </c>
      <c r="F31" s="10">
        <v>30355.49</v>
      </c>
      <c r="G31" s="16">
        <f t="shared" si="0"/>
        <v>99.999967057040735</v>
      </c>
      <c r="H31" s="29">
        <f t="shared" si="1"/>
        <v>100</v>
      </c>
    </row>
    <row r="32" spans="1:9" s="2" customFormat="1" ht="30" x14ac:dyDescent="0.25">
      <c r="A32" s="18" t="s">
        <v>28</v>
      </c>
      <c r="B32" s="14" t="s">
        <v>21</v>
      </c>
      <c r="C32" s="9">
        <v>1959807.6</v>
      </c>
      <c r="D32" s="10">
        <v>1972502</v>
      </c>
      <c r="E32" s="10">
        <v>1972502.0154500001</v>
      </c>
      <c r="F32" s="10">
        <v>1972502.0154500001</v>
      </c>
      <c r="G32" s="16">
        <f t="shared" si="0"/>
        <v>100.00000078326916</v>
      </c>
      <c r="H32" s="29">
        <f t="shared" si="1"/>
        <v>100</v>
      </c>
    </row>
    <row r="33" spans="1:8" ht="20.25" customHeight="1" x14ac:dyDescent="0.25">
      <c r="A33" s="18" t="s">
        <v>22</v>
      </c>
      <c r="B33" s="17" t="s">
        <v>23</v>
      </c>
      <c r="C33" s="9">
        <v>2964461.4</v>
      </c>
      <c r="D33" s="10">
        <v>5173508.4000000004</v>
      </c>
      <c r="E33" s="10">
        <v>5365656.23233</v>
      </c>
      <c r="F33" s="10">
        <v>5297928.4721100004</v>
      </c>
      <c r="G33" s="16">
        <f t="shared" si="0"/>
        <v>102.40494578321358</v>
      </c>
      <c r="H33" s="29">
        <f t="shared" si="1"/>
        <v>98.737754390377901</v>
      </c>
    </row>
    <row r="34" spans="1:8" ht="48.75" customHeight="1" x14ac:dyDescent="0.25">
      <c r="A34" s="13" t="s">
        <v>24</v>
      </c>
      <c r="B34" s="14" t="s">
        <v>25</v>
      </c>
      <c r="C34" s="9">
        <v>345579.4</v>
      </c>
      <c r="D34" s="10">
        <v>2305103.4</v>
      </c>
      <c r="E34" s="10">
        <v>2316588.0515399999</v>
      </c>
      <c r="F34" s="10">
        <v>2249623.1562999999</v>
      </c>
      <c r="G34" s="16">
        <f t="shared" si="0"/>
        <v>97.593155964283426</v>
      </c>
      <c r="H34" s="29">
        <f t="shared" si="1"/>
        <v>97.109330888783447</v>
      </c>
    </row>
    <row r="35" spans="1:8" x14ac:dyDescent="0.25">
      <c r="A35" s="13" t="s">
        <v>47</v>
      </c>
      <c r="B35" s="14" t="s">
        <v>31</v>
      </c>
      <c r="C35" s="9">
        <v>451188.5</v>
      </c>
      <c r="D35" s="10">
        <v>1729015.8</v>
      </c>
      <c r="E35" s="10">
        <v>1729015.8377799999</v>
      </c>
      <c r="F35" s="10">
        <v>1729015.39271</v>
      </c>
      <c r="G35" s="19">
        <f t="shared" si="0"/>
        <v>99.999976443824281</v>
      </c>
      <c r="H35" s="29">
        <f t="shared" si="1"/>
        <v>99.999974258766741</v>
      </c>
    </row>
    <row r="36" spans="1:8" ht="33.75" customHeight="1" x14ac:dyDescent="0.25">
      <c r="A36" s="13" t="s">
        <v>32</v>
      </c>
      <c r="B36" s="14" t="s">
        <v>33</v>
      </c>
      <c r="C36" s="9">
        <v>14930.7</v>
      </c>
      <c r="D36" s="10">
        <v>16226.3</v>
      </c>
      <c r="E36" s="10">
        <v>15965.884459999999</v>
      </c>
      <c r="F36" s="10">
        <v>15727.820229999999</v>
      </c>
      <c r="G36" s="16">
        <f t="shared" si="0"/>
        <v>96.927951720355225</v>
      </c>
      <c r="H36" s="29">
        <f t="shared" si="1"/>
        <v>98.508919248436044</v>
      </c>
    </row>
    <row r="37" spans="1:8" x14ac:dyDescent="0.25">
      <c r="A37" s="13" t="s">
        <v>50</v>
      </c>
      <c r="B37" s="17" t="s">
        <v>48</v>
      </c>
      <c r="C37" s="9">
        <v>427657.3</v>
      </c>
      <c r="D37" s="10">
        <v>563135.80000000005</v>
      </c>
      <c r="E37" s="10">
        <v>548238.21305000002</v>
      </c>
      <c r="F37" s="10">
        <v>451131.37579000002</v>
      </c>
      <c r="G37" s="16">
        <f t="shared" si="0"/>
        <v>80.110583591027236</v>
      </c>
      <c r="H37" s="29">
        <f t="shared" si="1"/>
        <v>82.287473775356162</v>
      </c>
    </row>
    <row r="38" spans="1:8" x14ac:dyDescent="0.25">
      <c r="A38" s="13" t="s">
        <v>53</v>
      </c>
      <c r="B38" s="17" t="s">
        <v>54</v>
      </c>
      <c r="C38" s="9">
        <v>9734806.4000000004</v>
      </c>
      <c r="D38" s="10">
        <v>14617387.5</v>
      </c>
      <c r="E38" s="10">
        <v>14617387.61124</v>
      </c>
      <c r="F38" s="10">
        <v>13853398.35953</v>
      </c>
      <c r="G38" s="16">
        <f t="shared" si="0"/>
        <v>94.773422128475417</v>
      </c>
      <c r="H38" s="29">
        <f t="shared" si="1"/>
        <v>94.773421407238786</v>
      </c>
    </row>
    <row r="39" spans="1:8" ht="46.5" customHeight="1" x14ac:dyDescent="0.25">
      <c r="A39" s="13" t="s">
        <v>55</v>
      </c>
      <c r="B39" s="17" t="s">
        <v>56</v>
      </c>
      <c r="C39" s="10">
        <v>99852.800000000003</v>
      </c>
      <c r="D39" s="10">
        <v>110547.8</v>
      </c>
      <c r="E39" s="10">
        <v>110547.83736999999</v>
      </c>
      <c r="F39" s="10">
        <v>109920.23737</v>
      </c>
      <c r="G39" s="16">
        <f t="shared" si="0"/>
        <v>99.432315586560748</v>
      </c>
      <c r="H39" s="29">
        <f t="shared" si="1"/>
        <v>99.432281974092859</v>
      </c>
    </row>
    <row r="40" spans="1:8" ht="21.75" customHeight="1" x14ac:dyDescent="0.25">
      <c r="A40" s="13" t="s">
        <v>57</v>
      </c>
      <c r="B40" s="17" t="s">
        <v>58</v>
      </c>
      <c r="C40" s="10">
        <v>2902730</v>
      </c>
      <c r="D40" s="10">
        <v>3057148.8</v>
      </c>
      <c r="E40" s="10">
        <v>3057148.83</v>
      </c>
      <c r="F40" s="10">
        <v>3051072.83</v>
      </c>
      <c r="G40" s="16">
        <f t="shared" si="0"/>
        <v>99.801253704104951</v>
      </c>
      <c r="H40" s="29">
        <f t="shared" si="1"/>
        <v>99.801252724748764</v>
      </c>
    </row>
    <row r="41" spans="1:8" ht="30" x14ac:dyDescent="0.25">
      <c r="A41" s="13" t="s">
        <v>59</v>
      </c>
      <c r="B41" s="17" t="s">
        <v>60</v>
      </c>
      <c r="C41" s="10">
        <v>19015.400000000001</v>
      </c>
      <c r="D41" s="10">
        <v>142117.4</v>
      </c>
      <c r="E41" s="10">
        <v>142117.44080000001</v>
      </c>
      <c r="F41" s="10">
        <v>142117.44080000001</v>
      </c>
      <c r="G41" s="16">
        <f t="shared" si="0"/>
        <v>100.00002870865919</v>
      </c>
      <c r="H41" s="29">
        <f t="shared" si="1"/>
        <v>100</v>
      </c>
    </row>
    <row r="42" spans="1:8" ht="20.25" customHeight="1" x14ac:dyDescent="0.25">
      <c r="A42" s="21" t="s">
        <v>27</v>
      </c>
      <c r="B42" s="22"/>
      <c r="C42" s="11">
        <f>SUM(C10:C41)</f>
        <v>102207126.7</v>
      </c>
      <c r="D42" s="11">
        <f>SUM(D10:D41)</f>
        <v>122990513.30000001</v>
      </c>
      <c r="E42" s="23">
        <f>SUM(E10:E41)</f>
        <v>123250560.03427997</v>
      </c>
      <c r="F42" s="23">
        <f>SUM(F10:F41)</f>
        <v>121429829.65698001</v>
      </c>
      <c r="G42" s="24">
        <f t="shared" si="0"/>
        <v>98.731053638898828</v>
      </c>
      <c r="H42" s="30">
        <f t="shared" si="1"/>
        <v>98.522740686295009</v>
      </c>
    </row>
    <row r="43" spans="1:8" ht="22.5" customHeight="1" x14ac:dyDescent="0.25">
      <c r="A43" s="25" t="s">
        <v>8</v>
      </c>
      <c r="B43" s="17" t="s">
        <v>26</v>
      </c>
      <c r="C43" s="8">
        <v>9220436.5</v>
      </c>
      <c r="D43" s="10">
        <v>8045846.2000000002</v>
      </c>
      <c r="E43" s="10">
        <v>8086936.2004300002</v>
      </c>
      <c r="F43" s="10">
        <v>7327792.4856899995</v>
      </c>
      <c r="G43" s="16">
        <f t="shared" si="0"/>
        <v>91.075473027187613</v>
      </c>
      <c r="H43" s="29">
        <f t="shared" si="1"/>
        <v>90.612715422440999</v>
      </c>
    </row>
    <row r="44" spans="1:8" ht="22.5" customHeight="1" x14ac:dyDescent="0.25">
      <c r="A44" s="34" t="s">
        <v>10</v>
      </c>
      <c r="B44" s="35"/>
      <c r="C44" s="36">
        <f>C42+C43</f>
        <v>111427563.2</v>
      </c>
      <c r="D44" s="37">
        <f>SUM(D42:D43)</f>
        <v>131036359.50000001</v>
      </c>
      <c r="E44" s="38">
        <f t="shared" ref="E44:F44" si="2">SUM(E42:E43)</f>
        <v>131337496.23470998</v>
      </c>
      <c r="F44" s="38">
        <f t="shared" si="2"/>
        <v>128757622.14267001</v>
      </c>
      <c r="G44" s="38">
        <f t="shared" si="0"/>
        <v>98.260988502714014</v>
      </c>
      <c r="H44" s="39">
        <f t="shared" si="1"/>
        <v>98.035691127056708</v>
      </c>
    </row>
  </sheetData>
  <mergeCells count="9">
    <mergeCell ref="A7:A8"/>
    <mergeCell ref="B7:B8"/>
    <mergeCell ref="C1:H1"/>
    <mergeCell ref="C2:H2"/>
    <mergeCell ref="C3:H3"/>
    <mergeCell ref="A5:H5"/>
    <mergeCell ref="C6:H6"/>
    <mergeCell ref="C7:F7"/>
    <mergeCell ref="G7:H7"/>
  </mergeCells>
  <pageMargins left="0.59055118110236227" right="0.39370078740157483" top="0.35433070866141736" bottom="0.31496062992125984" header="0" footer="0.11811023622047245"/>
  <pageSetup paperSize="9" scale="88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vrv</dc:creator>
  <cp:lastModifiedBy>Ольга Анатольевна Дутченко</cp:lastModifiedBy>
  <cp:lastPrinted>2024-05-30T03:39:54Z</cp:lastPrinted>
  <dcterms:created xsi:type="dcterms:W3CDTF">2014-10-31T01:57:41Z</dcterms:created>
  <dcterms:modified xsi:type="dcterms:W3CDTF">2024-05-31T00:18:39Z</dcterms:modified>
</cp:coreProperties>
</file>