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4865" yWindow="-165" windowWidth="13800" windowHeight="12960"/>
  </bookViews>
  <sheets>
    <sheet name="Аналит данные" sheetId="1" r:id="rId1"/>
  </sheets>
  <definedNames>
    <definedName name="_xlnm.Print_Area" localSheetId="0">'Аналит данные'!$A$1:$G$35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/>
  <c r="F23"/>
  <c r="E23"/>
  <c r="D23"/>
  <c r="C23"/>
  <c r="G19"/>
  <c r="F19"/>
  <c r="E19"/>
  <c r="D19"/>
  <c r="C19"/>
  <c r="G16"/>
  <c r="F16"/>
  <c r="E16"/>
  <c r="D16"/>
  <c r="C16"/>
  <c r="G10"/>
  <c r="F10"/>
  <c r="E10"/>
  <c r="D10"/>
  <c r="C10"/>
  <c r="G7"/>
  <c r="G6" s="1"/>
  <c r="F7"/>
  <c r="E7"/>
  <c r="E6" s="1"/>
  <c r="D7"/>
  <c r="C7"/>
  <c r="F6"/>
  <c r="D6"/>
  <c r="C6"/>
  <c r="C35" l="1"/>
  <c r="E35" l="1"/>
  <c r="D35"/>
  <c r="G35"/>
  <c r="F35" l="1"/>
</calcChain>
</file>

<file path=xl/sharedStrings.xml><?xml version="1.0" encoding="utf-8"?>
<sst xmlns="http://schemas.openxmlformats.org/spreadsheetml/2006/main" count="61" uniqueCount="61">
  <si>
    <t xml:space="preserve"> млн. рублей</t>
  </si>
  <si>
    <t>Код бюджетной
классификации (без
указания кода главного
администратора доходов
бюджета)</t>
  </si>
  <si>
    <t xml:space="preserve">Наименование доходов 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</si>
  <si>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</si>
  <si>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</si>
  <si>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</si>
  <si>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</si>
  <si>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</si>
  <si>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</si>
  <si>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</si>
  <si>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</si>
  <si>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</si>
  <si>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</si>
  <si>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Акцизы на пиво </t>
  </si>
  <si>
    <t>Доходы от уплаты акцизов на крепкую алкогольную продукцию</t>
  </si>
  <si>
    <t>Доходы от уплаты акцизов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</si>
  <si>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</si>
  <si>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</si>
  <si>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</si>
  <si>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</si>
  <si>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</si>
  <si>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</si>
  <si>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</si>
  <si>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</si>
  <si>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</si>
  <si>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</si>
  <si>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</si>
  <si>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</si>
  <si>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ПРОЧИЕ НАЛОГОВЫЕ ДОХОДЫ</t>
  </si>
  <si>
    <t>НЕНАЛОГОВЫЕ ДОХОДЫ</t>
  </si>
  <si>
    <t>2 00 00000 00 0000 000</t>
  </si>
  <si>
    <t>БЕЗВОЗМЕЗДНЫЕ ПОСТУПЛЕНИЯ, в том числе:</t>
  </si>
  <si>
    <t>2 02 00000 00 0000 000</t>
  </si>
  <si>
    <t>БЕЗВОЗМЕЗДНЫЕ ПОСТУПЛЕНИЯ ОТ ДРУГИХ БЮДЖЕТОВ БЮДЖЕТНОЙ СИСТЕМЫ РОССИЙСКОЙ ФЕДЕРАЦИИ, в том числе:</t>
  </si>
  <si>
    <t>Дотации бюджетам бюджетной системы Российской Федерации</t>
  </si>
  <si>
    <t>Дотации бюджетам субъектов Российской Федерации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</si>
  <si>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</si>
  <si>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</si>
  <si>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</si>
  <si>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 ДОХОДОВ</t>
  </si>
  <si>
    <t>Доходы от уплаты акцизов на нефтепродукты по национальному проекту "Безопасные и качественные автомобильные дороги"</t>
  </si>
  <si>
    <t>Доходы от уплаты акцизов на этиловый спирт</t>
  </si>
  <si>
    <t>План 
на 2025 год</t>
  </si>
  <si>
    <t>План 
на 2026 год</t>
  </si>
  <si>
    <t>1 05 06000 01 0000 110</t>
  </si>
  <si>
    <t>Налог на профессиональный доход</t>
  </si>
  <si>
    <t>НАЛОГИ, СБОРЫ И РЕГУЛЯРНЫЕ ПЛАТЕЖИ ЗА ПОЛЬЗОВАНИЕ ПРИРОДНЫМИ РЕСУРСАМИ</t>
  </si>
  <si>
    <t>1 07 00000 00 0000 000</t>
  </si>
  <si>
    <t>1 07 01000 01 0000 110</t>
  </si>
  <si>
    <t>Налог на добычу полезных ископаемых</t>
  </si>
  <si>
    <t xml:space="preserve">Сбор за пользование объектами животного мира и за пользование объектами водных биологических ресурсов </t>
  </si>
  <si>
    <t>1 07 04000 01 0000 110</t>
  </si>
  <si>
    <t xml:space="preserve">Фактическое исполнение
2023 года </t>
  </si>
  <si>
    <t>Оценка 
2024 года</t>
  </si>
  <si>
    <t>План 
на 2027 год</t>
  </si>
  <si>
    <t>Аналитические данные о доходах бюджета Забайкальского края по видам доходов на 2025 год и плановый период 2026 и 2027 годов 
(в сравнении с ожидаемым исполнением за 2024 год и отчетом за 2023 год)</t>
  </si>
  <si>
    <t>2 02 10000 00 0000 150</t>
  </si>
  <si>
    <t>2 02 15001 02 0000 150</t>
  </si>
  <si>
    <t>2 02 20000 00 0000 150</t>
  </si>
  <si>
    <t>2 02 30000 00 0000 150</t>
  </si>
  <si>
    <t>2 02 40000 00 0000 150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</si>
</sst>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5" fillId="0" borderId="5">
      <alignment horizontal="center"/>
    </xf>
  </cellStyleXfs>
  <cellXfs count="25">
    <xf numFmtId="0" fontId="0" fillId="0" borderId="0" xfId="0"/>
    <xf numFmtId="0" fontId="0" fillId="0" borderId="0" xfId="0" applyFill="1"/>
    <xf numFmtId="0" fontId="0" fillId="2" borderId="0" xfId="0" applyFill="1"/>
    <xf numFmtId="0" fontId="4" fillId="2" borderId="2" xfId="0" applyFont="1" applyFill="1" applyBorder="1" applyAlignment="1">
      <alignment horizontal="center"/>
    </xf>
    <xf numFmtId="49" fontId="6" fillId="2" borderId="2" xfId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vertical="center" wrapText="1"/>
    </xf>
    <xf numFmtId="49" fontId="8" fillId="2" borderId="2" xfId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164" fontId="9" fillId="2" borderId="2" xfId="0" applyNumberFormat="1" applyFont="1" applyFill="1" applyBorder="1" applyAlignment="1">
      <alignment vertical="center" wrapText="1"/>
    </xf>
    <xf numFmtId="49" fontId="10" fillId="2" borderId="2" xfId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xl4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tabSelected="1" zoomScale="70" zoomScaleNormal="70" zoomScaleSheetLayoutView="70" workbookViewId="0">
      <selection activeCell="D19" sqref="D19"/>
    </sheetView>
  </sheetViews>
  <sheetFormatPr defaultRowHeight="15"/>
  <cols>
    <col min="1" max="1" width="28.5703125" style="1" customWidth="1"/>
    <col min="2" max="2" width="48.7109375" style="1" customWidth="1"/>
    <col min="3" max="3" width="18.140625" style="1" customWidth="1"/>
    <col min="4" max="4" width="17" style="1" customWidth="1"/>
    <col min="5" max="5" width="14.85546875" style="1" customWidth="1"/>
    <col min="6" max="6" width="15.85546875" style="1" customWidth="1"/>
    <col min="7" max="7" width="15.140625" style="1" customWidth="1"/>
    <col min="8" max="16384" width="9.140625" style="1"/>
  </cols>
  <sheetData>
    <row r="1" spans="1:7" ht="61.5" customHeight="1">
      <c r="A1" s="20" t="s">
        <v>55</v>
      </c>
      <c r="B1" s="20"/>
      <c r="C1" s="20"/>
      <c r="D1" s="20"/>
      <c r="E1" s="20"/>
      <c r="F1" s="20"/>
      <c r="G1" s="20"/>
    </row>
    <row r="2" spans="1:7" ht="15.75" customHeight="1">
      <c r="A2" s="2"/>
      <c r="B2" s="2"/>
      <c r="C2" s="2"/>
      <c r="D2" s="2"/>
      <c r="E2" s="2"/>
      <c r="F2" s="21" t="s">
        <v>0</v>
      </c>
      <c r="G2" s="21"/>
    </row>
    <row r="3" spans="1:7" ht="15.75" customHeight="1">
      <c r="A3" s="22" t="s">
        <v>1</v>
      </c>
      <c r="B3" s="22" t="s">
        <v>2</v>
      </c>
      <c r="C3" s="23" t="s">
        <v>52</v>
      </c>
      <c r="D3" s="23" t="s">
        <v>53</v>
      </c>
      <c r="E3" s="22" t="s">
        <v>42</v>
      </c>
      <c r="F3" s="22" t="s">
        <v>43</v>
      </c>
      <c r="G3" s="22" t="s">
        <v>54</v>
      </c>
    </row>
    <row r="4" spans="1:7" ht="69" customHeight="1">
      <c r="A4" s="22"/>
      <c r="B4" s="22"/>
      <c r="C4" s="24"/>
      <c r="D4" s="24"/>
      <c r="E4" s="22"/>
      <c r="F4" s="22"/>
      <c r="G4" s="22"/>
    </row>
    <row r="5" spans="1:7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</row>
    <row r="6" spans="1:7" ht="33.75" customHeight="1">
      <c r="A6" s="4" t="s">
        <v>3</v>
      </c>
      <c r="B6" s="5" t="s">
        <v>4</v>
      </c>
      <c r="C6" s="6">
        <f>C7+C10+C16+C19+C23+C26+C27</f>
        <v>75237</v>
      </c>
      <c r="D6" s="6">
        <f t="shared" ref="D6:F6" si="0">D7+D10+D16+D19+D23+D26+D27</f>
        <v>76971.8</v>
      </c>
      <c r="E6" s="6">
        <f t="shared" si="0"/>
        <v>85281.300000000017</v>
      </c>
      <c r="F6" s="6">
        <f t="shared" si="0"/>
        <v>91552.500000000015</v>
      </c>
      <c r="G6" s="6">
        <f>G7+G10+G16+G19+G23+G26+G27</f>
        <v>97570.799999999988</v>
      </c>
    </row>
    <row r="7" spans="1:7" ht="15.75">
      <c r="A7" s="4" t="s">
        <v>5</v>
      </c>
      <c r="B7" s="5" t="s">
        <v>6</v>
      </c>
      <c r="C7" s="6">
        <f>C8+C9</f>
        <v>51424.9</v>
      </c>
      <c r="D7" s="6">
        <f t="shared" ref="D7:F7" si="1">D8+D9</f>
        <v>50759.7</v>
      </c>
      <c r="E7" s="6">
        <f t="shared" si="1"/>
        <v>55679.9</v>
      </c>
      <c r="F7" s="6">
        <f t="shared" si="1"/>
        <v>59839.5</v>
      </c>
      <c r="G7" s="6">
        <f>G8+G9</f>
        <v>64039</v>
      </c>
    </row>
    <row r="8" spans="1:7" ht="15.75">
      <c r="A8" s="7" t="s">
        <v>7</v>
      </c>
      <c r="B8" s="8" t="s">
        <v>8</v>
      </c>
      <c r="C8" s="9">
        <v>26800.2</v>
      </c>
      <c r="D8" s="9">
        <v>22158.3</v>
      </c>
      <c r="E8" s="9">
        <v>23437.4</v>
      </c>
      <c r="F8" s="9">
        <v>24421.8</v>
      </c>
      <c r="G8" s="9">
        <v>25398.6</v>
      </c>
    </row>
    <row r="9" spans="1:7" ht="15.75">
      <c r="A9" s="7" t="s">
        <v>9</v>
      </c>
      <c r="B9" s="8" t="s">
        <v>10</v>
      </c>
      <c r="C9" s="9">
        <v>24624.7</v>
      </c>
      <c r="D9" s="9">
        <v>28601.4</v>
      </c>
      <c r="E9" s="9">
        <v>32242.5</v>
      </c>
      <c r="F9" s="9">
        <v>35417.699999999997</v>
      </c>
      <c r="G9" s="9">
        <v>38640.400000000001</v>
      </c>
    </row>
    <row r="10" spans="1:7" ht="47.25">
      <c r="A10" s="4" t="s">
        <v>11</v>
      </c>
      <c r="B10" s="5" t="s">
        <v>12</v>
      </c>
      <c r="C10" s="6">
        <f>C11+C12+C13+C14+C15</f>
        <v>8530.5</v>
      </c>
      <c r="D10" s="6">
        <f>D11+D12+D13+D14+D15</f>
        <v>8924.2000000000007</v>
      </c>
      <c r="E10" s="6">
        <f>E11+E12+E13+E14+E15</f>
        <v>10537.3</v>
      </c>
      <c r="F10" s="6">
        <f>F11+F12+F13+F14+F15</f>
        <v>10990.6</v>
      </c>
      <c r="G10" s="6">
        <f>G11+G12+G13+G14+G15</f>
        <v>11499.9</v>
      </c>
    </row>
    <row r="11" spans="1:7" ht="15.75">
      <c r="A11" s="10"/>
      <c r="B11" s="11" t="s">
        <v>13</v>
      </c>
      <c r="C11" s="12">
        <v>15</v>
      </c>
      <c r="D11" s="12">
        <v>16.5</v>
      </c>
      <c r="E11" s="12">
        <v>18.7</v>
      </c>
      <c r="F11" s="12">
        <v>20</v>
      </c>
      <c r="G11" s="12">
        <v>21.2</v>
      </c>
    </row>
    <row r="12" spans="1:7" ht="31.5">
      <c r="A12" s="10"/>
      <c r="B12" s="11" t="s">
        <v>14</v>
      </c>
      <c r="C12" s="12">
        <v>1568.9</v>
      </c>
      <c r="D12" s="12">
        <v>1577.7</v>
      </c>
      <c r="E12" s="12">
        <v>1563.1</v>
      </c>
      <c r="F12" s="12">
        <v>1642.5</v>
      </c>
      <c r="G12" s="12">
        <v>1725.3</v>
      </c>
    </row>
    <row r="13" spans="1:7" ht="30" customHeight="1">
      <c r="A13" s="10"/>
      <c r="B13" s="11" t="s">
        <v>41</v>
      </c>
      <c r="C13" s="12">
        <v>3.8</v>
      </c>
      <c r="D13" s="12">
        <v>4.0999999999999996</v>
      </c>
      <c r="E13" s="12">
        <v>4.2</v>
      </c>
      <c r="F13" s="12">
        <v>4.4000000000000004</v>
      </c>
      <c r="G13" s="12">
        <v>4.7</v>
      </c>
    </row>
    <row r="14" spans="1:7" ht="42" customHeight="1">
      <c r="A14" s="10"/>
      <c r="B14" s="11" t="s">
        <v>15</v>
      </c>
      <c r="C14" s="12">
        <v>3630.9</v>
      </c>
      <c r="D14" s="12">
        <v>3963.4</v>
      </c>
      <c r="E14" s="12">
        <v>3897.7</v>
      </c>
      <c r="F14" s="12">
        <v>4194.8</v>
      </c>
      <c r="G14" s="12">
        <v>4386</v>
      </c>
    </row>
    <row r="15" spans="1:7" ht="69" customHeight="1">
      <c r="A15" s="10"/>
      <c r="B15" s="11" t="s">
        <v>40</v>
      </c>
      <c r="C15" s="12">
        <v>3311.9</v>
      </c>
      <c r="D15" s="12">
        <v>3362.5</v>
      </c>
      <c r="E15" s="12">
        <v>5053.6000000000004</v>
      </c>
      <c r="F15" s="12">
        <v>5128.8999999999996</v>
      </c>
      <c r="G15" s="12">
        <v>5362.7</v>
      </c>
    </row>
    <row r="16" spans="1:7" ht="15.75">
      <c r="A16" s="4" t="s">
        <v>16</v>
      </c>
      <c r="B16" s="5" t="s">
        <v>17</v>
      </c>
      <c r="C16" s="6">
        <f>C17+C18</f>
        <v>2985</v>
      </c>
      <c r="D16" s="6">
        <f t="shared" ref="D16:F16" si="2">D17+D18</f>
        <v>4234.3</v>
      </c>
      <c r="E16" s="6">
        <f t="shared" si="2"/>
        <v>4721.3</v>
      </c>
      <c r="F16" s="6">
        <f t="shared" si="2"/>
        <v>5258.2</v>
      </c>
      <c r="G16" s="6">
        <f>G17+G18</f>
        <v>5778.7000000000007</v>
      </c>
    </row>
    <row r="17" spans="1:7" ht="31.5">
      <c r="A17" s="7" t="s">
        <v>18</v>
      </c>
      <c r="B17" s="8" t="s">
        <v>19</v>
      </c>
      <c r="C17" s="9">
        <v>2887.8</v>
      </c>
      <c r="D17" s="9">
        <v>4078.6</v>
      </c>
      <c r="E17" s="9">
        <v>4466.8</v>
      </c>
      <c r="F17" s="9">
        <v>4930.7</v>
      </c>
      <c r="G17" s="9">
        <v>5364.1</v>
      </c>
    </row>
    <row r="18" spans="1:7" ht="15.75">
      <c r="A18" s="7" t="s">
        <v>44</v>
      </c>
      <c r="B18" s="8" t="s">
        <v>45</v>
      </c>
      <c r="C18" s="9">
        <v>97.2</v>
      </c>
      <c r="D18" s="9">
        <v>155.69999999999999</v>
      </c>
      <c r="E18" s="9">
        <v>254.5</v>
      </c>
      <c r="F18" s="9">
        <v>327.5</v>
      </c>
      <c r="G18" s="9">
        <v>414.6</v>
      </c>
    </row>
    <row r="19" spans="1:7" ht="15.75">
      <c r="A19" s="4" t="s">
        <v>20</v>
      </c>
      <c r="B19" s="5" t="s">
        <v>21</v>
      </c>
      <c r="C19" s="6">
        <f>C20+C21+C22</f>
        <v>6409.6</v>
      </c>
      <c r="D19" s="6">
        <f t="shared" ref="D19:G19" si="3">D20+D21+D22</f>
        <v>7160</v>
      </c>
      <c r="E19" s="6">
        <f t="shared" si="3"/>
        <v>7429.5</v>
      </c>
      <c r="F19" s="6">
        <f t="shared" si="3"/>
        <v>7741.5999999999995</v>
      </c>
      <c r="G19" s="6">
        <f t="shared" si="3"/>
        <v>8051.2</v>
      </c>
    </row>
    <row r="20" spans="1:7" ht="15.75">
      <c r="A20" s="7" t="s">
        <v>22</v>
      </c>
      <c r="B20" s="8" t="s">
        <v>23</v>
      </c>
      <c r="C20" s="9">
        <v>5640</v>
      </c>
      <c r="D20" s="9">
        <v>6356.6</v>
      </c>
      <c r="E20" s="9">
        <v>6560</v>
      </c>
      <c r="F20" s="9">
        <v>6835.5</v>
      </c>
      <c r="G20" s="9">
        <v>7108.9</v>
      </c>
    </row>
    <row r="21" spans="1:7" ht="15.75">
      <c r="A21" s="7" t="s">
        <v>24</v>
      </c>
      <c r="B21" s="8" t="s">
        <v>25</v>
      </c>
      <c r="C21" s="9">
        <v>768</v>
      </c>
      <c r="D21" s="9">
        <v>801.7</v>
      </c>
      <c r="E21" s="9">
        <v>867.9</v>
      </c>
      <c r="F21" s="9">
        <v>904.4</v>
      </c>
      <c r="G21" s="9">
        <v>940.6</v>
      </c>
    </row>
    <row r="22" spans="1:7" ht="15.75">
      <c r="A22" s="7" t="s">
        <v>26</v>
      </c>
      <c r="B22" s="8" t="s">
        <v>27</v>
      </c>
      <c r="C22" s="9">
        <v>1.6</v>
      </c>
      <c r="D22" s="9">
        <v>1.7</v>
      </c>
      <c r="E22" s="9">
        <v>1.6</v>
      </c>
      <c r="F22" s="9">
        <v>1.7</v>
      </c>
      <c r="G22" s="9">
        <v>1.7</v>
      </c>
    </row>
    <row r="23" spans="1:7" ht="47.25">
      <c r="A23" s="4" t="s">
        <v>47</v>
      </c>
      <c r="B23" s="5" t="s">
        <v>46</v>
      </c>
      <c r="C23" s="6">
        <f>C24+C25</f>
        <v>3112.4</v>
      </c>
      <c r="D23" s="6">
        <f t="shared" ref="D23:G23" si="4">D24+D25</f>
        <v>3539.6</v>
      </c>
      <c r="E23" s="6">
        <f t="shared" si="4"/>
        <v>4088.6</v>
      </c>
      <c r="F23" s="6">
        <f t="shared" si="4"/>
        <v>4808.5</v>
      </c>
      <c r="G23" s="6">
        <f t="shared" si="4"/>
        <v>5238.3</v>
      </c>
    </row>
    <row r="24" spans="1:7" ht="15.75">
      <c r="A24" s="7" t="s">
        <v>48</v>
      </c>
      <c r="B24" s="8" t="s">
        <v>49</v>
      </c>
      <c r="C24" s="9">
        <v>3098.1</v>
      </c>
      <c r="D24" s="9">
        <v>3526.5</v>
      </c>
      <c r="E24" s="9">
        <v>4075.5</v>
      </c>
      <c r="F24" s="9">
        <v>4795.2</v>
      </c>
      <c r="G24" s="9">
        <v>5224.7</v>
      </c>
    </row>
    <row r="25" spans="1:7" ht="47.25">
      <c r="A25" s="7" t="s">
        <v>51</v>
      </c>
      <c r="B25" s="8" t="s">
        <v>50</v>
      </c>
      <c r="C25" s="9">
        <v>14.3</v>
      </c>
      <c r="D25" s="9">
        <v>13.1</v>
      </c>
      <c r="E25" s="9">
        <v>13.1</v>
      </c>
      <c r="F25" s="9">
        <v>13.3</v>
      </c>
      <c r="G25" s="9">
        <v>13.6</v>
      </c>
    </row>
    <row r="26" spans="1:7" ht="15.75">
      <c r="A26" s="4"/>
      <c r="B26" s="5" t="s">
        <v>28</v>
      </c>
      <c r="C26" s="6">
        <v>108.8</v>
      </c>
      <c r="D26" s="6">
        <v>84.3</v>
      </c>
      <c r="E26" s="6">
        <v>103.1</v>
      </c>
      <c r="F26" s="6">
        <v>93.3</v>
      </c>
      <c r="G26" s="6">
        <v>93.7</v>
      </c>
    </row>
    <row r="27" spans="1:7" ht="15.75">
      <c r="A27" s="4"/>
      <c r="B27" s="5" t="s">
        <v>29</v>
      </c>
      <c r="C27" s="6">
        <v>2665.8</v>
      </c>
      <c r="D27" s="6">
        <v>2269.6999999999998</v>
      </c>
      <c r="E27" s="6">
        <v>2721.6</v>
      </c>
      <c r="F27" s="6">
        <v>2820.8</v>
      </c>
      <c r="G27" s="6">
        <v>2870</v>
      </c>
    </row>
    <row r="28" spans="1:7" ht="31.5">
      <c r="A28" s="13" t="s">
        <v>30</v>
      </c>
      <c r="B28" s="14" t="s">
        <v>31</v>
      </c>
      <c r="C28" s="6">
        <v>53664.5</v>
      </c>
      <c r="D28" s="6">
        <v>57567.8</v>
      </c>
      <c r="E28" s="6">
        <v>45967.7</v>
      </c>
      <c r="F28" s="6">
        <v>41985.4</v>
      </c>
      <c r="G28" s="6">
        <v>41985.4</v>
      </c>
    </row>
    <row r="29" spans="1:7" ht="63">
      <c r="A29" s="13" t="s">
        <v>32</v>
      </c>
      <c r="B29" s="14" t="s">
        <v>33</v>
      </c>
      <c r="C29" s="6">
        <v>52499.199999999997</v>
      </c>
      <c r="D29" s="6">
        <v>55653.8</v>
      </c>
      <c r="E29" s="6">
        <v>45967.7</v>
      </c>
      <c r="F29" s="6">
        <v>41985.4</v>
      </c>
      <c r="G29" s="6">
        <v>41985.4</v>
      </c>
    </row>
    <row r="30" spans="1:7" ht="31.5">
      <c r="A30" s="13" t="s">
        <v>56</v>
      </c>
      <c r="B30" s="14" t="s">
        <v>34</v>
      </c>
      <c r="C30" s="6">
        <v>14982.9</v>
      </c>
      <c r="D30" s="6">
        <v>18975.3</v>
      </c>
      <c r="E30" s="6">
        <v>18963.900000000001</v>
      </c>
      <c r="F30" s="6">
        <v>11257.7</v>
      </c>
      <c r="G30" s="6">
        <v>11257.7</v>
      </c>
    </row>
    <row r="31" spans="1:7" ht="47.25">
      <c r="A31" s="15" t="s">
        <v>57</v>
      </c>
      <c r="B31" s="16" t="s">
        <v>35</v>
      </c>
      <c r="C31" s="9">
        <v>13073.7</v>
      </c>
      <c r="D31" s="9">
        <v>14642.5</v>
      </c>
      <c r="E31" s="9">
        <v>14642.5</v>
      </c>
      <c r="F31" s="9">
        <v>11233.7</v>
      </c>
      <c r="G31" s="9">
        <v>11233.7</v>
      </c>
    </row>
    <row r="32" spans="1:7" ht="47.25">
      <c r="A32" s="13" t="s">
        <v>58</v>
      </c>
      <c r="B32" s="14" t="s">
        <v>36</v>
      </c>
      <c r="C32" s="6">
        <v>23375.7</v>
      </c>
      <c r="D32" s="6">
        <v>30256.3</v>
      </c>
      <c r="E32" s="6">
        <v>22025.8</v>
      </c>
      <c r="F32" s="6">
        <v>25809.5</v>
      </c>
      <c r="G32" s="6">
        <v>25809.5</v>
      </c>
    </row>
    <row r="33" spans="1:7" ht="31.5">
      <c r="A33" s="13" t="s">
        <v>59</v>
      </c>
      <c r="B33" s="14" t="s">
        <v>37</v>
      </c>
      <c r="C33" s="17">
        <v>3926.8</v>
      </c>
      <c r="D33" s="17">
        <v>4563.1000000000004</v>
      </c>
      <c r="E33" s="17">
        <v>3796.2</v>
      </c>
      <c r="F33" s="17">
        <v>3734</v>
      </c>
      <c r="G33" s="17">
        <v>3734</v>
      </c>
    </row>
    <row r="34" spans="1:7" ht="15.75">
      <c r="A34" s="13" t="s">
        <v>60</v>
      </c>
      <c r="B34" s="14" t="s">
        <v>38</v>
      </c>
      <c r="C34" s="17">
        <v>10213.799999999999</v>
      </c>
      <c r="D34" s="17">
        <v>1859.1</v>
      </c>
      <c r="E34" s="17">
        <v>1181.8</v>
      </c>
      <c r="F34" s="17">
        <v>1184.2</v>
      </c>
      <c r="G34" s="17">
        <v>1184.2</v>
      </c>
    </row>
    <row r="35" spans="1:7" ht="15.75">
      <c r="A35" s="18" t="s">
        <v>39</v>
      </c>
      <c r="B35" s="19"/>
      <c r="C35" s="17">
        <f>C6+C28</f>
        <v>128901.5</v>
      </c>
      <c r="D35" s="17">
        <f>D6+D28</f>
        <v>134539.6</v>
      </c>
      <c r="E35" s="17">
        <f>E6+E28</f>
        <v>131249</v>
      </c>
      <c r="F35" s="17">
        <f>F6+F28</f>
        <v>133537.90000000002</v>
      </c>
      <c r="G35" s="17">
        <f>G6+G28</f>
        <v>139556.19999999998</v>
      </c>
    </row>
  </sheetData>
  <mergeCells count="10">
    <mergeCell ref="A35:B35"/>
    <mergeCell ref="A1:G1"/>
    <mergeCell ref="F2:G2"/>
    <mergeCell ref="A3:A4"/>
    <mergeCell ref="B3:B4"/>
    <mergeCell ref="C3:C4"/>
    <mergeCell ref="D3:D4"/>
    <mergeCell ref="E3:E4"/>
    <mergeCell ref="F3:F4"/>
    <mergeCell ref="G3:G4"/>
  </mergeCells>
  <pageMargins left="0.28000000000000003" right="0.25" top="0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Аналит данные</vt:lpstr>
      <vt:lpstr>'Аналит данные'!Область_печати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АФазулина</cp:lastModifiedBy>
  <cp:lastPrinted>2024-10-08T09:27:50Z</cp:lastPrinted>
  <dcterms:created xsi:type="dcterms:W3CDTF">2018-11-08T04:34:40Z</dcterms:created>
  <dcterms:modified xsi:type="dcterms:W3CDTF">2024-10-16T06:37:30Z</dcterms:modified>
</cp:coreProperties>
</file>