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1 квартал2026\"/>
    </mc:Choice>
  </mc:AlternateContent>
  <xr:revisionPtr revIDLastSave="0" documentId="13_ncr:1_{4FA39BCA-CCFF-4DBD-8B08-E17F35B8EA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2" l="1"/>
  <c r="B39" i="2"/>
  <c r="C41" i="2" l="1"/>
  <c r="B41" i="2"/>
</calcChain>
</file>

<file path=xl/sharedStrings.xml><?xml version="1.0" encoding="utf-8"?>
<sst xmlns="http://schemas.openxmlformats.org/spreadsheetml/2006/main" count="40" uniqueCount="40">
  <si>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</si>
  <si>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</si>
  <si>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</si>
  <si>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</si>
  <si>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</si>
  <si>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</si>
  <si>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</si>
  <si>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</si>
  <si>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</si>
  <si>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</si>
  <si>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</si>
  <si>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</si>
  <si>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</si>
  <si>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</si>
  <si>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</si>
  <si>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</si>
  <si>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</si>
  <si>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</si>
  <si>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</si>
  <si>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</si>
  <si>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</si>
  <si>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</si>
  <si>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</si>
  <si>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</si>
  <si>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</si>
  <si>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</si>
  <si>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</si>
  <si>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</si>
  <si>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</si>
  <si>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</si>
  <si>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</si>
  <si>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</si>
  <si>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>Государственная программа Забайкальского края "Развитие дорожного хозяйства Забайкальского края"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</si>
  <si>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</si>
  <si>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"Развитие международной, внешнеэкономической деятельности в Забайкальском крае"</t>
  </si>
  <si>
    <t>Государственная программа Забайкальского края "Развитие образования Забайкальского края"</t>
  </si>
  <si>
    <t>(тыс. рублей)</t>
  </si>
  <si>
    <t>__________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</si>
  <si>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первый квартал 2026 года
</t>
  </si>
  <si>
    <t>Государственная программа Забайкальского края "Развитие жилищно-коммунального хозяйства и энергетики Забайкальского края"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</si>
</sst>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6" x14ac:knownFonts="1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0" fontId="3" fillId="0" borderId="0"/>
    <xf numFmtId="0" fontId="3" fillId="0" borderId="0"/>
    <xf numFmtId="0" fontId="4" fillId="0" borderId="2">
      <alignment horizontal="center" vertical="center" wrapText="1"/>
    </xf>
    <xf numFmtId="0" fontId="5" fillId="0" borderId="0"/>
    <xf numFmtId="0" fontId="5" fillId="0" borderId="0"/>
    <xf numFmtId="0" fontId="3" fillId="0" borderId="0"/>
    <xf numFmtId="0" fontId="5" fillId="2" borderId="0"/>
    <xf numFmtId="0" fontId="5" fillId="0" borderId="0">
      <alignment horizontal="left" vertical="top" wrapText="1"/>
    </xf>
    <xf numFmtId="0" fontId="5" fillId="0" borderId="0"/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0" fontId="5" fillId="2" borderId="3"/>
    <xf numFmtId="0" fontId="5" fillId="0" borderId="2">
      <alignment horizontal="center" vertical="center" wrapText="1"/>
    </xf>
    <xf numFmtId="0" fontId="5" fillId="0" borderId="4"/>
    <xf numFmtId="0" fontId="5" fillId="0" borderId="2">
      <alignment horizontal="center" vertical="center" shrinkToFit="1"/>
    </xf>
    <xf numFmtId="0" fontId="5" fillId="2" borderId="5"/>
    <xf numFmtId="0" fontId="4" fillId="0" borderId="2">
      <alignment horizontal="left"/>
    </xf>
    <xf numFmtId="4" fontId="4" fillId="3" borderId="2">
      <alignment horizontal="right" vertical="top" shrinkToFit="1"/>
    </xf>
    <xf numFmtId="0" fontId="5" fillId="2" borderId="6"/>
    <xf numFmtId="0" fontId="5" fillId="0" borderId="5"/>
    <xf numFmtId="0" fontId="5" fillId="0" borderId="0">
      <alignment horizontal="left" wrapText="1"/>
    </xf>
    <xf numFmtId="49" fontId="5" fillId="0" borderId="2">
      <alignment horizontal="left" vertical="top" wrapText="1"/>
    </xf>
    <xf numFmtId="4" fontId="5" fillId="4" borderId="2">
      <alignment horizontal="right" vertical="top" shrinkToFit="1"/>
    </xf>
    <xf numFmtId="0" fontId="5" fillId="2" borderId="6">
      <alignment horizontal="center"/>
    </xf>
    <xf numFmtId="0" fontId="5" fillId="2" borderId="0">
      <alignment horizontal="center"/>
    </xf>
    <xf numFmtId="4" fontId="5" fillId="0" borderId="2">
      <alignment horizontal="right" vertical="top" shrinkToFit="1"/>
    </xf>
    <xf numFmtId="49" fontId="4" fillId="0" borderId="2">
      <alignment horizontal="left" vertical="top" wrapText="1"/>
    </xf>
    <xf numFmtId="0" fontId="5" fillId="2" borderId="0">
      <alignment horizontal="left"/>
    </xf>
    <xf numFmtId="4" fontId="5" fillId="0" borderId="4">
      <alignment horizontal="right" shrinkToFit="1"/>
    </xf>
    <xf numFmtId="4" fontId="5" fillId="0" borderId="0">
      <alignment horizontal="right" shrinkToFit="1"/>
    </xf>
    <xf numFmtId="0" fontId="5" fillId="2" borderId="5">
      <alignment horizontal="center"/>
    </xf>
    <xf numFmtId="4" fontId="7" fillId="5" borderId="2">
      <alignment horizontal="right" vertical="top" wrapText="1"/>
    </xf>
    <xf numFmtId="4" fontId="7" fillId="5" borderId="2">
      <alignment horizontal="right" vertical="top" shrinkToFit="1"/>
    </xf>
    <xf numFmtId="4" fontId="7" fillId="6" borderId="2">
      <alignment horizontal="right" vertical="top" shrinkToFit="1"/>
    </xf>
    <xf numFmtId="4" fontId="7" fillId="7" borderId="2">
      <alignment horizontal="right" vertical="top" shrinkToFit="1"/>
    </xf>
    <xf numFmtId="4" fontId="14" fillId="0" borderId="7">
      <alignment horizontal="right" vertical="top" shrinkToFit="1"/>
    </xf>
    <xf numFmtId="4" fontId="14" fillId="0" borderId="2">
      <alignment horizontal="right" vertical="top" shrinkToFit="1"/>
    </xf>
    <xf numFmtId="4" fontId="7" fillId="7" borderId="0">
      <alignment horizontal="right" vertical="top" shrinkToFit="1"/>
    </xf>
  </cellStyleXfs>
  <cellXfs count="28">
    <xf numFmtId="0" fontId="0" fillId="0" borderId="0" xfId="0"/>
    <xf numFmtId="0" fontId="1" fillId="0" borderId="0" xfId="0" applyFont="1" applyProtection="1">
      <protection locked="0"/>
    </xf>
    <xf numFmtId="0" fontId="8" fillId="0" borderId="0" xfId="9" applyNumberFormat="1" applyFont="1" applyProtection="1"/>
    <xf numFmtId="0" fontId="9" fillId="0" borderId="0" xfId="11" applyNumberFormat="1" applyFont="1" applyProtection="1">
      <alignment horizontal="center"/>
    </xf>
    <xf numFmtId="0" fontId="8" fillId="0" borderId="0" xfId="12" applyNumberFormat="1" applyFont="1" applyProtection="1">
      <alignment wrapText="1"/>
    </xf>
    <xf numFmtId="0" fontId="8" fillId="0" borderId="0" xfId="13" applyNumberFormat="1" applyFont="1" applyProtection="1">
      <alignment horizontal="right"/>
    </xf>
    <xf numFmtId="0" fontId="8" fillId="0" borderId="0" xfId="23" applyNumberFormat="1" applyFont="1" applyProtection="1">
      <alignment horizontal="left" wrapText="1"/>
    </xf>
    <xf numFmtId="0" fontId="8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8" fillId="0" borderId="0" xfId="16" applyNumberFormat="1" applyFont="1" applyBorder="1" applyProtection="1"/>
    <xf numFmtId="0" fontId="8" fillId="0" borderId="0" xfId="16" applyNumberFormat="1" applyFont="1" applyFill="1" applyBorder="1" applyProtection="1"/>
    <xf numFmtId="0" fontId="10" fillId="0" borderId="1" xfId="17" applyNumberFormat="1" applyFont="1" applyBorder="1" applyProtection="1">
      <alignment horizontal="center" vertical="center" shrinkToFit="1"/>
    </xf>
    <xf numFmtId="0" fontId="11" fillId="0" borderId="1" xfId="3" applyNumberFormat="1" applyFont="1" applyBorder="1" applyAlignment="1" applyProtection="1">
      <alignment horizontal="center" vertical="center" wrapText="1"/>
    </xf>
    <xf numFmtId="0" fontId="11" fillId="0" borderId="1" xfId="15" applyNumberFormat="1" applyFont="1" applyBorder="1" applyProtection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165" fontId="8" fillId="0" borderId="2" xfId="35" applyNumberFormat="1" applyFont="1" applyFill="1" applyAlignment="1" applyProtection="1">
      <alignment horizontal="right" vertical="center" wrapText="1" shrinkToFit="1"/>
    </xf>
    <xf numFmtId="166" fontId="8" fillId="0" borderId="2" xfId="35" applyNumberFormat="1" applyFont="1" applyFill="1" applyAlignment="1" applyProtection="1">
      <alignment horizontal="right" vertical="center" wrapText="1" shrinkToFit="1"/>
    </xf>
    <xf numFmtId="165" fontId="9" fillId="0" borderId="2" xfId="35" applyNumberFormat="1" applyFont="1" applyFill="1" applyAlignment="1" applyProtection="1">
      <alignment horizontal="right" vertical="center" wrapText="1" shrinkToFit="1"/>
    </xf>
    <xf numFmtId="16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8" fillId="0" borderId="0" xfId="23" applyNumberFormat="1" applyFont="1" applyProtection="1">
      <alignment horizontal="left" wrapText="1"/>
    </xf>
    <xf numFmtId="0" fontId="8" fillId="0" borderId="0" xfId="23" applyFont="1" applyProtection="1">
      <alignment horizontal="left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2" fillId="0" borderId="0" xfId="10" applyNumberFormat="1" applyFont="1" applyBorder="1" applyAlignment="1" applyProtection="1">
      <alignment horizontal="center" vertical="center" wrapText="1"/>
    </xf>
    <xf numFmtId="0" fontId="13" fillId="0" borderId="0" xfId="12" applyNumberFormat="1" applyFont="1" applyBorder="1" applyProtection="1">
      <alignment wrapText="1"/>
    </xf>
    <xf numFmtId="0" fontId="13" fillId="0" borderId="0" xfId="13" applyNumberFormat="1" applyFont="1" applyBorder="1" applyProtection="1">
      <alignment horizontal="right"/>
    </xf>
    <xf numFmtId="0" fontId="8" fillId="0" borderId="8" xfId="22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</cellXfs>
  <cellStyles count="41">
    <cellStyle name="br" xfId="1" xr:uid="{00000000-0005-0000-0000-000000000000}"/>
    <cellStyle name="col" xfId="2" xr:uid="{00000000-0005-0000-0000-000001000000}"/>
    <cellStyle name="st32" xfId="3" xr:uid="{00000000-0005-0000-0000-000002000000}"/>
    <cellStyle name="style0" xfId="4" xr:uid="{00000000-0005-0000-0000-000003000000}"/>
    <cellStyle name="td" xfId="5" xr:uid="{00000000-0005-0000-0000-000004000000}"/>
    <cellStyle name="tr" xfId="6" xr:uid="{00000000-0005-0000-0000-000005000000}"/>
    <cellStyle name="xl21" xfId="7" xr:uid="{00000000-0005-0000-0000-000006000000}"/>
    <cellStyle name="xl22" xfId="8" xr:uid="{00000000-0005-0000-0000-000007000000}"/>
    <cellStyle name="xl23" xfId="9" xr:uid="{00000000-0005-0000-0000-000008000000}"/>
    <cellStyle name="xl24" xfId="10" xr:uid="{00000000-0005-0000-0000-000009000000}"/>
    <cellStyle name="xl25" xfId="11" xr:uid="{00000000-0005-0000-0000-00000A000000}"/>
    <cellStyle name="xl26" xfId="12" xr:uid="{00000000-0005-0000-0000-00000B000000}"/>
    <cellStyle name="xl27" xfId="13" xr:uid="{00000000-0005-0000-0000-00000C000000}"/>
    <cellStyle name="xl28" xfId="14" xr:uid="{00000000-0005-0000-0000-00000D000000}"/>
    <cellStyle name="xl29" xfId="15" xr:uid="{00000000-0005-0000-0000-00000E000000}"/>
    <cellStyle name="xl30" xfId="16" xr:uid="{00000000-0005-0000-0000-00000F000000}"/>
    <cellStyle name="xl31" xfId="17" xr:uid="{00000000-0005-0000-0000-000010000000}"/>
    <cellStyle name="xl32" xfId="18" xr:uid="{00000000-0005-0000-0000-000011000000}"/>
    <cellStyle name="xl33" xfId="19" xr:uid="{00000000-0005-0000-0000-000012000000}"/>
    <cellStyle name="xl34" xfId="20" xr:uid="{00000000-0005-0000-0000-000013000000}"/>
    <cellStyle name="xl35" xfId="21" xr:uid="{00000000-0005-0000-0000-000014000000}"/>
    <cellStyle name="xl36" xfId="22" xr:uid="{00000000-0005-0000-0000-000015000000}"/>
    <cellStyle name="xl37" xfId="23" xr:uid="{00000000-0005-0000-0000-000016000000}"/>
    <cellStyle name="xl38" xfId="24" xr:uid="{00000000-0005-0000-0000-000017000000}"/>
    <cellStyle name="xl39" xfId="25" xr:uid="{00000000-0005-0000-0000-000018000000}"/>
    <cellStyle name="xl40" xfId="26" xr:uid="{00000000-0005-0000-0000-000019000000}"/>
    <cellStyle name="xl41" xfId="27" xr:uid="{00000000-0005-0000-0000-00001A000000}"/>
    <cellStyle name="xl42" xfId="28" xr:uid="{00000000-0005-0000-0000-00001B000000}"/>
    <cellStyle name="xl43" xfId="29" xr:uid="{00000000-0005-0000-0000-00001C000000}"/>
    <cellStyle name="xl44" xfId="30" xr:uid="{00000000-0005-0000-0000-00001D000000}"/>
    <cellStyle name="xl45" xfId="31" xr:uid="{00000000-0005-0000-0000-00001E000000}"/>
    <cellStyle name="xl46" xfId="32" xr:uid="{00000000-0005-0000-0000-00001F000000}"/>
    <cellStyle name="xl47" xfId="33" xr:uid="{00000000-0005-0000-0000-000020000000}"/>
    <cellStyle name="xl48" xfId="34" xr:uid="{00000000-0005-0000-0000-000021000000}"/>
    <cellStyle name="xl49" xfId="36" xr:uid="{00000000-0005-0000-0000-000022000000}"/>
    <cellStyle name="xl50" xfId="37" xr:uid="{00000000-0005-0000-0000-000023000000}"/>
    <cellStyle name="xl51" xfId="38" xr:uid="{00000000-0005-0000-0000-000024000000}"/>
    <cellStyle name="xl52" xfId="39" xr:uid="{00000000-0005-0000-0000-000025000000}"/>
    <cellStyle name="xl57" xfId="35" xr:uid="{00000000-0005-0000-0000-000026000000}"/>
    <cellStyle name="xl58" xfId="40" xr:uid="{00000000-0005-0000-0000-00002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H4" sqref="H4"/>
    </sheetView>
  </sheetViews>
  <sheetFormatPr defaultRowHeight="15" x14ac:dyDescent="0.25"/>
  <cols>
    <col min="1" max="1" width="62.42578125" style="1" customWidth="1"/>
    <col min="2" max="2" width="17.85546875" style="1" customWidth="1"/>
    <col min="3" max="3" width="16.140625" style="1" customWidth="1"/>
    <col min="4" max="4" width="0.140625" style="1" hidden="1" customWidth="1"/>
    <col min="5" max="5" width="14.42578125" style="1" customWidth="1"/>
    <col min="6" max="6" width="15.140625" style="1" customWidth="1"/>
    <col min="7" max="16384" width="9.140625" style="1"/>
  </cols>
  <sheetData>
    <row r="1" spans="1:6" ht="15" customHeight="1" x14ac:dyDescent="0.25">
      <c r="B1" s="22" t="s">
        <v>4</v>
      </c>
      <c r="C1" s="22"/>
    </row>
    <row r="2" spans="1:6" ht="26.25" customHeight="1" x14ac:dyDescent="0.25">
      <c r="B2" s="22"/>
      <c r="C2" s="22"/>
      <c r="D2" s="3"/>
      <c r="E2" s="3"/>
      <c r="F2" s="3"/>
    </row>
    <row r="3" spans="1:6" ht="10.5" customHeight="1" x14ac:dyDescent="0.25">
      <c r="D3" s="3"/>
      <c r="E3" s="3"/>
      <c r="F3" s="3"/>
    </row>
    <row r="4" spans="1:6" ht="64.5" customHeight="1" x14ac:dyDescent="0.25">
      <c r="A4" s="23" t="s">
        <v>38</v>
      </c>
      <c r="B4" s="23"/>
      <c r="C4" s="23"/>
      <c r="D4" s="3"/>
      <c r="E4" s="3"/>
      <c r="F4" s="3"/>
    </row>
    <row r="5" spans="1:6" ht="15.75" customHeight="1" x14ac:dyDescent="0.25">
      <c r="A5" s="24"/>
      <c r="B5" s="24"/>
      <c r="C5" s="24"/>
      <c r="D5" s="3"/>
      <c r="E5" s="3"/>
      <c r="F5" s="3"/>
    </row>
    <row r="6" spans="1:6" ht="15" customHeight="1" x14ac:dyDescent="0.25">
      <c r="A6" s="25" t="s">
        <v>36</v>
      </c>
      <c r="B6" s="25"/>
      <c r="C6" s="25"/>
      <c r="D6" s="4"/>
      <c r="E6" s="4"/>
      <c r="F6" s="4"/>
    </row>
    <row r="7" spans="1:6" ht="45.75" customHeight="1" x14ac:dyDescent="0.25">
      <c r="A7" s="13" t="s">
        <v>2</v>
      </c>
      <c r="B7" s="12" t="s">
        <v>1</v>
      </c>
      <c r="C7" s="12" t="s">
        <v>31</v>
      </c>
      <c r="D7" s="5"/>
      <c r="E7" s="5"/>
      <c r="F7" s="5"/>
    </row>
    <row r="8" spans="1:6" ht="15.75" customHeight="1" x14ac:dyDescent="0.25">
      <c r="A8" s="11">
        <v>1</v>
      </c>
      <c r="B8" s="11">
        <v>2</v>
      </c>
      <c r="C8" s="11">
        <v>3</v>
      </c>
      <c r="D8" s="9"/>
      <c r="E8" s="2"/>
      <c r="F8" s="2"/>
    </row>
    <row r="9" spans="1:6" s="8" customFormat="1" ht="30" x14ac:dyDescent="0.25">
      <c r="A9" s="14" t="s">
        <v>5</v>
      </c>
      <c r="B9" s="15">
        <v>10494057.4</v>
      </c>
      <c r="C9" s="15">
        <v>1236488.3999999999</v>
      </c>
      <c r="D9" s="10"/>
      <c r="E9" s="7"/>
      <c r="F9" s="7"/>
    </row>
    <row r="10" spans="1:6" s="8" customFormat="1" ht="60" x14ac:dyDescent="0.25">
      <c r="A10" s="14" t="s">
        <v>6</v>
      </c>
      <c r="B10" s="15">
        <v>2165910.7000000002</v>
      </c>
      <c r="C10" s="15">
        <v>428261.3</v>
      </c>
      <c r="D10" s="10"/>
      <c r="E10" s="7"/>
      <c r="F10" s="7"/>
    </row>
    <row r="11" spans="1:6" s="8" customFormat="1" ht="30" x14ac:dyDescent="0.25">
      <c r="A11" s="14" t="s">
        <v>7</v>
      </c>
      <c r="B11" s="15">
        <v>5828235.4000000004</v>
      </c>
      <c r="C11" s="15">
        <v>492715.2</v>
      </c>
      <c r="D11" s="10"/>
      <c r="E11" s="7"/>
      <c r="F11" s="7"/>
    </row>
    <row r="12" spans="1:6" s="8" customFormat="1" ht="30" x14ac:dyDescent="0.25">
      <c r="A12" s="14" t="s">
        <v>8</v>
      </c>
      <c r="B12" s="15">
        <v>899496.7</v>
      </c>
      <c r="C12" s="15">
        <v>151129.79999999999</v>
      </c>
      <c r="D12" s="10"/>
      <c r="E12" s="7"/>
      <c r="F12" s="7"/>
    </row>
    <row r="13" spans="1:6" s="8" customFormat="1" ht="45" x14ac:dyDescent="0.25">
      <c r="A13" s="14" t="s">
        <v>9</v>
      </c>
      <c r="B13" s="15">
        <v>2617549.2000000002</v>
      </c>
      <c r="C13" s="15">
        <v>443270.9</v>
      </c>
      <c r="D13" s="10"/>
      <c r="E13" s="7"/>
      <c r="F13" s="7"/>
    </row>
    <row r="14" spans="1:6" s="8" customFormat="1" ht="45" x14ac:dyDescent="0.25">
      <c r="A14" s="14" t="s">
        <v>10</v>
      </c>
      <c r="B14" s="15">
        <v>324392.40000000002</v>
      </c>
      <c r="C14" s="15">
        <v>27356.6</v>
      </c>
      <c r="D14" s="10"/>
      <c r="E14" s="7"/>
      <c r="F14" s="7"/>
    </row>
    <row r="15" spans="1:6" s="8" customFormat="1" ht="30" x14ac:dyDescent="0.25">
      <c r="A15" s="14" t="s">
        <v>11</v>
      </c>
      <c r="B15" s="15">
        <v>1822335</v>
      </c>
      <c r="C15" s="15">
        <v>8260.7999999999993</v>
      </c>
      <c r="D15" s="10"/>
      <c r="E15" s="7"/>
      <c r="F15" s="7"/>
    </row>
    <row r="16" spans="1:6" s="8" customFormat="1" ht="30" x14ac:dyDescent="0.25">
      <c r="A16" s="14" t="s">
        <v>12</v>
      </c>
      <c r="B16" s="15">
        <v>4496304.9000000004</v>
      </c>
      <c r="C16" s="15">
        <v>356225.9</v>
      </c>
      <c r="D16" s="10"/>
      <c r="E16" s="7"/>
      <c r="F16" s="7"/>
    </row>
    <row r="17" spans="1:6" s="8" customFormat="1" ht="30" x14ac:dyDescent="0.25">
      <c r="A17" s="14" t="s">
        <v>13</v>
      </c>
      <c r="B17" s="15">
        <v>3739605.1</v>
      </c>
      <c r="C17" s="15">
        <v>596833.80000000005</v>
      </c>
      <c r="D17" s="10"/>
      <c r="E17" s="7"/>
      <c r="F17" s="7"/>
    </row>
    <row r="18" spans="1:6" s="8" customFormat="1" ht="30" x14ac:dyDescent="0.25">
      <c r="A18" s="14" t="s">
        <v>14</v>
      </c>
      <c r="B18" s="15">
        <v>508928</v>
      </c>
      <c r="C18" s="15">
        <v>81093.399999999994</v>
      </c>
      <c r="D18" s="10"/>
      <c r="E18" s="7"/>
      <c r="F18" s="7"/>
    </row>
    <row r="19" spans="1:6" s="8" customFormat="1" ht="45" x14ac:dyDescent="0.25">
      <c r="A19" s="14" t="s">
        <v>34</v>
      </c>
      <c r="B19" s="15">
        <v>81363.100000000006</v>
      </c>
      <c r="C19" s="15">
        <v>16274.7</v>
      </c>
      <c r="D19" s="10"/>
      <c r="E19" s="7"/>
      <c r="F19" s="7"/>
    </row>
    <row r="20" spans="1:6" s="8" customFormat="1" ht="30" x14ac:dyDescent="0.25">
      <c r="A20" s="14" t="s">
        <v>15</v>
      </c>
      <c r="B20" s="15">
        <v>680188.3</v>
      </c>
      <c r="C20" s="15">
        <v>147105.4</v>
      </c>
      <c r="D20" s="10"/>
      <c r="E20" s="7"/>
      <c r="F20" s="7"/>
    </row>
    <row r="21" spans="1:6" s="8" customFormat="1" ht="30" x14ac:dyDescent="0.25">
      <c r="A21" s="14" t="s">
        <v>16</v>
      </c>
      <c r="B21" s="15">
        <v>1529324.4</v>
      </c>
      <c r="C21" s="15">
        <v>265125.5</v>
      </c>
      <c r="D21" s="10"/>
      <c r="E21" s="7"/>
      <c r="F21" s="7"/>
    </row>
    <row r="22" spans="1:6" s="8" customFormat="1" ht="30" x14ac:dyDescent="0.25">
      <c r="A22" s="14" t="s">
        <v>35</v>
      </c>
      <c r="B22" s="15">
        <v>34825655.5</v>
      </c>
      <c r="C22" s="15">
        <v>7654072.5999999996</v>
      </c>
      <c r="D22" s="10"/>
      <c r="E22" s="7"/>
      <c r="F22" s="7"/>
    </row>
    <row r="23" spans="1:6" s="8" customFormat="1" ht="30" x14ac:dyDescent="0.25">
      <c r="A23" s="14" t="s">
        <v>17</v>
      </c>
      <c r="B23" s="15">
        <v>2648840.6</v>
      </c>
      <c r="C23" s="15">
        <v>538943.1</v>
      </c>
      <c r="D23" s="10"/>
      <c r="E23" s="7"/>
      <c r="F23" s="7"/>
    </row>
    <row r="24" spans="1:6" s="8" customFormat="1" ht="30" x14ac:dyDescent="0.25">
      <c r="A24" s="14" t="s">
        <v>18</v>
      </c>
      <c r="B24" s="15">
        <v>22152864.699999999</v>
      </c>
      <c r="C24" s="15">
        <v>5417492.4000000004</v>
      </c>
      <c r="D24" s="10"/>
      <c r="E24" s="7"/>
      <c r="F24" s="7"/>
    </row>
    <row r="25" spans="1:6" s="8" customFormat="1" ht="30" x14ac:dyDescent="0.25">
      <c r="A25" s="14" t="s">
        <v>19</v>
      </c>
      <c r="B25" s="15">
        <v>16605763.800000001</v>
      </c>
      <c r="C25" s="15">
        <v>3223705.6000000001</v>
      </c>
      <c r="D25" s="10"/>
      <c r="E25" s="7"/>
      <c r="F25" s="7"/>
    </row>
    <row r="26" spans="1:6" s="8" customFormat="1" ht="30" x14ac:dyDescent="0.25">
      <c r="A26" s="14" t="s">
        <v>20</v>
      </c>
      <c r="B26" s="15">
        <v>1157477.3999999999</v>
      </c>
      <c r="C26" s="15">
        <v>197737.60000000001</v>
      </c>
      <c r="D26" s="10"/>
      <c r="E26" s="7"/>
      <c r="F26" s="7"/>
    </row>
    <row r="27" spans="1:6" s="8" customFormat="1" ht="45" x14ac:dyDescent="0.25">
      <c r="A27" s="14" t="s">
        <v>21</v>
      </c>
      <c r="B27" s="15">
        <v>5800</v>
      </c>
      <c r="C27" s="15">
        <v>100</v>
      </c>
      <c r="D27" s="10"/>
      <c r="E27" s="7"/>
      <c r="F27" s="7"/>
    </row>
    <row r="28" spans="1:6" s="8" customFormat="1" ht="45" x14ac:dyDescent="0.25">
      <c r="A28" s="14" t="s">
        <v>27</v>
      </c>
      <c r="B28" s="15">
        <v>162218</v>
      </c>
      <c r="C28" s="15">
        <v>33310.1</v>
      </c>
      <c r="D28" s="10"/>
      <c r="E28" s="7"/>
      <c r="F28" s="7"/>
    </row>
    <row r="29" spans="1:6" s="8" customFormat="1" ht="45" x14ac:dyDescent="0.25">
      <c r="A29" s="14" t="s">
        <v>28</v>
      </c>
      <c r="B29" s="15">
        <v>3433.3</v>
      </c>
      <c r="C29" s="16">
        <v>0</v>
      </c>
      <c r="D29" s="10"/>
      <c r="E29" s="7"/>
      <c r="F29" s="7"/>
    </row>
    <row r="30" spans="1:6" s="8" customFormat="1" ht="30" x14ac:dyDescent="0.25">
      <c r="A30" s="14" t="s">
        <v>22</v>
      </c>
      <c r="B30" s="15">
        <v>19511.599999999999</v>
      </c>
      <c r="C30" s="16">
        <v>5864.4</v>
      </c>
      <c r="D30" s="10"/>
      <c r="E30" s="7"/>
      <c r="F30" s="7"/>
    </row>
    <row r="31" spans="1:6" s="8" customFormat="1" ht="45" x14ac:dyDescent="0.25">
      <c r="A31" s="14" t="s">
        <v>23</v>
      </c>
      <c r="B31" s="15">
        <v>2974237.3</v>
      </c>
      <c r="C31" s="15">
        <v>2377320.2999999998</v>
      </c>
      <c r="D31" s="10"/>
      <c r="E31" s="7"/>
      <c r="F31" s="7"/>
    </row>
    <row r="32" spans="1:6" s="8" customFormat="1" ht="45" x14ac:dyDescent="0.25">
      <c r="A32" s="14" t="s">
        <v>24</v>
      </c>
      <c r="B32" s="15">
        <v>1579535.1</v>
      </c>
      <c r="C32" s="15">
        <v>12707</v>
      </c>
      <c r="D32" s="10"/>
      <c r="E32" s="7"/>
      <c r="F32" s="7"/>
    </row>
    <row r="33" spans="1:6" s="8" customFormat="1" ht="30" x14ac:dyDescent="0.25">
      <c r="A33" s="14" t="s">
        <v>29</v>
      </c>
      <c r="B33" s="15">
        <v>1271205.3999999999</v>
      </c>
      <c r="C33" s="15">
        <v>32052.7</v>
      </c>
      <c r="D33" s="10"/>
      <c r="E33" s="7"/>
      <c r="F33" s="7"/>
    </row>
    <row r="34" spans="1:6" s="8" customFormat="1" ht="45" x14ac:dyDescent="0.25">
      <c r="A34" s="14" t="s">
        <v>25</v>
      </c>
      <c r="B34" s="15">
        <v>21774.2</v>
      </c>
      <c r="C34" s="15">
        <v>2804.5</v>
      </c>
      <c r="D34" s="10"/>
      <c r="E34" s="7"/>
      <c r="F34" s="7"/>
    </row>
    <row r="35" spans="1:6" s="8" customFormat="1" ht="30" x14ac:dyDescent="0.25">
      <c r="A35" s="14" t="s">
        <v>30</v>
      </c>
      <c r="B35" s="15">
        <v>254226.5</v>
      </c>
      <c r="C35" s="16">
        <v>34492.9</v>
      </c>
      <c r="D35" s="10"/>
      <c r="E35" s="7"/>
      <c r="F35" s="7"/>
    </row>
    <row r="36" spans="1:6" s="8" customFormat="1" ht="30" x14ac:dyDescent="0.25">
      <c r="A36" s="14" t="s">
        <v>32</v>
      </c>
      <c r="B36" s="15">
        <v>21170945</v>
      </c>
      <c r="C36" s="16">
        <v>696623.3</v>
      </c>
      <c r="D36" s="10"/>
      <c r="E36" s="7"/>
      <c r="F36" s="7"/>
    </row>
    <row r="37" spans="1:6" s="8" customFormat="1" ht="60" x14ac:dyDescent="0.25">
      <c r="A37" s="14" t="s">
        <v>33</v>
      </c>
      <c r="B37" s="15">
        <v>891894.5</v>
      </c>
      <c r="C37" s="16">
        <v>99858.9</v>
      </c>
      <c r="D37" s="10"/>
      <c r="E37" s="7"/>
      <c r="F37" s="7"/>
    </row>
    <row r="38" spans="1:6" s="8" customFormat="1" ht="45" x14ac:dyDescent="0.25">
      <c r="A38" s="14" t="s">
        <v>39</v>
      </c>
      <c r="B38" s="15">
        <v>9538309.0999999996</v>
      </c>
      <c r="C38" s="16">
        <v>3933236.3</v>
      </c>
      <c r="D38" s="10"/>
      <c r="E38" s="7"/>
      <c r="F38" s="7"/>
    </row>
    <row r="39" spans="1:6" s="8" customFormat="1" ht="22.5" customHeight="1" x14ac:dyDescent="0.25">
      <c r="A39" s="19" t="s">
        <v>0</v>
      </c>
      <c r="B39" s="17">
        <f>SUM(B9:B38)-0.1</f>
        <v>150471382.5</v>
      </c>
      <c r="C39" s="17">
        <f>SUM(C9:C38)+0.1</f>
        <v>28510463.5</v>
      </c>
      <c r="D39" s="10"/>
      <c r="E39" s="7"/>
      <c r="F39" s="7"/>
    </row>
    <row r="40" spans="1:6" s="8" customFormat="1" ht="18" customHeight="1" x14ac:dyDescent="0.25">
      <c r="A40" s="14" t="s">
        <v>26</v>
      </c>
      <c r="B40" s="15">
        <v>27225654.899999999</v>
      </c>
      <c r="C40" s="15">
        <v>3711198.6</v>
      </c>
      <c r="D40" s="10"/>
      <c r="E40" s="7"/>
      <c r="F40" s="7"/>
    </row>
    <row r="41" spans="1:6" s="8" customFormat="1" ht="18.75" customHeight="1" x14ac:dyDescent="0.25">
      <c r="A41" s="19" t="s">
        <v>3</v>
      </c>
      <c r="B41" s="18">
        <f>B39+B40</f>
        <v>177697037.40000001</v>
      </c>
      <c r="C41" s="18">
        <f>C39+C40+0.1</f>
        <v>32221662.200000003</v>
      </c>
      <c r="D41" s="10"/>
      <c r="E41" s="7"/>
      <c r="F41" s="7"/>
    </row>
    <row r="42" spans="1:6" ht="40.5" customHeight="1" x14ac:dyDescent="0.25">
      <c r="A42" s="26" t="s">
        <v>37</v>
      </c>
      <c r="B42" s="27"/>
      <c r="C42" s="27"/>
      <c r="D42" s="2"/>
      <c r="E42" s="2"/>
      <c r="F42" s="2"/>
    </row>
    <row r="43" spans="1:6" ht="12.75" customHeight="1" x14ac:dyDescent="0.25">
      <c r="A43" s="20"/>
      <c r="B43" s="21"/>
      <c r="C43" s="21"/>
      <c r="D43" s="21"/>
      <c r="E43" s="6"/>
      <c r="F43" s="2"/>
    </row>
  </sheetData>
  <mergeCells count="6">
    <mergeCell ref="A43:D43"/>
    <mergeCell ref="B1:C2"/>
    <mergeCell ref="A4:C4"/>
    <mergeCell ref="A5:C5"/>
    <mergeCell ref="A6:C6"/>
    <mergeCell ref="A42:C42"/>
  </mergeCells>
  <pageMargins left="0.59055118110236227" right="0.39370078740157483" top="0.59055118110236227" bottom="0.78740157480314965" header="0.15748031496062992" footer="0.39370078740157483"/>
  <pageSetup paperSize="9" scale="95" firstPageNumber="8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Терентьева Анна Сергеевна</cp:lastModifiedBy>
  <cp:lastPrinted>2026-04-27T05:40:02Z</cp:lastPrinted>
  <dcterms:created xsi:type="dcterms:W3CDTF">2017-07-24T06:01:10Z</dcterms:created>
  <dcterms:modified xsi:type="dcterms:W3CDTF">2026-04-27T05:42:36Z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