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Информация отдела\БЮДЖЕТНЫЕ КРЕДИТЫ МО\!Информация из долговых книг МО\2016\"/>
    </mc:Choice>
  </mc:AlternateContent>
  <bookViews>
    <workbookView xWindow="270" yWindow="570" windowWidth="20775" windowHeight="7620"/>
  </bookViews>
  <sheets>
    <sheet name="Таблица" sheetId="2" r:id="rId1"/>
  </sheets>
  <calcPr calcId="152511"/>
</workbook>
</file>

<file path=xl/calcChain.xml><?xml version="1.0" encoding="utf-8"?>
<calcChain xmlns="http://schemas.openxmlformats.org/spreadsheetml/2006/main">
  <c r="F39" i="2" l="1"/>
  <c r="F38" i="2"/>
  <c r="F36" i="2"/>
  <c r="F37" i="2"/>
</calcChain>
</file>

<file path=xl/sharedStrings.xml><?xml version="1.0" encoding="utf-8"?>
<sst xmlns="http://schemas.openxmlformats.org/spreadsheetml/2006/main" count="99" uniqueCount="37">
  <si>
    <t xml:space="preserve">                                                                    по состоянию на</t>
  </si>
  <si>
    <t xml:space="preserve"> на  1 октября 2016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</si>
  <si>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</si>
  <si>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</si>
  <si>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</si>
  <si>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</si>
  <si>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</si>
  <si>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</si>
  <si>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</si>
  <si>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</si>
  <si>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</si>
  <si>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</si>
  <si>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</si>
  <si>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</si>
  <si>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</si>
  <si>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</si>
  <si>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</si>
  <si>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</si>
  <si>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</si>
  <si>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</si>
  <si>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</si>
  <si>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</si>
  <si>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</si>
  <si>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</si>
  <si>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</si>
  <si>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</si>
  <si>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</si>
  <si>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</si>
  <si>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</si>
  <si>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</si>
  <si>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</si>
  <si>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Кредиты кредитных организаций</t>
  </si>
  <si>
    <t>Гарантии</t>
  </si>
  <si>
    <t>Итого</t>
  </si>
  <si>
    <t>Бюджетные кредиты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</si>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</sst>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6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3"/>
    <xf numFmtId="0" fontId="1" fillId="0" borderId="3">
      <alignment horizontal="center"/>
    </xf>
    <xf numFmtId="0" fontId="1" fillId="0" borderId="3">
      <alignment horizontal="right"/>
    </xf>
    <xf numFmtId="0" fontId="9" fillId="0" borderId="2">
      <alignment horizontal="center" vertical="center" wrapText="1"/>
    </xf>
    <xf numFmtId="0" fontId="10" fillId="0" borderId="2">
      <alignment horizontal="center" vertical="center" wrapText="1"/>
    </xf>
    <xf numFmtId="164" fontId="9" fillId="0" borderId="2">
      <alignment horizontal="center" vertical="center" wrapText="1"/>
      <protection locked="0"/>
    </xf>
    <xf numFmtId="164" fontId="9" fillId="0" borderId="2">
      <alignment horizontal="center" vertical="center" wrapText="1"/>
      <protection locked="0"/>
    </xf>
    <xf numFmtId="0" fontId="3" fillId="0" borderId="4"/>
    <xf numFmtId="164" fontId="9" fillId="0" borderId="2">
      <alignment horizontal="center" vertical="center" wrapText="1"/>
      <protection locked="0"/>
    </xf>
    <xf numFmtId="0" fontId="4" fillId="0" borderId="2">
      <alignment horizontal="center" vertical="center" wrapText="1"/>
    </xf>
    <xf numFmtId="0" fontId="11" fillId="0" borderId="2">
      <alignment horizontal="center" vertical="center" wrapText="1"/>
    </xf>
    <xf numFmtId="49" fontId="8" fillId="2" borderId="2">
      <alignment horizontal="center" vertical="center"/>
    </xf>
    <xf numFmtId="0" fontId="9" fillId="2" borderId="2">
      <alignment horizontal="left" vertical="center" wrapText="1"/>
    </xf>
    <xf numFmtId="4" fontId="3" fillId="0" borderId="2">
      <alignment horizontal="center" vertical="center"/>
    </xf>
    <xf numFmtId="165" fontId="9" fillId="2" borderId="2">
      <alignment horizontal="left" vertical="center" wrapText="1"/>
    </xf>
    <xf numFmtId="49" fontId="9" fillId="2" borderId="2">
      <alignment horizontal="center" vertical="center"/>
    </xf>
    <xf numFmtId="0" fontId="8" fillId="2" borderId="2">
      <alignment horizontal="left" vertical="center" wrapText="1"/>
    </xf>
    <xf numFmtId="4" fontId="2" fillId="0" borderId="2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3">
      <alignment horizontal="center" vertical="center"/>
    </xf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6" applyNumberFormat="1" applyProtection="1">
      <alignment horizontal="center"/>
      <protection locked="0"/>
    </xf>
    <xf numFmtId="0" fontId="6" fillId="0" borderId="1" xfId="17" applyNumberFormat="1" applyProtection="1">
      <protection locked="0"/>
    </xf>
    <xf numFmtId="0" fontId="8" fillId="0" borderId="1" xfId="18" applyNumberFormat="1" applyProtection="1">
      <protection locked="0"/>
    </xf>
    <xf numFmtId="0" fontId="1" fillId="0" borderId="3" xfId="19" applyNumberFormat="1" applyProtection="1"/>
    <xf numFmtId="0" fontId="1" fillId="0" borderId="3" xfId="20" applyNumberFormat="1" applyProtection="1">
      <alignment horizontal="center"/>
    </xf>
    <xf numFmtId="0" fontId="1" fillId="0" borderId="3" xfId="21" applyNumberFormat="1" applyProtection="1">
      <alignment horizontal="right"/>
    </xf>
    <xf numFmtId="0" fontId="3" fillId="0" borderId="4" xfId="26" applyNumberFormat="1" applyProtection="1"/>
    <xf numFmtId="164" fontId="9" fillId="0" borderId="2" xfId="27" applyNumberFormat="1" applyProtection="1">
      <alignment horizontal="center" vertical="center" wrapText="1"/>
      <protection locked="0"/>
    </xf>
    <xf numFmtId="0" fontId="4" fillId="0" borderId="2" xfId="28" applyNumberFormat="1" applyProtection="1">
      <alignment horizontal="center" vertical="center" wrapText="1"/>
    </xf>
    <xf numFmtId="49" fontId="8" fillId="2" borderId="2" xfId="30" applyNumberFormat="1" applyProtection="1">
      <alignment horizontal="center" vertical="center"/>
    </xf>
    <xf numFmtId="0" fontId="9" fillId="2" borderId="2" xfId="31" applyNumberFormat="1" applyProtection="1">
      <alignment horizontal="left" vertical="center" wrapText="1"/>
    </xf>
    <xf numFmtId="4" fontId="3" fillId="0" borderId="2" xfId="32" applyNumberFormat="1" applyProtection="1">
      <alignment horizontal="center" vertical="center"/>
    </xf>
    <xf numFmtId="165" fontId="9" fillId="2" borderId="2" xfId="33" applyNumberFormat="1" applyProtection="1">
      <alignment horizontal="left" vertical="center" wrapText="1"/>
    </xf>
    <xf numFmtId="49" fontId="9" fillId="2" borderId="2" xfId="34" applyNumberFormat="1" applyProtection="1">
      <alignment horizontal="center" vertical="center"/>
    </xf>
    <xf numFmtId="0" fontId="8" fillId="2" borderId="2" xfId="35" applyNumberFormat="1" applyProtection="1">
      <alignment horizontal="left" vertical="center" wrapText="1"/>
    </xf>
    <xf numFmtId="4" fontId="2" fillId="0" borderId="2" xfId="36" applyNumberFormat="1" applyProtection="1">
      <alignment horizontal="center" vertical="center"/>
    </xf>
    <xf numFmtId="49" fontId="5" fillId="0" borderId="1" xfId="37" applyNumberFormat="1" applyProtection="1">
      <alignment horizontal="center" vertical="center"/>
    </xf>
    <xf numFmtId="4" fontId="0" fillId="0" borderId="6" xfId="0" applyNumberFormat="1" applyBorder="1" applyProtection="1">
      <protection locked="0"/>
    </xf>
    <xf numFmtId="4" fontId="15" fillId="0" borderId="6" xfId="0" applyNumberFormat="1" applyFont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15" fillId="0" borderId="6" xfId="0" applyFont="1" applyBorder="1" applyAlignment="1" applyProtection="1">
      <alignment horizontal="right"/>
      <protection locked="0"/>
    </xf>
    <xf numFmtId="0" fontId="11" fillId="0" borderId="2" xfId="29" applyNumberFormat="1" applyBorder="1" applyProtection="1">
      <alignment horizontal="center" vertical="center" wrapText="1"/>
    </xf>
    <xf numFmtId="0" fontId="11" fillId="0" borderId="2" xfId="29" applyBorder="1" applyProtection="1">
      <alignment horizontal="center" vertical="center" wrapText="1"/>
      <protection locked="0"/>
    </xf>
    <xf numFmtId="0" fontId="9" fillId="0" borderId="2" xfId="22" applyNumberFormat="1" applyBorder="1" applyProtection="1">
      <alignment horizontal="center" vertical="center" wrapText="1"/>
    </xf>
    <xf numFmtId="0" fontId="9" fillId="0" borderId="2" xfId="22" applyBorder="1" applyProtection="1">
      <alignment horizontal="center" vertical="center" wrapText="1"/>
      <protection locked="0"/>
    </xf>
    <xf numFmtId="0" fontId="10" fillId="0" borderId="2" xfId="23" applyNumberFormat="1" applyBorder="1" applyProtection="1">
      <alignment horizontal="center" vertical="center" wrapText="1"/>
    </xf>
    <xf numFmtId="0" fontId="10" fillId="0" borderId="2" xfId="23" applyBorder="1" applyProtection="1">
      <alignment horizontal="center" vertical="center" wrapText="1"/>
      <protection locked="0"/>
    </xf>
    <xf numFmtId="164" fontId="9" fillId="0" borderId="2" xfId="24" applyNumberFormat="1" applyBorder="1" applyProtection="1">
      <alignment horizontal="center" vertical="center" wrapText="1"/>
      <protection locked="0"/>
    </xf>
    <xf numFmtId="164" fontId="9" fillId="0" borderId="2" xfId="24" applyBorder="1">
      <alignment horizontal="center" vertical="center" wrapText="1"/>
      <protection locked="0"/>
    </xf>
    <xf numFmtId="164" fontId="9" fillId="0" borderId="2" xfId="25" applyNumberFormat="1" applyBorder="1" applyProtection="1">
      <alignment horizontal="center" vertical="center" wrapText="1"/>
      <protection locked="0"/>
    </xf>
    <xf numFmtId="164" fontId="9" fillId="0" borderId="2" xfId="25" applyBorder="1">
      <alignment horizontal="center" vertical="center" wrapText="1"/>
      <protection locked="0"/>
    </xf>
    <xf numFmtId="0" fontId="6" fillId="0" borderId="1" xfId="13" applyNumberFormat="1" applyBorder="1" applyProtection="1">
      <alignment horizontal="center"/>
      <protection locked="0"/>
    </xf>
    <xf numFmtId="0" fontId="6" fillId="0" borderId="1" xfId="13" applyBorder="1">
      <alignment horizontal="center"/>
      <protection locked="0"/>
    </xf>
    <xf numFmtId="0" fontId="6" fillId="0" borderId="1" xfId="13" applyNumberFormat="1" applyBorder="1" applyAlignment="1" applyProtection="1">
      <alignment horizontal="center"/>
      <protection locked="0"/>
    </xf>
  </cellXfs>
  <cellStyles count="50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75" workbookViewId="0">
      <selection activeCell="A2" sqref="A2:F2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35" t="s">
        <v>35</v>
      </c>
      <c r="B1" s="36"/>
      <c r="C1" s="36"/>
      <c r="D1" s="36"/>
      <c r="E1" s="36"/>
      <c r="F1" s="36"/>
      <c r="G1" s="2"/>
    </row>
    <row r="2" spans="1:7" ht="21.75" customHeight="1" x14ac:dyDescent="0.3">
      <c r="A2" s="37" t="s">
        <v>36</v>
      </c>
      <c r="B2" s="37"/>
      <c r="C2" s="37"/>
      <c r="D2" s="37"/>
      <c r="E2" s="37"/>
      <c r="F2" s="37"/>
      <c r="G2" s="2"/>
    </row>
    <row r="3" spans="1:7" ht="21.75" customHeight="1" x14ac:dyDescent="0.3">
      <c r="A3" s="4"/>
      <c r="B3" s="4" t="s">
        <v>0</v>
      </c>
      <c r="C3" s="5" t="s">
        <v>1</v>
      </c>
      <c r="D3" s="6"/>
      <c r="E3" s="4"/>
      <c r="F3" s="4"/>
      <c r="G3" s="2"/>
    </row>
    <row r="4" spans="1:7" ht="31.5" customHeight="1" x14ac:dyDescent="0.25">
      <c r="A4" s="7"/>
      <c r="B4" s="8"/>
      <c r="C4" s="7"/>
      <c r="D4" s="7"/>
      <c r="E4" s="7"/>
      <c r="F4" s="9" t="s">
        <v>2</v>
      </c>
      <c r="G4" s="2"/>
    </row>
    <row r="5" spans="1:7" ht="55.5" customHeight="1" x14ac:dyDescent="0.25">
      <c r="A5" s="27" t="s">
        <v>3</v>
      </c>
      <c r="B5" s="29" t="s">
        <v>4</v>
      </c>
      <c r="C5" s="27" t="s">
        <v>5</v>
      </c>
      <c r="D5" s="31" t="s">
        <v>6</v>
      </c>
      <c r="E5" s="32"/>
      <c r="F5" s="33" t="s">
        <v>7</v>
      </c>
      <c r="G5" s="10"/>
    </row>
    <row r="6" spans="1:7" ht="31.5" customHeight="1" x14ac:dyDescent="0.25">
      <c r="A6" s="28"/>
      <c r="B6" s="30"/>
      <c r="C6" s="28"/>
      <c r="D6" s="11" t="s">
        <v>8</v>
      </c>
      <c r="E6" s="11" t="s">
        <v>9</v>
      </c>
      <c r="F6" s="34"/>
      <c r="G6" s="10"/>
    </row>
    <row r="7" spans="1:7" ht="1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 t="s">
        <v>10</v>
      </c>
      <c r="G7" s="10"/>
    </row>
    <row r="8" spans="1:7" ht="33" customHeight="1" x14ac:dyDescent="0.25">
      <c r="A8" s="25" t="s">
        <v>11</v>
      </c>
      <c r="B8" s="26"/>
      <c r="C8" s="26"/>
      <c r="D8" s="26"/>
      <c r="E8" s="26"/>
      <c r="F8" s="26"/>
      <c r="G8" s="10"/>
    </row>
    <row r="9" spans="1:7" ht="39.75" customHeight="1" x14ac:dyDescent="0.25">
      <c r="A9" s="13" t="s">
        <v>12</v>
      </c>
      <c r="B9" s="14" t="s">
        <v>13</v>
      </c>
      <c r="C9" s="15">
        <v>301770000</v>
      </c>
      <c r="D9" s="15">
        <v>926637000</v>
      </c>
      <c r="E9" s="15">
        <v>996158000</v>
      </c>
      <c r="F9" s="15">
        <v>232249000</v>
      </c>
      <c r="G9" s="10" t="s">
        <v>14</v>
      </c>
    </row>
    <row r="10" spans="1:7" ht="39.75" customHeight="1" x14ac:dyDescent="0.25">
      <c r="A10" s="13" t="s">
        <v>15</v>
      </c>
      <c r="B10" s="16" t="s">
        <v>16</v>
      </c>
      <c r="C10" s="15">
        <v>813475418.91999996</v>
      </c>
      <c r="D10" s="15">
        <v>1039130900</v>
      </c>
      <c r="E10" s="15">
        <v>904953980.90999997</v>
      </c>
      <c r="F10" s="15">
        <v>947652338.00999999</v>
      </c>
      <c r="G10" s="10" t="s">
        <v>14</v>
      </c>
    </row>
    <row r="11" spans="1:7" ht="39.75" customHeight="1" x14ac:dyDescent="0.25">
      <c r="A11" s="13" t="s">
        <v>17</v>
      </c>
      <c r="B11" s="16" t="s">
        <v>18</v>
      </c>
      <c r="C11" s="15" t="s">
        <v>19</v>
      </c>
      <c r="D11" s="15" t="s">
        <v>19</v>
      </c>
      <c r="E11" s="15" t="s">
        <v>19</v>
      </c>
      <c r="F11" s="15" t="s">
        <v>19</v>
      </c>
      <c r="G11" s="10" t="s">
        <v>14</v>
      </c>
    </row>
    <row r="12" spans="1:7" ht="27.75" customHeight="1" x14ac:dyDescent="0.25">
      <c r="A12" s="13" t="s">
        <v>20</v>
      </c>
      <c r="B12" s="14" t="s">
        <v>21</v>
      </c>
      <c r="C12" s="15">
        <v>10321306.85</v>
      </c>
      <c r="D12" s="15" t="s">
        <v>19</v>
      </c>
      <c r="E12" s="15">
        <v>9459565.8100000005</v>
      </c>
      <c r="F12" s="15">
        <v>861741.04</v>
      </c>
      <c r="G12" s="10" t="s">
        <v>14</v>
      </c>
    </row>
    <row r="13" spans="1:7" ht="24" customHeight="1" x14ac:dyDescent="0.25">
      <c r="A13" s="13" t="s">
        <v>22</v>
      </c>
      <c r="B13" s="14" t="s">
        <v>23</v>
      </c>
      <c r="C13" s="15" t="s">
        <v>19</v>
      </c>
      <c r="D13" s="15" t="s">
        <v>19</v>
      </c>
      <c r="E13" s="15" t="s">
        <v>19</v>
      </c>
      <c r="F13" s="15" t="s">
        <v>19</v>
      </c>
      <c r="G13" s="10" t="s">
        <v>14</v>
      </c>
    </row>
    <row r="14" spans="1:7" ht="60" customHeight="1" x14ac:dyDescent="0.25">
      <c r="A14" s="17"/>
      <c r="B14" s="18" t="s">
        <v>24</v>
      </c>
      <c r="C14" s="19">
        <v>1125566725.77</v>
      </c>
      <c r="D14" s="19">
        <v>1965767900</v>
      </c>
      <c r="E14" s="19">
        <v>1910571546.72</v>
      </c>
      <c r="F14" s="19">
        <v>1180763079.05</v>
      </c>
      <c r="G14" s="10" t="s">
        <v>14</v>
      </c>
    </row>
    <row r="15" spans="1:7" ht="15" customHeight="1" x14ac:dyDescent="0.25">
      <c r="A15" s="3"/>
      <c r="B15" s="20"/>
      <c r="C15" s="3"/>
      <c r="D15" s="3"/>
      <c r="E15" s="3"/>
      <c r="F15" s="3"/>
      <c r="G15" s="2"/>
    </row>
    <row r="17" spans="1:6" ht="21" x14ac:dyDescent="0.25">
      <c r="A17" s="25" t="s">
        <v>25</v>
      </c>
      <c r="B17" s="26"/>
      <c r="C17" s="26"/>
      <c r="D17" s="26"/>
      <c r="E17" s="26"/>
      <c r="F17" s="26"/>
    </row>
    <row r="18" spans="1:6" ht="15.75" x14ac:dyDescent="0.25">
      <c r="A18" s="13" t="s">
        <v>12</v>
      </c>
      <c r="B18" s="14" t="s">
        <v>26</v>
      </c>
      <c r="C18" s="15" t="s">
        <v>19</v>
      </c>
      <c r="D18" s="15" t="s">
        <v>19</v>
      </c>
      <c r="E18" s="15" t="s">
        <v>19</v>
      </c>
      <c r="F18" s="15" t="s">
        <v>19</v>
      </c>
    </row>
    <row r="19" spans="1:6" ht="31.5" x14ac:dyDescent="0.25">
      <c r="A19" s="13" t="s">
        <v>15</v>
      </c>
      <c r="B19" s="14" t="s">
        <v>16</v>
      </c>
      <c r="C19" s="15">
        <v>21100340</v>
      </c>
      <c r="D19" s="15">
        <v>2200000</v>
      </c>
      <c r="E19" s="15">
        <v>1085289.7</v>
      </c>
      <c r="F19" s="15">
        <v>22215050.300000001</v>
      </c>
    </row>
    <row r="20" spans="1:6" ht="31.5" x14ac:dyDescent="0.25">
      <c r="A20" s="13" t="s">
        <v>17</v>
      </c>
      <c r="B20" s="16" t="s">
        <v>18</v>
      </c>
      <c r="C20" s="15" t="s">
        <v>19</v>
      </c>
      <c r="D20" s="15" t="s">
        <v>19</v>
      </c>
      <c r="E20" s="15" t="s">
        <v>19</v>
      </c>
      <c r="F20" s="15" t="s">
        <v>19</v>
      </c>
    </row>
    <row r="21" spans="1:6" ht="15.75" x14ac:dyDescent="0.25">
      <c r="A21" s="13" t="s">
        <v>20</v>
      </c>
      <c r="B21" s="16" t="s">
        <v>27</v>
      </c>
      <c r="C21" s="15">
        <v>98799.21</v>
      </c>
      <c r="D21" s="15" t="s">
        <v>19</v>
      </c>
      <c r="E21" s="15">
        <v>84000</v>
      </c>
      <c r="F21" s="15">
        <v>14799.21</v>
      </c>
    </row>
    <row r="22" spans="1:6" ht="15.75" x14ac:dyDescent="0.25">
      <c r="A22" s="13" t="s">
        <v>22</v>
      </c>
      <c r="B22" s="14" t="s">
        <v>28</v>
      </c>
      <c r="C22" s="15" t="s">
        <v>19</v>
      </c>
      <c r="D22" s="15" t="s">
        <v>19</v>
      </c>
      <c r="E22" s="15" t="s">
        <v>19</v>
      </c>
      <c r="F22" s="15" t="s">
        <v>19</v>
      </c>
    </row>
    <row r="23" spans="1:6" ht="31.5" x14ac:dyDescent="0.25">
      <c r="A23" s="17"/>
      <c r="B23" s="18" t="s">
        <v>29</v>
      </c>
      <c r="C23" s="19">
        <v>21199139.210000001</v>
      </c>
      <c r="D23" s="19">
        <v>2200000</v>
      </c>
      <c r="E23" s="19">
        <v>1169289.7</v>
      </c>
      <c r="F23" s="19">
        <v>22229849.510000002</v>
      </c>
    </row>
    <row r="26" spans="1:6" ht="21" x14ac:dyDescent="0.25">
      <c r="A26" s="25" t="s">
        <v>30</v>
      </c>
      <c r="B26" s="26"/>
      <c r="C26" s="26"/>
      <c r="D26" s="26"/>
      <c r="E26" s="26"/>
      <c r="F26" s="26"/>
    </row>
    <row r="27" spans="1:6" ht="15.75" x14ac:dyDescent="0.25">
      <c r="A27" s="13" t="s">
        <v>12</v>
      </c>
      <c r="B27" s="14" t="s">
        <v>26</v>
      </c>
      <c r="C27" s="15" t="s">
        <v>19</v>
      </c>
      <c r="D27" s="15" t="s">
        <v>19</v>
      </c>
      <c r="E27" s="15" t="s">
        <v>19</v>
      </c>
      <c r="F27" s="15" t="s">
        <v>19</v>
      </c>
    </row>
    <row r="28" spans="1:6" ht="31.5" x14ac:dyDescent="0.25">
      <c r="A28" s="13" t="s">
        <v>15</v>
      </c>
      <c r="B28" s="14" t="s">
        <v>16</v>
      </c>
      <c r="C28" s="15">
        <v>120887219.5</v>
      </c>
      <c r="D28" s="15" t="s">
        <v>19</v>
      </c>
      <c r="E28" s="15">
        <v>6566506.5</v>
      </c>
      <c r="F28" s="15">
        <v>114320713</v>
      </c>
    </row>
    <row r="29" spans="1:6" ht="31.5" x14ac:dyDescent="0.25">
      <c r="A29" s="13" t="s">
        <v>17</v>
      </c>
      <c r="B29" s="16" t="s">
        <v>18</v>
      </c>
      <c r="C29" s="15" t="s">
        <v>19</v>
      </c>
      <c r="D29" s="15" t="s">
        <v>19</v>
      </c>
      <c r="E29" s="15" t="s">
        <v>19</v>
      </c>
      <c r="F29" s="15" t="s">
        <v>19</v>
      </c>
    </row>
    <row r="30" spans="1:6" ht="15.75" x14ac:dyDescent="0.25">
      <c r="A30" s="13" t="s">
        <v>20</v>
      </c>
      <c r="B30" s="16" t="s">
        <v>27</v>
      </c>
      <c r="C30" s="15" t="s">
        <v>19</v>
      </c>
      <c r="D30" s="15" t="s">
        <v>19</v>
      </c>
      <c r="E30" s="15" t="s">
        <v>19</v>
      </c>
      <c r="F30" s="15" t="s">
        <v>19</v>
      </c>
    </row>
    <row r="31" spans="1:6" ht="15.75" x14ac:dyDescent="0.25">
      <c r="A31" s="13" t="s">
        <v>22</v>
      </c>
      <c r="B31" s="14" t="s">
        <v>28</v>
      </c>
      <c r="C31" s="15" t="s">
        <v>19</v>
      </c>
      <c r="D31" s="15" t="s">
        <v>19</v>
      </c>
      <c r="E31" s="15" t="s">
        <v>19</v>
      </c>
      <c r="F31" s="15" t="s">
        <v>19</v>
      </c>
    </row>
    <row r="32" spans="1:6" ht="31.5" x14ac:dyDescent="0.25">
      <c r="A32" s="17"/>
      <c r="B32" s="18" t="s">
        <v>29</v>
      </c>
      <c r="C32" s="19">
        <v>120887219.5</v>
      </c>
      <c r="D32" s="19" t="s">
        <v>19</v>
      </c>
      <c r="E32" s="19">
        <v>6566506.5</v>
      </c>
      <c r="F32" s="19">
        <v>114320713</v>
      </c>
    </row>
    <row r="36" spans="4:6" x14ac:dyDescent="0.25">
      <c r="D36" s="23" t="s">
        <v>31</v>
      </c>
      <c r="E36" s="23"/>
      <c r="F36" s="21">
        <f>F9</f>
        <v>232249000</v>
      </c>
    </row>
    <row r="37" spans="4:6" x14ac:dyDescent="0.25">
      <c r="D37" s="23" t="s">
        <v>34</v>
      </c>
      <c r="E37" s="23"/>
      <c r="F37" s="21">
        <f>F10+F19+F28</f>
        <v>1084188101.3099999</v>
      </c>
    </row>
    <row r="38" spans="4:6" x14ac:dyDescent="0.25">
      <c r="D38" s="23" t="s">
        <v>32</v>
      </c>
      <c r="E38" s="23"/>
      <c r="F38" s="21">
        <f>F12+F21</f>
        <v>876540.25</v>
      </c>
    </row>
    <row r="39" spans="4:6" x14ac:dyDescent="0.25">
      <c r="D39" s="24" t="s">
        <v>33</v>
      </c>
      <c r="E39" s="24"/>
      <c r="F39" s="22">
        <f>SUM(F36:F38)</f>
        <v>1317313641.5599999</v>
      </c>
    </row>
  </sheetData>
  <mergeCells count="14">
    <mergeCell ref="A2:F2"/>
    <mergeCell ref="A1:F1"/>
    <mergeCell ref="A5:A6"/>
    <mergeCell ref="B5:B6"/>
    <mergeCell ref="C5:C6"/>
    <mergeCell ref="D5:E5"/>
    <mergeCell ref="F5:F6"/>
    <mergeCell ref="D38:E38"/>
    <mergeCell ref="D39:E39"/>
    <mergeCell ref="A8:F8"/>
    <mergeCell ref="A17:F17"/>
    <mergeCell ref="A26:F26"/>
    <mergeCell ref="D36:E36"/>
    <mergeCell ref="D37:E37"/>
  </mergeCells>
  <pageMargins left="0.1965278" right="0.1965278" top="0.1965278" bottom="0.1965278" header="0" footer="0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6BCB4A22-99B1-4B6B-B7AE-84A8DBE622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Греченюк Елена Валерьевна</cp:lastModifiedBy>
  <dcterms:created xsi:type="dcterms:W3CDTF">2016-10-07T00:06:02Z</dcterms:created>
  <dcterms:modified xsi:type="dcterms:W3CDTF">2016-10-10T04:06:30Z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C:\Users\ЕПодугольникова\AppData\Local\Кейсистемс\Свод-СМАРТ\ReportManager\sv_dolgmo_01022016__win_4_4.xlsx</vt:lpwstr>
  </property>
</Properties>
</file>