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0" windowWidth="19440" windowHeight="11895"/>
  </bookViews>
  <sheets>
    <sheet name="отч по ГП 2020" sheetId="3" r:id="rId1"/>
    <sheet name="2019" sheetId="4" r:id="rId2"/>
  </sheets>
  <definedNames>
    <definedName name="_xlnm._FilterDatabase" localSheetId="0" hidden="1">'отч по ГП 2020'!$A$5:$J$38</definedName>
    <definedName name="_xlnm.Print_Titles" localSheetId="0">'отч по ГП 2020'!$4:$6</definedName>
    <definedName name="_xlnm.Print_Area" localSheetId="1">'2019'!$A$1:$I$38</definedName>
    <definedName name="_xlnm.Print_Area" localSheetId="0">'отч по ГП 2020'!$A$1:$I$38</definedName>
  </definedNames>
  <calcPr calcId="125725"/>
</workbook>
</file>

<file path=xl/calcChain.xml><?xml version="1.0" encoding="utf-8"?>
<calcChain xmlns="http://schemas.openxmlformats.org/spreadsheetml/2006/main">
  <c r="G31" i="3"/>
  <c r="G36"/>
  <c r="H36"/>
  <c r="F38" i="4" l="1"/>
  <c r="E38"/>
  <c r="D38"/>
  <c r="C38"/>
  <c r="G38" s="1"/>
  <c r="H37"/>
  <c r="G37"/>
  <c r="H36"/>
  <c r="G36"/>
  <c r="H35"/>
  <c r="G35"/>
  <c r="H34"/>
  <c r="G34"/>
  <c r="H33"/>
  <c r="G33"/>
  <c r="H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38" l="1"/>
  <c r="G35" i="3"/>
  <c r="H35"/>
  <c r="G32"/>
  <c r="H32"/>
  <c r="G28"/>
  <c r="G27"/>
  <c r="H10" l="1"/>
  <c r="G7"/>
  <c r="H7"/>
  <c r="H8"/>
  <c r="H9"/>
  <c r="H11"/>
  <c r="H12"/>
  <c r="H13"/>
  <c r="H14"/>
  <c r="H15"/>
  <c r="H16"/>
  <c r="H17"/>
  <c r="H18"/>
  <c r="H19"/>
  <c r="H20"/>
  <c r="H21"/>
  <c r="H22"/>
  <c r="H23"/>
  <c r="H24"/>
  <c r="H25"/>
  <c r="H26"/>
  <c r="H27"/>
  <c r="H28"/>
  <c r="H29"/>
  <c r="H30"/>
  <c r="H31"/>
  <c r="H33"/>
  <c r="H34"/>
  <c r="H37"/>
  <c r="G34" l="1"/>
  <c r="G29"/>
  <c r="G8" l="1"/>
  <c r="G9"/>
  <c r="G11"/>
  <c r="G12"/>
  <c r="G13"/>
  <c r="G15"/>
  <c r="G16"/>
  <c r="G17"/>
  <c r="G18"/>
  <c r="G19"/>
  <c r="G20"/>
  <c r="G21"/>
  <c r="G22"/>
  <c r="G23"/>
  <c r="G24"/>
  <c r="G26"/>
  <c r="G30"/>
  <c r="G33"/>
  <c r="G37"/>
  <c r="H38" l="1"/>
  <c r="G38" l="1"/>
</calcChain>
</file>

<file path=xl/sharedStrings.xml><?xml version="1.0" encoding="utf-8"?>
<sst xmlns="http://schemas.openxmlformats.org/spreadsheetml/2006/main" count="218" uniqueCount="142">
  <si>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</si>
  <si>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</si>
  <si>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</si>
  <si>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</si>
  <si>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</si>
  <si>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</si>
  <si>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</si>
  <si>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</si>
  <si>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</si>
  <si>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</si>
  <si>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</si>
  <si>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</si>
  <si>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</si>
  <si>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</si>
  <si>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</si>
  <si>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</si>
  <si>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</si>
  <si>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</si>
  <si>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</si>
  <si>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</si>
  <si>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</si>
  <si>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</si>
  <si>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</si>
  <si>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</si>
  <si>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</si>
  <si>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</si>
  <si>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</si>
  <si>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</si>
  <si>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</si>
  <si>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</si>
  <si>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</si>
  <si>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</si>
  <si>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</si>
  <si>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</si>
  <si>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</si>
  <si>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</si>
  <si>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</si>
  <si>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</si>
  <si>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</si>
  <si>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</si>
  <si>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</si>
  <si>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</si>
  <si>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</si>
  <si>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</si>
  <si>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</si>
  <si>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</si>
  <si>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</si>
  <si>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</si>
  <si>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</si>
  <si>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</si>
  <si>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</si>
  <si>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</si>
  <si>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</si>
  <si>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</si>
  <si>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</si>
  <si>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</si>
  <si>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</si>
  <si>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</si>
  <si>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</si>
  <si>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</si>
  <si>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</si>
  <si>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</si>
  <si>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</si>
  <si>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</si>
  <si>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</si>
  <si>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</si>
  <si>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</si>
  <si>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</si>
  <si>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</si>
  <si>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</si>
  <si>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</si>
  <si>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</si>
  <si>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</si>
  <si>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</si>
  <si>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</si>
  <si>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</si>
  <si>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</si>
  <si>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</si>
  <si>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</si>
  <si>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</si>
  <si>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</si>
  <si>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</si>
  <si>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</si>
  <si>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</si>
  <si>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</si>
  <si>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</si>
  <si>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</si>
  <si>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</si>
  <si>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</si>
  <si>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</si>
  <si>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</si>
  <si>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</si>
  <si>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</si>
  <si>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</si>
  <si>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</si>
  <si>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</si>
  <si>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</si>
  <si>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</si>
  <si>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</si>
  <si>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</si>
  <si>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</si>
  <si>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</si>
  <si>
    <t>Увеличение объема финансового обеспечения государственной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</si>
  <si>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План по закону о бюджете первоначальный
(1778-ЗЗК от 19.12.2019)</t>
  </si>
  <si>
    <t>План по закону о бюджете уточненный (1897-ЗЗК от 30.12.2020)</t>
  </si>
  <si>
    <t>Фактическое исполнение за 2020 год</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</si>
  <si>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</si>
  <si>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"Развитие культуры в Забайкальском крае"</t>
  </si>
  <si>
    <t>Государственная программа Забайкальского края "Социально-экономическое развитие Агинского Бурятского округа Забайкальского края"</t>
  </si>
  <si>
    <t>Государственная программа Забайкальского края "Энергосбережение и повышение энергетической эффективности в Забайкальском крае"</t>
  </si>
  <si>
    <t>Государственная программа Забайкальского края "Формирование современной городской среды"</t>
  </si>
  <si>
    <t>Государственная программа Забайкальского края "Комплексное развитие сельских территорий"</t>
  </si>
  <si>
    <t>32</t>
  </si>
  <si>
    <t>в 2,4 раза</t>
  </si>
  <si>
    <t>в 2,8 раза</t>
  </si>
  <si>
    <t>в 2,7 раза</t>
  </si>
  <si>
    <t>Процент исполнения к первоначально утвержденному бюджету                         (гр. 6/гр.3)</t>
  </si>
  <si>
    <t xml:space="preserve">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
</t>
  </si>
  <si>
    <t>Заявительный характер выплаты пособий и компенсаций. Исполнение сложилось исходя из фактически представленных документов.</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</si>
  <si>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2021 год из-за сложной эпидемиологической ситуации и ограничениями на проведение массовых мероприятий.</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</si>
  <si>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увеличение бюджетных ассигнований по региональному проекту "Формирование комфортной городской среды".</t>
  </si>
  <si>
    <t>Низкий процент исполнения сложился по:                                                                  1) социально значимым мероприятиям из-за сложной эпидемиологической ситуации и ограничениями на проведение массовых мероприятий;                                                                                                    2)  Резервному фонду Правительства Забайкальского края исполнение осуществлялось в соответствии с принятыми распоряжениями Правительства Забайкальского края;                                                                                   3)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</si>
  <si>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4)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</si>
  <si>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Сложившийся процент исполнения обусловлен:
1) экономией по торгам в рамках мероприятия "Капитальный ремонт гидротехнических сооружений";                                                                                                                                                                                                                                                                                                                                       2) оплатой по актам выполненных строительно-монтажных работ, предьявленных подрядной организацией;                                                                                                        3) финансированием  на основании заявок от ГРБС.</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</si>
  <si>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 до уровня 12 месяцев.</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</si>
  <si>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</si>
  <si>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 xml:space="preserve">Увеличение бюджетных ассигнований на:                                                                                                                                                                                                                                                                                                                                                                                                     1) реализацию мероприятий по ликвидации мест несанкционированного размещения отходов и регионального проекта "Чистая страна (Забайкальский край)";                                                                                                                                                                                                                                                                                                                                                2)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t>
  </si>
  <si>
    <t xml:space="preserve">В процессе исполнения бюджета увеличены бюджетные ассигнования на обеспечение выплаты заработной платы работников подведомственного учреждения КГБУ "ЗабГеоИнформЦентр".        
</t>
  </si>
  <si>
    <t xml:space="preserve">Уменьшение объема финансового обеспечения обусловлено:                                                                            1) передачей полномочий в сфере туризма Министерству экономического развития  Забайкальского края;                                                                                                                        2) отсутствием потребности в оплате членских взносов в межрегиональные экономические ассоциации "Сибирское соглашение" и "Дальний Восток и Забайкалье" и в уплате первоначально запланированной сумме налогов;                                                                                                         3) распространением новой коронавирусной инфекции(COVID), что повлияло на отмену запланированных мероприятий по приему официальных делегаций, снижение потребности в денежных средствах для проведения мероприятий в сфере туризма и запланированных командировок.                                                                                                                </t>
  </si>
  <si>
    <t>Увеличение объема финансового обеспечения государственной программы обусловлено поступлением средств из федерального бюджета:
1) на реализацию  национального проекта "Безопасные и качественные автомобильные дороги" и мероприятий плана ЦЭР;
2)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</si>
  <si>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3) на мероприятие по созданию модельных библиотек за счет средств федерального бюджета;     
4) на реализацию мероприятий в рамках плана ЦЭР за счет средств федерального и краевого бюджетов.</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</si>
  <si>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обеспечение текущей деятельности подведомственных учреждений;
4) лекарственное обеспечение, реализацию мероприятий по формированию здорового образа жизни среди населения, в том числе за счет межбюджетных трансфертов из федерального бюджета.</t>
  </si>
  <si>
    <t xml:space="preserve">Дополнительные бюджетные ассигнования выделялись на:
1)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проведение капитальных ремонтов учреждений;
3) обеспечение выполнения нового расходного обязательства по осуществлению выплаты на детей в возрасте от трех до семи лет включительно.         </t>
  </si>
  <si>
    <t xml:space="preserve">Сложившийся процент исполнения обусловлен: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финансирование осуществлялось на основании заявок от ГРБС, по актам выполненных строительно-монтажных работ, предьявленных подрядной организацией.                                          </t>
  </si>
  <si>
    <t>Дополнительные бюджетные ассигнования выделены на реализацию издательских проектов и общественно значимых проектов, направленных на развитие гражданского общества.</t>
  </si>
  <si>
    <t xml:space="preserve">Уменьшение бюджетных ассигнований в связи со сложившейся экономией по конкурсным процедурам, проводимым в рамках территориального планирования.                                </t>
  </si>
  <si>
    <t>Дополнительные бюджетные ассигнования выделены на оказание услуг финансовой аренды (лизинга) для приобретения коммунальной техники.</t>
  </si>
  <si>
    <t>Увеличение объема финансового обеспечения государственной программы обусловлено выделением дополнительных бюджетных ассигнований субъекту Фондом реформирования жилищно-коммунального хозяйства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</si>
  <si>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средств федерального бюджета на реализацию мероприятий, направленных на социальные выплаты безработным гражданам за счет средств резервного фонда Правительства Российской Федерации.</t>
  </si>
  <si>
    <t xml:space="preserve">Аналитические данные об исполнении расходов бюджета Забайкальского края в разрезе государственных программ за 2020 год  
в сравнении с первоначально утвержденными и уточненными значениями </t>
  </si>
  <si>
    <t>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Кроме того предоставлены дотации на компенсацию снижения поступления налоговых и неналоговых доходов бюджетов образований.</t>
  </si>
  <si>
    <t xml:space="preserve">Снижение бюджетных ассигнований и финансирование исходя из фактической потребности. </t>
  </si>
</sst>
</file>

<file path=xl/styles.xml><?xml version="1.0" encoding="utf-8"?>
<styleSheet xmlns="http://schemas.openxmlformats.org/spreadsheetml/2006/main">
  <numFmts count="4">
    <numFmt numFmtId="164" formatCode="_-* #,##0.00&quot;р.&quot;_-;\-* #,##0.00&quot;р.&quot;_-;_-* &quot;-&quot;??&quot;р.&quot;_-;_-@_-"/>
    <numFmt numFmtId="165" formatCode="_-* #,##0.0_р_._-;\-* #,##0.0_р_._-;_-* &quot;-&quot;?_р_._-;_-@_-"/>
    <numFmt numFmtId="166" formatCode="#,##0.0_ ;\-#,##0.0\ "/>
    <numFmt numFmtId="167" formatCode="#,##0.0"/>
  </numFmts>
  <fonts count="18">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
      <sz val="10"/>
      <color rgb="FF000000"/>
      <name val="Arial Cyr"/>
    </font>
    <font>
      <sz val="10"/>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medium">
        <color rgb="FFFAC090"/>
      </bottom>
      <diagonal/>
    </border>
  </borders>
  <cellStyleXfs count="7">
    <xf numFmtId="16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164" fontId="13" fillId="0" borderId="0">
      <alignment vertical="top" wrapText="1"/>
    </xf>
    <xf numFmtId="0" fontId="16" fillId="0" borderId="5">
      <alignment horizontal="left" vertical="top" wrapText="1"/>
    </xf>
    <xf numFmtId="0" fontId="17" fillId="0" borderId="6"/>
  </cellStyleXfs>
  <cellXfs count="53">
    <xf numFmtId="164" fontId="0" fillId="0" borderId="0" xfId="0">
      <alignment vertical="top" wrapText="1"/>
    </xf>
    <xf numFmtId="164"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7" fillId="2" borderId="0" xfId="0" applyNumberFormat="1" applyFont="1" applyFill="1" applyAlignment="1">
      <alignment vertical="center" wrapText="1"/>
    </xf>
    <xf numFmtId="164" fontId="0" fillId="2" borderId="0" xfId="0" applyNumberFormat="1" applyFont="1" applyFill="1" applyBorder="1" applyAlignment="1">
      <alignment vertical="top"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ont="1" applyFill="1" applyBorder="1" applyAlignment="1">
      <alignment horizontal="center" vertical="center" wrapText="1"/>
    </xf>
    <xf numFmtId="0" fontId="4" fillId="2" borderId="0" xfId="0" applyNumberFormat="1" applyFont="1" applyFill="1" applyAlignment="1">
      <alignment vertical="center" wrapText="1"/>
    </xf>
    <xf numFmtId="164" fontId="5" fillId="2" borderId="0" xfId="0" applyNumberFormat="1" applyFont="1" applyFill="1" applyAlignment="1">
      <alignment vertical="top" wrapText="1"/>
    </xf>
    <xf numFmtId="0" fontId="9" fillId="3"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4" fontId="0" fillId="2" borderId="0" xfId="0" applyNumberFormat="1" applyFont="1" applyFill="1" applyAlignment="1">
      <alignment horizontal="center" vertical="top" wrapText="1"/>
    </xf>
    <xf numFmtId="0" fontId="12" fillId="0" borderId="1" xfId="2" quotePrefix="1" applyNumberFormat="1" applyFont="1" applyFill="1" applyBorder="1" applyProtection="1">
      <alignment horizontal="left" vertical="top" wrapText="1"/>
    </xf>
    <xf numFmtId="49" fontId="12" fillId="0" borderId="1" xfId="3" applyNumberFormat="1" applyFont="1" applyFill="1" applyBorder="1" applyAlignment="1" applyProtection="1">
      <alignment horizontal="center" vertical="top" shrinkToFit="1"/>
    </xf>
    <xf numFmtId="0" fontId="2" fillId="0" borderId="1" xfId="2" quotePrefix="1" applyNumberFormat="1" applyFont="1" applyFill="1" applyBorder="1" applyProtection="1">
      <alignment horizontal="left" vertical="top" wrapText="1"/>
    </xf>
    <xf numFmtId="0" fontId="12" fillId="0" borderId="1" xfId="2" applyNumberFormat="1" applyFont="1" applyFill="1" applyBorder="1" applyProtection="1">
      <alignment horizontal="left" vertical="top" wrapText="1"/>
    </xf>
    <xf numFmtId="165" fontId="2" fillId="0" borderId="1" xfId="0" applyNumberFormat="1" applyFont="1" applyFill="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6" fontId="2" fillId="0" borderId="1" xfId="0" applyNumberFormat="1" applyFont="1" applyFill="1" applyBorder="1" applyAlignment="1">
      <alignment horizontal="right" vertical="top" wrapText="1"/>
    </xf>
    <xf numFmtId="165" fontId="2" fillId="2" borderId="1" xfId="0" applyNumberFormat="1" applyFont="1" applyFill="1" applyBorder="1" applyAlignment="1">
      <alignment horizontal="right" vertical="top" wrapText="1"/>
    </xf>
    <xf numFmtId="165"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7" fontId="8" fillId="0" borderId="5" xfId="0"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165" fontId="14" fillId="0" borderId="1" xfId="0" applyNumberFormat="1" applyFont="1" applyFill="1" applyBorder="1" applyAlignment="1">
      <alignment horizontal="right" vertical="top" wrapText="1"/>
    </xf>
    <xf numFmtId="0" fontId="1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1" fillId="0" borderId="1" xfId="4" applyNumberFormat="1" applyFont="1" applyFill="1" applyBorder="1" applyAlignment="1">
      <alignment horizontal="left" vertical="top" wrapText="1"/>
    </xf>
    <xf numFmtId="0" fontId="2" fillId="0" borderId="1" xfId="4" applyNumberFormat="1" applyFont="1" applyFill="1" applyBorder="1" applyAlignment="1">
      <alignment horizontal="left" vertical="center" wrapText="1"/>
    </xf>
    <xf numFmtId="0" fontId="14" fillId="0" borderId="1" xfId="0" applyNumberFormat="1" applyFont="1" applyBorder="1" applyAlignment="1">
      <alignment horizontal="center" vertical="top" wrapText="1"/>
    </xf>
    <xf numFmtId="0" fontId="2" fillId="0" borderId="1" xfId="4" applyNumberFormat="1" applyFont="1" applyFill="1" applyBorder="1" applyAlignment="1">
      <alignment horizontal="left" vertical="top" wrapText="1"/>
    </xf>
    <xf numFmtId="0" fontId="6" fillId="2" borderId="0" xfId="0" applyNumberFormat="1" applyFont="1" applyFill="1" applyAlignment="1">
      <alignment horizontal="center" vertical="top" wrapText="1"/>
    </xf>
    <xf numFmtId="0" fontId="0" fillId="2" borderId="1" xfId="0" applyNumberForma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164" fontId="5" fillId="0" borderId="1" xfId="0" applyFont="1" applyFill="1" applyBorder="1" applyAlignment="1">
      <alignment horizontal="center" vertical="center" wrapText="1"/>
    </xf>
  </cellXfs>
  <cellStyles count="7">
    <cellStyle name="xl25" xfId="2"/>
    <cellStyle name="xl28" xfId="5"/>
    <cellStyle name="xl39" xfId="6"/>
    <cellStyle name="xl45" xfId="3"/>
    <cellStyle name="Обычный" xfId="0" builtinId="0"/>
    <cellStyle name="Обычный 2" xfId="4"/>
    <cellStyle name="Обычный_Приложения 8, 9, 10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view="pageBreakPreview" zoomScale="75" zoomScaleNormal="100" zoomScaleSheetLayoutView="75" workbookViewId="0">
      <selection activeCell="M27" sqref="M27"/>
    </sheetView>
  </sheetViews>
  <sheetFormatPr defaultRowHeight="12.75"/>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0" width="6.5" style="1" customWidth="1"/>
    <col min="11" max="16384" width="9.33203125" style="1"/>
  </cols>
  <sheetData>
    <row r="1" spans="1:10" ht="35.25" customHeight="1">
      <c r="A1" s="44" t="s">
        <v>139</v>
      </c>
      <c r="B1" s="44"/>
      <c r="C1" s="44"/>
      <c r="D1" s="44"/>
      <c r="E1" s="44"/>
      <c r="F1" s="44"/>
      <c r="G1" s="44"/>
      <c r="H1" s="44"/>
      <c r="I1" s="44"/>
      <c r="J1" s="2"/>
    </row>
    <row r="2" spans="1:10" ht="16.5">
      <c r="A2" s="3"/>
      <c r="B2" s="5"/>
      <c r="C2" s="3"/>
      <c r="D2" s="3"/>
      <c r="E2" s="3"/>
      <c r="F2" s="8"/>
      <c r="G2" s="8"/>
      <c r="H2" s="8"/>
      <c r="I2" s="8"/>
      <c r="J2" s="4"/>
    </row>
    <row r="3" spans="1:10" ht="16.5">
      <c r="A3" s="5"/>
      <c r="B3" s="5"/>
      <c r="C3" s="5"/>
      <c r="D3" s="5"/>
      <c r="E3" s="5"/>
      <c r="F3" s="6"/>
      <c r="G3" s="6"/>
      <c r="H3" s="6"/>
      <c r="I3" s="6" t="s">
        <v>17</v>
      </c>
      <c r="J3" s="4"/>
    </row>
    <row r="4" spans="1:10" ht="12.75" customHeight="1">
      <c r="A4" s="45" t="s">
        <v>0</v>
      </c>
      <c r="B4" s="50" t="s">
        <v>54</v>
      </c>
      <c r="C4" s="46" t="s">
        <v>103</v>
      </c>
      <c r="D4" s="47" t="s">
        <v>104</v>
      </c>
      <c r="E4" s="49" t="s">
        <v>53</v>
      </c>
      <c r="F4" s="48" t="s">
        <v>105</v>
      </c>
      <c r="G4" s="48" t="s">
        <v>116</v>
      </c>
      <c r="H4" s="48" t="s">
        <v>52</v>
      </c>
      <c r="I4" s="48" t="s">
        <v>19</v>
      </c>
      <c r="J4" s="4"/>
    </row>
    <row r="5" spans="1:10" ht="80.25" customHeight="1">
      <c r="A5" s="45"/>
      <c r="B5" s="51"/>
      <c r="C5" s="46"/>
      <c r="D5" s="47"/>
      <c r="E5" s="49"/>
      <c r="F5" s="48"/>
      <c r="G5" s="48"/>
      <c r="H5" s="48"/>
      <c r="I5" s="48"/>
      <c r="J5" s="4"/>
    </row>
    <row r="6" spans="1:10">
      <c r="A6" s="11">
        <v>1</v>
      </c>
      <c r="B6" s="7">
        <v>2</v>
      </c>
      <c r="C6" s="12">
        <v>3</v>
      </c>
      <c r="D6" s="11">
        <v>4</v>
      </c>
      <c r="E6" s="13">
        <v>5</v>
      </c>
      <c r="F6" s="13">
        <v>6</v>
      </c>
      <c r="G6" s="14">
        <v>7</v>
      </c>
      <c r="H6" s="13">
        <v>8</v>
      </c>
      <c r="I6" s="14">
        <v>9</v>
      </c>
      <c r="J6" s="4"/>
    </row>
    <row r="7" spans="1:10" ht="107.25" customHeight="1">
      <c r="A7" s="17" t="s">
        <v>106</v>
      </c>
      <c r="B7" s="18" t="s">
        <v>1</v>
      </c>
      <c r="C7" s="21">
        <v>6768452.5</v>
      </c>
      <c r="D7" s="21">
        <v>8011487.9000000004</v>
      </c>
      <c r="E7" s="21">
        <v>8057129.2345600007</v>
      </c>
      <c r="F7" s="21">
        <v>8049754.3268800005</v>
      </c>
      <c r="G7" s="21">
        <f>F7/C7*100</f>
        <v>118.93049891212209</v>
      </c>
      <c r="H7" s="25">
        <f>F7/E7*100</f>
        <v>99.908467303113795</v>
      </c>
      <c r="I7" s="28" t="s">
        <v>140</v>
      </c>
      <c r="J7" s="4"/>
    </row>
    <row r="8" spans="1:10" ht="246.75" customHeight="1">
      <c r="A8" s="17" t="s">
        <v>56</v>
      </c>
      <c r="B8" s="18" t="s">
        <v>3</v>
      </c>
      <c r="C8" s="21">
        <v>983198.6</v>
      </c>
      <c r="D8" s="21">
        <v>1565846.3</v>
      </c>
      <c r="E8" s="21">
        <v>1559678.6371300002</v>
      </c>
      <c r="F8" s="21">
        <v>1551966.79541</v>
      </c>
      <c r="G8" s="21">
        <f t="shared" ref="G8:G34" si="0">F8/C8*100</f>
        <v>157.84875969209068</v>
      </c>
      <c r="H8" s="25">
        <f t="shared" ref="H8:H34" si="1">F8/E8*100</f>
        <v>99.50554931404389</v>
      </c>
      <c r="I8" s="28" t="s">
        <v>122</v>
      </c>
      <c r="J8" s="4"/>
    </row>
    <row r="9" spans="1:10" ht="250.5" customHeight="1">
      <c r="A9" s="17" t="s">
        <v>20</v>
      </c>
      <c r="B9" s="18" t="s">
        <v>4</v>
      </c>
      <c r="C9" s="21">
        <v>543104.80000000005</v>
      </c>
      <c r="D9" s="21">
        <v>601651.6</v>
      </c>
      <c r="E9" s="21">
        <v>1008045.4175</v>
      </c>
      <c r="F9" s="21">
        <v>1006734.21118</v>
      </c>
      <c r="G9" s="21">
        <f t="shared" si="0"/>
        <v>185.36647276547728</v>
      </c>
      <c r="H9" s="25">
        <f t="shared" si="1"/>
        <v>99.86992586869232</v>
      </c>
      <c r="I9" s="36" t="s">
        <v>117</v>
      </c>
      <c r="J9" s="4"/>
    </row>
    <row r="10" spans="1:10" ht="53.25" customHeight="1">
      <c r="A10" s="17" t="s">
        <v>57</v>
      </c>
      <c r="B10" s="18" t="s">
        <v>5</v>
      </c>
      <c r="C10" s="21">
        <v>897998.9</v>
      </c>
      <c r="D10" s="21">
        <v>2217119.1</v>
      </c>
      <c r="E10" s="21">
        <v>2177464.6179999998</v>
      </c>
      <c r="F10" s="21">
        <v>2175333.0426500002</v>
      </c>
      <c r="G10" s="21" t="s">
        <v>113</v>
      </c>
      <c r="H10" s="25">
        <f>F10/E10*100</f>
        <v>99.902107463314039</v>
      </c>
      <c r="I10" s="36" t="s">
        <v>138</v>
      </c>
      <c r="J10" s="4"/>
    </row>
    <row r="11" spans="1:10" ht="147" customHeight="1">
      <c r="A11" s="17" t="s">
        <v>71</v>
      </c>
      <c r="B11" s="18" t="s">
        <v>6</v>
      </c>
      <c r="C11" s="21">
        <v>1642834.6</v>
      </c>
      <c r="D11" s="21">
        <v>1724213.6</v>
      </c>
      <c r="E11" s="21">
        <v>1869068.60729</v>
      </c>
      <c r="F11" s="21">
        <v>1857332.9334100001</v>
      </c>
      <c r="G11" s="21">
        <f t="shared" si="0"/>
        <v>113.05659945377337</v>
      </c>
      <c r="H11" s="25">
        <f t="shared" si="1"/>
        <v>99.372111123464009</v>
      </c>
      <c r="I11" s="36" t="s">
        <v>124</v>
      </c>
      <c r="J11" s="4"/>
    </row>
    <row r="12" spans="1:10" ht="93.75" customHeight="1">
      <c r="A12" s="17" t="s">
        <v>21</v>
      </c>
      <c r="B12" s="18" t="s">
        <v>7</v>
      </c>
      <c r="C12" s="21">
        <v>91104.1</v>
      </c>
      <c r="D12" s="21">
        <v>102748.7</v>
      </c>
      <c r="E12" s="21">
        <v>105240.5</v>
      </c>
      <c r="F12" s="21">
        <v>89573.0101</v>
      </c>
      <c r="G12" s="21">
        <f t="shared" si="0"/>
        <v>98.319406151863632</v>
      </c>
      <c r="H12" s="25">
        <f t="shared" si="1"/>
        <v>85.112680099391397</v>
      </c>
      <c r="I12" s="27" t="s">
        <v>72</v>
      </c>
      <c r="J12" s="4"/>
    </row>
    <row r="13" spans="1:10" ht="96.75" customHeight="1">
      <c r="A13" s="17" t="s">
        <v>22</v>
      </c>
      <c r="B13" s="18" t="s">
        <v>8</v>
      </c>
      <c r="C13" s="21">
        <v>130728.3</v>
      </c>
      <c r="D13" s="21">
        <v>119606.39999999999</v>
      </c>
      <c r="E13" s="21">
        <v>114221.69506</v>
      </c>
      <c r="F13" s="21">
        <v>111795.61218000001</v>
      </c>
      <c r="G13" s="21">
        <f t="shared" si="0"/>
        <v>85.51752924194686</v>
      </c>
      <c r="H13" s="25">
        <f t="shared" si="1"/>
        <v>97.875987675786476</v>
      </c>
      <c r="I13" s="36" t="s">
        <v>123</v>
      </c>
      <c r="J13" s="4"/>
    </row>
    <row r="14" spans="1:10" ht="118.5" customHeight="1">
      <c r="A14" s="17" t="s">
        <v>23</v>
      </c>
      <c r="B14" s="18" t="s">
        <v>13</v>
      </c>
      <c r="C14" s="21">
        <v>182636.6</v>
      </c>
      <c r="D14" s="21">
        <v>551358.1</v>
      </c>
      <c r="E14" s="21">
        <v>547546.27110999997</v>
      </c>
      <c r="F14" s="21">
        <v>513796.74860000005</v>
      </c>
      <c r="G14" s="21" t="s">
        <v>114</v>
      </c>
      <c r="H14" s="25">
        <f t="shared" si="1"/>
        <v>93.836224573024296</v>
      </c>
      <c r="I14" s="36" t="s">
        <v>126</v>
      </c>
      <c r="J14" s="4"/>
    </row>
    <row r="15" spans="1:10" ht="126.75" customHeight="1">
      <c r="A15" s="17" t="s">
        <v>58</v>
      </c>
      <c r="B15" s="18" t="s">
        <v>12</v>
      </c>
      <c r="C15" s="21">
        <v>1614125.4</v>
      </c>
      <c r="D15" s="21">
        <v>1993428.4</v>
      </c>
      <c r="E15" s="21">
        <v>1844372.7072000001</v>
      </c>
      <c r="F15" s="21">
        <v>1832980.6430499998</v>
      </c>
      <c r="G15" s="21">
        <f t="shared" si="0"/>
        <v>113.55875095268311</v>
      </c>
      <c r="H15" s="25">
        <f t="shared" si="1"/>
        <v>99.382333944460996</v>
      </c>
      <c r="I15" s="36" t="s">
        <v>125</v>
      </c>
      <c r="J15" s="4"/>
    </row>
    <row r="16" spans="1:10" ht="63.75" customHeight="1">
      <c r="A16" s="17" t="s">
        <v>59</v>
      </c>
      <c r="B16" s="18" t="s">
        <v>11</v>
      </c>
      <c r="C16" s="21">
        <v>265469.09999999998</v>
      </c>
      <c r="D16" s="21">
        <v>303491.20000000001</v>
      </c>
      <c r="E16" s="21">
        <v>303686.56039999996</v>
      </c>
      <c r="F16" s="21">
        <v>281338.48282999999</v>
      </c>
      <c r="G16" s="21">
        <f t="shared" si="0"/>
        <v>105.97786440305106</v>
      </c>
      <c r="H16" s="25">
        <f t="shared" si="1"/>
        <v>92.64107126091973</v>
      </c>
      <c r="I16" s="36" t="s">
        <v>127</v>
      </c>
      <c r="J16" s="4"/>
    </row>
    <row r="17" spans="1:10" ht="183.75" customHeight="1">
      <c r="A17" s="17" t="s">
        <v>60</v>
      </c>
      <c r="B17" s="18" t="s">
        <v>9</v>
      </c>
      <c r="C17" s="21">
        <v>42758.5</v>
      </c>
      <c r="D17" s="21">
        <v>32943.5</v>
      </c>
      <c r="E17" s="21">
        <v>32236.911700000001</v>
      </c>
      <c r="F17" s="21">
        <v>29559.360929999999</v>
      </c>
      <c r="G17" s="21">
        <f t="shared" si="0"/>
        <v>69.130958593028282</v>
      </c>
      <c r="H17" s="25">
        <f t="shared" si="1"/>
        <v>91.694146154825361</v>
      </c>
      <c r="I17" s="36" t="s">
        <v>128</v>
      </c>
      <c r="J17" s="4"/>
    </row>
    <row r="18" spans="1:10" ht="64.5" customHeight="1">
      <c r="A18" s="17" t="s">
        <v>24</v>
      </c>
      <c r="B18" s="18" t="s">
        <v>14</v>
      </c>
      <c r="C18" s="21">
        <v>466689.5</v>
      </c>
      <c r="D18" s="21">
        <v>499144.7</v>
      </c>
      <c r="E18" s="21">
        <v>499261.71107000002</v>
      </c>
      <c r="F18" s="21">
        <v>488879.45195999998</v>
      </c>
      <c r="G18" s="21">
        <f t="shared" si="0"/>
        <v>104.75475706224373</v>
      </c>
      <c r="H18" s="25">
        <f t="shared" si="1"/>
        <v>97.92047760126664</v>
      </c>
      <c r="I18" s="35" t="s">
        <v>72</v>
      </c>
      <c r="J18" s="4"/>
    </row>
    <row r="19" spans="1:10" ht="105.75" customHeight="1">
      <c r="A19" s="17" t="s">
        <v>25</v>
      </c>
      <c r="B19" s="18" t="s">
        <v>10</v>
      </c>
      <c r="C19" s="21">
        <v>7191204.7999999998</v>
      </c>
      <c r="D19" s="21">
        <v>8687337.5</v>
      </c>
      <c r="E19" s="21">
        <v>9332770.0495800003</v>
      </c>
      <c r="F19" s="21">
        <v>9074899.5234200004</v>
      </c>
      <c r="G19" s="21">
        <f t="shared" si="0"/>
        <v>126.19442465913362</v>
      </c>
      <c r="H19" s="25">
        <f t="shared" si="1"/>
        <v>97.236934749382314</v>
      </c>
      <c r="I19" s="39" t="s">
        <v>129</v>
      </c>
      <c r="J19" s="4"/>
    </row>
    <row r="20" spans="1:10" ht="65.25" customHeight="1">
      <c r="A20" s="17" t="s">
        <v>47</v>
      </c>
      <c r="B20" s="18" t="s">
        <v>15</v>
      </c>
      <c r="C20" s="21">
        <v>18714996.100000001</v>
      </c>
      <c r="D20" s="21">
        <v>19817170.5</v>
      </c>
      <c r="E20" s="21">
        <v>20063041.039140001</v>
      </c>
      <c r="F20" s="21">
        <v>19316525.833799999</v>
      </c>
      <c r="G20" s="21">
        <f t="shared" si="0"/>
        <v>103.21415901230135</v>
      </c>
      <c r="H20" s="25">
        <f t="shared" si="1"/>
        <v>96.279152278641803</v>
      </c>
      <c r="I20" s="27" t="s">
        <v>72</v>
      </c>
      <c r="J20" s="4"/>
    </row>
    <row r="21" spans="1:10" ht="217.5" customHeight="1">
      <c r="A21" s="17" t="s">
        <v>107</v>
      </c>
      <c r="B21" s="18" t="s">
        <v>33</v>
      </c>
      <c r="C21" s="21">
        <v>1712427.6</v>
      </c>
      <c r="D21" s="21">
        <v>2367517.9</v>
      </c>
      <c r="E21" s="21">
        <v>2477237.6230199998</v>
      </c>
      <c r="F21" s="21">
        <v>2474757.8908600002</v>
      </c>
      <c r="G21" s="21">
        <f t="shared" si="0"/>
        <v>144.51751950622614</v>
      </c>
      <c r="H21" s="25">
        <f t="shared" si="1"/>
        <v>99.899899301667446</v>
      </c>
      <c r="I21" s="41" t="s">
        <v>130</v>
      </c>
      <c r="J21" s="4"/>
    </row>
    <row r="22" spans="1:10" ht="167.25" customHeight="1">
      <c r="A22" s="17" t="s">
        <v>27</v>
      </c>
      <c r="B22" s="18" t="s">
        <v>34</v>
      </c>
      <c r="C22" s="21">
        <v>13054146.800000001</v>
      </c>
      <c r="D22" s="21">
        <v>15117578.699999999</v>
      </c>
      <c r="E22" s="21">
        <v>15529310.394879999</v>
      </c>
      <c r="F22" s="21">
        <v>15452688.602469999</v>
      </c>
      <c r="G22" s="21">
        <f t="shared" si="0"/>
        <v>118.37379216901405</v>
      </c>
      <c r="H22" s="25">
        <f t="shared" si="1"/>
        <v>99.506598873603153</v>
      </c>
      <c r="I22" s="38" t="s">
        <v>131</v>
      </c>
      <c r="J22" s="4"/>
    </row>
    <row r="23" spans="1:10" ht="140.25" customHeight="1">
      <c r="A23" s="17" t="s">
        <v>61</v>
      </c>
      <c r="B23" s="18" t="s">
        <v>35</v>
      </c>
      <c r="C23" s="21">
        <v>13374655.9</v>
      </c>
      <c r="D23" s="21">
        <v>17129071.600000001</v>
      </c>
      <c r="E23" s="21">
        <v>16710443.587709999</v>
      </c>
      <c r="F23" s="21">
        <v>16671591.18481</v>
      </c>
      <c r="G23" s="21">
        <f t="shared" si="0"/>
        <v>124.65061762680563</v>
      </c>
      <c r="H23" s="25">
        <f t="shared" si="1"/>
        <v>99.76749628041847</v>
      </c>
      <c r="I23" s="39" t="s">
        <v>132</v>
      </c>
      <c r="J23" s="4"/>
    </row>
    <row r="24" spans="1:10" ht="124.5" customHeight="1">
      <c r="A24" s="17" t="s">
        <v>28</v>
      </c>
      <c r="B24" s="18" t="s">
        <v>36</v>
      </c>
      <c r="C24" s="21">
        <v>946370</v>
      </c>
      <c r="D24" s="21">
        <v>909201.5</v>
      </c>
      <c r="E24" s="21">
        <v>950903.7625800001</v>
      </c>
      <c r="F24" s="21">
        <v>899044.66949999996</v>
      </c>
      <c r="G24" s="21">
        <f t="shared" si="0"/>
        <v>94.999278242125172</v>
      </c>
      <c r="H24" s="25">
        <f t="shared" si="1"/>
        <v>94.546336325424178</v>
      </c>
      <c r="I24" s="39" t="s">
        <v>133</v>
      </c>
      <c r="J24" s="4"/>
    </row>
    <row r="25" spans="1:10" ht="62.25" customHeight="1">
      <c r="A25" s="17" t="s">
        <v>29</v>
      </c>
      <c r="B25" s="18" t="s">
        <v>37</v>
      </c>
      <c r="C25" s="21">
        <v>20932.2</v>
      </c>
      <c r="D25" s="21">
        <v>20932.2</v>
      </c>
      <c r="E25" s="21">
        <v>57559.587679999997</v>
      </c>
      <c r="F25" s="21">
        <v>56881.922140000002</v>
      </c>
      <c r="G25" s="21" t="s">
        <v>115</v>
      </c>
      <c r="H25" s="25">
        <f t="shared" si="1"/>
        <v>98.822671309309158</v>
      </c>
      <c r="I25" s="39" t="s">
        <v>134</v>
      </c>
      <c r="J25" s="4"/>
    </row>
    <row r="26" spans="1:10" ht="75.75" customHeight="1">
      <c r="A26" s="17" t="s">
        <v>108</v>
      </c>
      <c r="B26" s="18" t="s">
        <v>39</v>
      </c>
      <c r="C26" s="21">
        <v>161785.4</v>
      </c>
      <c r="D26" s="21">
        <v>167708.79999999999</v>
      </c>
      <c r="E26" s="21">
        <v>164694.90816999998</v>
      </c>
      <c r="F26" s="21">
        <v>146402.27993000002</v>
      </c>
      <c r="G26" s="21">
        <f t="shared" si="0"/>
        <v>90.491651242942822</v>
      </c>
      <c r="H26" s="25">
        <f t="shared" si="1"/>
        <v>88.893021379192788</v>
      </c>
      <c r="I26" s="41" t="s">
        <v>119</v>
      </c>
      <c r="J26" s="4"/>
    </row>
    <row r="27" spans="1:10" ht="77.25" customHeight="1">
      <c r="A27" s="17" t="s">
        <v>109</v>
      </c>
      <c r="B27" s="18" t="s">
        <v>48</v>
      </c>
      <c r="C27" s="21">
        <v>14464.2</v>
      </c>
      <c r="D27" s="21">
        <v>628.9</v>
      </c>
      <c r="E27" s="21">
        <v>628.90667000000008</v>
      </c>
      <c r="F27" s="21">
        <v>298.90666999999996</v>
      </c>
      <c r="G27" s="21">
        <f t="shared" si="0"/>
        <v>2.0665274954715778</v>
      </c>
      <c r="H27" s="25">
        <f t="shared" si="1"/>
        <v>47.527985352739208</v>
      </c>
      <c r="I27" s="41" t="s">
        <v>141</v>
      </c>
      <c r="J27" s="4"/>
    </row>
    <row r="28" spans="1:10" ht="63.75" customHeight="1">
      <c r="A28" s="17" t="s">
        <v>65</v>
      </c>
      <c r="B28" s="18" t="s">
        <v>40</v>
      </c>
      <c r="C28" s="21">
        <v>1800</v>
      </c>
      <c r="D28" s="21">
        <v>1800</v>
      </c>
      <c r="E28" s="21">
        <v>1800</v>
      </c>
      <c r="F28" s="21">
        <v>1799.9973</v>
      </c>
      <c r="G28" s="21">
        <f t="shared" si="0"/>
        <v>99.999849999999995</v>
      </c>
      <c r="H28" s="25">
        <f t="shared" si="1"/>
        <v>99.999849999999995</v>
      </c>
      <c r="I28" s="34" t="s">
        <v>72</v>
      </c>
      <c r="J28" s="4"/>
    </row>
    <row r="29" spans="1:10" ht="33.75" customHeight="1">
      <c r="A29" s="17" t="s">
        <v>66</v>
      </c>
      <c r="B29" s="18" t="s">
        <v>41</v>
      </c>
      <c r="C29" s="21">
        <v>15724.5</v>
      </c>
      <c r="D29" s="21">
        <v>15724.5</v>
      </c>
      <c r="E29" s="21">
        <v>15724.5</v>
      </c>
      <c r="F29" s="21">
        <v>15625.727989999999</v>
      </c>
      <c r="G29" s="21">
        <f t="shared" si="0"/>
        <v>99.371859137015477</v>
      </c>
      <c r="H29" s="25">
        <f t="shared" si="1"/>
        <v>99.371859137015477</v>
      </c>
      <c r="I29" s="34" t="s">
        <v>72</v>
      </c>
      <c r="J29" s="4"/>
    </row>
    <row r="30" spans="1:10" ht="91.5" customHeight="1">
      <c r="A30" s="17" t="s">
        <v>67</v>
      </c>
      <c r="B30" s="18" t="s">
        <v>42</v>
      </c>
      <c r="C30" s="21">
        <v>320</v>
      </c>
      <c r="D30" s="21">
        <v>320</v>
      </c>
      <c r="E30" s="21">
        <v>216.6</v>
      </c>
      <c r="F30" s="21">
        <v>209.99999</v>
      </c>
      <c r="G30" s="21">
        <f t="shared" si="0"/>
        <v>65.624996874999994</v>
      </c>
      <c r="H30" s="25">
        <f t="shared" si="1"/>
        <v>96.952903970452454</v>
      </c>
      <c r="I30" s="40" t="s">
        <v>118</v>
      </c>
      <c r="J30" s="4"/>
    </row>
    <row r="31" spans="1:10" ht="60.75" customHeight="1">
      <c r="A31" s="17" t="s">
        <v>30</v>
      </c>
      <c r="B31" s="18" t="s">
        <v>43</v>
      </c>
      <c r="C31" s="21">
        <v>208280.3</v>
      </c>
      <c r="D31" s="21">
        <v>161697.29999999999</v>
      </c>
      <c r="E31" s="21">
        <v>152788.04700999998</v>
      </c>
      <c r="F31" s="21">
        <v>152231.35033000002</v>
      </c>
      <c r="G31" s="21">
        <f t="shared" si="0"/>
        <v>73.089653860686781</v>
      </c>
      <c r="H31" s="25">
        <f t="shared" si="1"/>
        <v>99.635641209574771</v>
      </c>
      <c r="I31" s="40" t="s">
        <v>135</v>
      </c>
      <c r="J31" s="4"/>
    </row>
    <row r="32" spans="1:10" ht="63.75" customHeight="1">
      <c r="A32" s="17" t="s">
        <v>31</v>
      </c>
      <c r="B32" s="18" t="s">
        <v>44</v>
      </c>
      <c r="C32" s="21">
        <v>1718792.6</v>
      </c>
      <c r="D32" s="21">
        <v>2001558.4</v>
      </c>
      <c r="E32" s="21">
        <v>2051043.30263</v>
      </c>
      <c r="F32" s="21">
        <v>1996388.01239</v>
      </c>
      <c r="G32" s="21">
        <f t="shared" ref="G32" si="2">F32/C32*100</f>
        <v>116.15060551168301</v>
      </c>
      <c r="H32" s="25">
        <f t="shared" ref="H32" si="3">F32/E32*100</f>
        <v>97.33524444998713</v>
      </c>
      <c r="I32" s="36" t="s">
        <v>136</v>
      </c>
      <c r="J32" s="4"/>
    </row>
    <row r="33" spans="1:10" ht="123.75" customHeight="1">
      <c r="A33" s="17" t="s">
        <v>49</v>
      </c>
      <c r="B33" s="18" t="s">
        <v>45</v>
      </c>
      <c r="C33" s="21">
        <v>444242.6</v>
      </c>
      <c r="D33" s="21">
        <v>750927.5</v>
      </c>
      <c r="E33" s="21">
        <v>872969.25815999997</v>
      </c>
      <c r="F33" s="21">
        <v>515740.74330999999</v>
      </c>
      <c r="G33" s="21">
        <f t="shared" si="0"/>
        <v>116.09439151265548</v>
      </c>
      <c r="H33" s="25">
        <f t="shared" si="1"/>
        <v>59.078912400312014</v>
      </c>
      <c r="I33" s="43" t="s">
        <v>137</v>
      </c>
      <c r="J33" s="4"/>
    </row>
    <row r="34" spans="1:10" ht="124.5" customHeight="1">
      <c r="A34" s="17" t="s">
        <v>110</v>
      </c>
      <c r="B34" s="18" t="s">
        <v>51</v>
      </c>
      <c r="C34" s="21">
        <v>304727.5</v>
      </c>
      <c r="D34" s="21">
        <v>569581.9</v>
      </c>
      <c r="E34" s="21">
        <v>539437.66065999994</v>
      </c>
      <c r="F34" s="21">
        <v>527148.58794</v>
      </c>
      <c r="G34" s="21">
        <f t="shared" si="0"/>
        <v>172.99015938502433</v>
      </c>
      <c r="H34" s="25">
        <f t="shared" si="1"/>
        <v>97.721873421858547</v>
      </c>
      <c r="I34" s="40" t="s">
        <v>120</v>
      </c>
      <c r="J34" s="4"/>
    </row>
    <row r="35" spans="1:10" ht="78" customHeight="1">
      <c r="A35" s="17" t="s">
        <v>73</v>
      </c>
      <c r="B35" s="18" t="s">
        <v>74</v>
      </c>
      <c r="C35" s="21">
        <v>14655.7</v>
      </c>
      <c r="D35" s="21">
        <v>14653</v>
      </c>
      <c r="E35" s="21">
        <v>15027.639640000001</v>
      </c>
      <c r="F35" s="21">
        <v>14347.725039999999</v>
      </c>
      <c r="G35" s="21">
        <f t="shared" ref="G35" si="4">F35/C35*100</f>
        <v>97.898599452772629</v>
      </c>
      <c r="H35" s="25">
        <f t="shared" ref="H35" si="5">F35/E35*100</f>
        <v>95.475572902412225</v>
      </c>
      <c r="I35" s="34" t="s">
        <v>72</v>
      </c>
      <c r="J35" s="4"/>
    </row>
    <row r="36" spans="1:10" ht="47.25" customHeight="1">
      <c r="A36" s="17" t="s">
        <v>111</v>
      </c>
      <c r="B36" s="18" t="s">
        <v>112</v>
      </c>
      <c r="C36" s="21">
        <v>309696.40000000002</v>
      </c>
      <c r="D36" s="21">
        <v>386736.8</v>
      </c>
      <c r="E36" s="21">
        <v>386736.86270999996</v>
      </c>
      <c r="F36" s="21">
        <v>307363.00394000002</v>
      </c>
      <c r="G36" s="21">
        <f t="shared" ref="G36" si="6">F36/C36*100</f>
        <v>99.246553702271001</v>
      </c>
      <c r="H36" s="25">
        <f t="shared" ref="H36" si="7">F36/E36*100</f>
        <v>79.476003861178469</v>
      </c>
      <c r="I36" s="34" t="s">
        <v>72</v>
      </c>
      <c r="J36" s="4"/>
    </row>
    <row r="37" spans="1:10" ht="151.5" customHeight="1">
      <c r="A37" s="17" t="s">
        <v>32</v>
      </c>
      <c r="B37" s="18" t="s">
        <v>46</v>
      </c>
      <c r="C37" s="21">
        <v>4533148.4000000004</v>
      </c>
      <c r="D37" s="21">
        <v>3110994.1</v>
      </c>
      <c r="E37" s="21">
        <v>3742950.6151999999</v>
      </c>
      <c r="F37" s="21">
        <v>3650636.61894</v>
      </c>
      <c r="G37" s="21">
        <f>F37/C37*100</f>
        <v>80.532034180482597</v>
      </c>
      <c r="H37" s="25">
        <f>F37/E37*100</f>
        <v>97.533657113050978</v>
      </c>
      <c r="I37" s="41" t="s">
        <v>121</v>
      </c>
      <c r="J37" s="4"/>
    </row>
    <row r="38" spans="1:10" ht="25.5" customHeight="1">
      <c r="A38" s="10" t="s">
        <v>16</v>
      </c>
      <c r="B38" s="15" t="s">
        <v>2</v>
      </c>
      <c r="C38" s="33">
        <v>76371471.900000006</v>
      </c>
      <c r="D38" s="26">
        <v>88954180.599999994</v>
      </c>
      <c r="E38" s="26">
        <v>91183237.216460004</v>
      </c>
      <c r="F38" s="26">
        <v>89263627.19995001</v>
      </c>
      <c r="G38" s="37">
        <f t="shared" ref="G38" si="8">F38/C38*100</f>
        <v>116.88085220726249</v>
      </c>
      <c r="H38" s="26">
        <f>F38/E38*100</f>
        <v>97.894777510527476</v>
      </c>
      <c r="I38" s="42" t="s">
        <v>72</v>
      </c>
    </row>
  </sheetData>
  <autoFilter ref="A5:J38"/>
  <mergeCells count="10">
    <mergeCell ref="A1:I1"/>
    <mergeCell ref="A4:A5"/>
    <mergeCell ref="C4:C5"/>
    <mergeCell ref="D4:D5"/>
    <mergeCell ref="F4:F5"/>
    <mergeCell ref="G4:G5"/>
    <mergeCell ref="I4:I5"/>
    <mergeCell ref="E4:E5"/>
    <mergeCell ref="H4:H5"/>
    <mergeCell ref="B4:B5"/>
  </mergeCells>
  <pageMargins left="0.19685039370078741" right="0.19685039370078741" top="0.19685039370078741" bottom="0.23622047244094491" header="0" footer="0"/>
  <pageSetup paperSize="9" scale="68" fitToHeight="0" orientation="landscape" useFirstPageNumber="1" r:id="rId1"/>
  <headerFooter>
    <oddHeader xml:space="preserve">&amp;C&amp;P
</oddHeader>
  </headerFooter>
</worksheet>
</file>

<file path=xl/worksheets/sheet2.xml><?xml version="1.0" encoding="utf-8"?>
<worksheet xmlns="http://schemas.openxmlformats.org/spreadsheetml/2006/main" xmlns:r="http://schemas.openxmlformats.org/officeDocument/2006/relationships">
  <dimension ref="A1:I38"/>
  <sheetViews>
    <sheetView view="pageBreakPreview" topLeftCell="A4" zoomScale="60" zoomScaleNormal="100" workbookViewId="0">
      <selection activeCell="S6" sqref="S6"/>
    </sheetView>
  </sheetViews>
  <sheetFormatPr defaultRowHeight="12.75"/>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6384" width="9.33203125" style="1"/>
  </cols>
  <sheetData>
    <row r="1" spans="1:9" ht="35.25" customHeight="1">
      <c r="A1" s="44" t="s">
        <v>68</v>
      </c>
      <c r="B1" s="44"/>
      <c r="C1" s="44"/>
      <c r="D1" s="44"/>
      <c r="E1" s="44"/>
      <c r="F1" s="44"/>
      <c r="G1" s="44"/>
      <c r="H1" s="44"/>
      <c r="I1" s="44"/>
    </row>
    <row r="2" spans="1:9" ht="16.5">
      <c r="A2" s="3"/>
      <c r="B2" s="5"/>
      <c r="C2" s="3"/>
      <c r="D2" s="3"/>
      <c r="E2" s="3"/>
      <c r="F2" s="8"/>
      <c r="G2" s="8"/>
      <c r="H2" s="8"/>
      <c r="I2" s="8"/>
    </row>
    <row r="3" spans="1:9" ht="16.5">
      <c r="A3" s="5"/>
      <c r="B3" s="5"/>
      <c r="C3" s="5"/>
      <c r="D3" s="5"/>
      <c r="E3" s="5"/>
      <c r="F3" s="6"/>
      <c r="G3" s="6"/>
      <c r="H3" s="6"/>
      <c r="I3" s="6" t="s">
        <v>17</v>
      </c>
    </row>
    <row r="4" spans="1:9" ht="12.75" customHeight="1">
      <c r="A4" s="45" t="s">
        <v>0</v>
      </c>
      <c r="B4" s="50" t="s">
        <v>54</v>
      </c>
      <c r="C4" s="52" t="s">
        <v>100</v>
      </c>
      <c r="D4" s="47" t="s">
        <v>101</v>
      </c>
      <c r="E4" s="49" t="s">
        <v>53</v>
      </c>
      <c r="F4" s="48" t="s">
        <v>69</v>
      </c>
      <c r="G4" s="48" t="s">
        <v>18</v>
      </c>
      <c r="H4" s="48" t="s">
        <v>52</v>
      </c>
      <c r="I4" s="48" t="s">
        <v>19</v>
      </c>
    </row>
    <row r="5" spans="1:9" ht="73.5" customHeight="1">
      <c r="A5" s="45"/>
      <c r="B5" s="51"/>
      <c r="C5" s="52"/>
      <c r="D5" s="47"/>
      <c r="E5" s="49"/>
      <c r="F5" s="48"/>
      <c r="G5" s="48"/>
      <c r="H5" s="48"/>
      <c r="I5" s="48"/>
    </row>
    <row r="6" spans="1:9">
      <c r="A6" s="31">
        <v>1</v>
      </c>
      <c r="B6" s="7">
        <v>2</v>
      </c>
      <c r="C6" s="32">
        <v>3</v>
      </c>
      <c r="D6" s="31">
        <v>4</v>
      </c>
      <c r="E6" s="31">
        <v>5</v>
      </c>
      <c r="F6" s="31">
        <v>6</v>
      </c>
      <c r="G6" s="31">
        <v>7</v>
      </c>
      <c r="H6" s="31">
        <v>8</v>
      </c>
      <c r="I6" s="31">
        <v>9</v>
      </c>
    </row>
    <row r="7" spans="1:9" ht="122.25" customHeight="1">
      <c r="A7" s="17" t="s">
        <v>55</v>
      </c>
      <c r="B7" s="18" t="s">
        <v>1</v>
      </c>
      <c r="C7" s="21">
        <v>6571103.7000000002</v>
      </c>
      <c r="D7" s="21">
        <v>9977638.1999999993</v>
      </c>
      <c r="E7" s="21">
        <v>9977638.16395</v>
      </c>
      <c r="F7" s="21">
        <v>9969085.1198899988</v>
      </c>
      <c r="G7" s="25">
        <f>F7/C7*100</f>
        <v>151.71096934431273</v>
      </c>
      <c r="H7" s="25">
        <f>F7/E7*100</f>
        <v>99.914277868976015</v>
      </c>
      <c r="I7" s="22" t="s">
        <v>70</v>
      </c>
    </row>
    <row r="8" spans="1:9" ht="153" customHeight="1">
      <c r="A8" s="17" t="s">
        <v>56</v>
      </c>
      <c r="B8" s="18" t="s">
        <v>3</v>
      </c>
      <c r="C8" s="21">
        <v>756878.6</v>
      </c>
      <c r="D8" s="21">
        <v>1175763.7</v>
      </c>
      <c r="E8" s="21">
        <v>1175763.6376199999</v>
      </c>
      <c r="F8" s="21">
        <v>1166406.89194</v>
      </c>
      <c r="G8" s="25">
        <f t="shared" ref="G8:G38" si="0">F8/C8*100</f>
        <v>154.10752687947578</v>
      </c>
      <c r="H8" s="25">
        <f t="shared" ref="H8:H38" si="1">F8/E8*100</f>
        <v>99.204198413642047</v>
      </c>
      <c r="I8" s="22" t="s">
        <v>102</v>
      </c>
    </row>
    <row r="9" spans="1:9" ht="107.25" customHeight="1">
      <c r="A9" s="17" t="s">
        <v>20</v>
      </c>
      <c r="B9" s="18" t="s">
        <v>4</v>
      </c>
      <c r="C9" s="21">
        <v>517357.7</v>
      </c>
      <c r="D9" s="21">
        <v>1151767.5</v>
      </c>
      <c r="E9" s="21">
        <v>1151767.5326500002</v>
      </c>
      <c r="F9" s="21">
        <v>1139359.1396999999</v>
      </c>
      <c r="G9" s="25">
        <f t="shared" si="0"/>
        <v>220.22657432178937</v>
      </c>
      <c r="H9" s="25">
        <f t="shared" si="1"/>
        <v>98.922665156097011</v>
      </c>
      <c r="I9" s="22" t="s">
        <v>85</v>
      </c>
    </row>
    <row r="10" spans="1:9" ht="47.25" customHeight="1">
      <c r="A10" s="17" t="s">
        <v>57</v>
      </c>
      <c r="B10" s="18" t="s">
        <v>5</v>
      </c>
      <c r="C10" s="21">
        <v>808117.6</v>
      </c>
      <c r="D10" s="21">
        <v>763127.2</v>
      </c>
      <c r="E10" s="21">
        <v>763127.23357000004</v>
      </c>
      <c r="F10" s="21">
        <v>762275.69279999996</v>
      </c>
      <c r="G10" s="25">
        <f t="shared" si="0"/>
        <v>94.327322261017457</v>
      </c>
      <c r="H10" s="25">
        <f>F10/E10*100</f>
        <v>99.888414312510321</v>
      </c>
      <c r="I10" s="22" t="s">
        <v>75</v>
      </c>
    </row>
    <row r="11" spans="1:9" ht="214.5" customHeight="1">
      <c r="A11" s="17" t="s">
        <v>71</v>
      </c>
      <c r="B11" s="18" t="s">
        <v>6</v>
      </c>
      <c r="C11" s="21">
        <v>1425640.7</v>
      </c>
      <c r="D11" s="21">
        <v>2416529.4</v>
      </c>
      <c r="E11" s="21">
        <v>2516183.8176899999</v>
      </c>
      <c r="F11" s="21">
        <v>2498121.2777600004</v>
      </c>
      <c r="G11" s="25">
        <f t="shared" si="0"/>
        <v>175.2279713787633</v>
      </c>
      <c r="H11" s="25">
        <f t="shared" si="1"/>
        <v>99.282145453642485</v>
      </c>
      <c r="I11" s="22" t="s">
        <v>92</v>
      </c>
    </row>
    <row r="12" spans="1:9" ht="93.75" customHeight="1">
      <c r="A12" s="17" t="s">
        <v>21</v>
      </c>
      <c r="B12" s="18" t="s">
        <v>7</v>
      </c>
      <c r="C12" s="21">
        <v>25859.200000000001</v>
      </c>
      <c r="D12" s="21">
        <v>121306.3</v>
      </c>
      <c r="E12" s="21">
        <v>121306.33769</v>
      </c>
      <c r="F12" s="21">
        <v>119275.69762000001</v>
      </c>
      <c r="G12" s="25">
        <f t="shared" si="0"/>
        <v>461.2505321897043</v>
      </c>
      <c r="H12" s="25">
        <f t="shared" si="1"/>
        <v>98.326023100961706</v>
      </c>
      <c r="I12" s="22" t="s">
        <v>93</v>
      </c>
    </row>
    <row r="13" spans="1:9" ht="167.25" customHeight="1">
      <c r="A13" s="17" t="s">
        <v>22</v>
      </c>
      <c r="B13" s="18" t="s">
        <v>8</v>
      </c>
      <c r="C13" s="21">
        <v>52389.599999999999</v>
      </c>
      <c r="D13" s="21">
        <v>43590.400000000001</v>
      </c>
      <c r="E13" s="21">
        <v>43590.170630000001</v>
      </c>
      <c r="F13" s="21">
        <v>26813.223989999999</v>
      </c>
      <c r="G13" s="25">
        <f t="shared" si="0"/>
        <v>51.1804327385588</v>
      </c>
      <c r="H13" s="25">
        <f t="shared" si="1"/>
        <v>61.512087708017305</v>
      </c>
      <c r="I13" s="22" t="s">
        <v>83</v>
      </c>
    </row>
    <row r="14" spans="1:9" ht="92.25" customHeight="1">
      <c r="A14" s="17" t="s">
        <v>23</v>
      </c>
      <c r="B14" s="18" t="s">
        <v>13</v>
      </c>
      <c r="C14" s="21">
        <v>202537.9</v>
      </c>
      <c r="D14" s="21">
        <v>659398.40000000002</v>
      </c>
      <c r="E14" s="21">
        <v>659398.50812000001</v>
      </c>
      <c r="F14" s="21">
        <v>369139.54816000001</v>
      </c>
      <c r="G14" s="25">
        <f t="shared" si="0"/>
        <v>182.2570235792906</v>
      </c>
      <c r="H14" s="25">
        <f t="shared" si="1"/>
        <v>55.981253159405462</v>
      </c>
      <c r="I14" s="22" t="s">
        <v>94</v>
      </c>
    </row>
    <row r="15" spans="1:9" ht="93.75" customHeight="1">
      <c r="A15" s="17" t="s">
        <v>58</v>
      </c>
      <c r="B15" s="18" t="s">
        <v>12</v>
      </c>
      <c r="C15" s="21">
        <v>1461200.1</v>
      </c>
      <c r="D15" s="21">
        <v>1750187.5</v>
      </c>
      <c r="E15" s="21">
        <v>1714571.2894300001</v>
      </c>
      <c r="F15" s="21">
        <v>1710744.40515</v>
      </c>
      <c r="G15" s="25">
        <f t="shared" si="0"/>
        <v>117.07803778209431</v>
      </c>
      <c r="H15" s="25">
        <f t="shared" si="1"/>
        <v>99.776802265173103</v>
      </c>
      <c r="I15" s="22" t="s">
        <v>95</v>
      </c>
    </row>
    <row r="16" spans="1:9" ht="229.5" customHeight="1">
      <c r="A16" s="17" t="s">
        <v>59</v>
      </c>
      <c r="B16" s="18" t="s">
        <v>11</v>
      </c>
      <c r="C16" s="21">
        <v>152754.75099999999</v>
      </c>
      <c r="D16" s="21">
        <v>276169.8</v>
      </c>
      <c r="E16" s="21">
        <v>276169.84888000001</v>
      </c>
      <c r="F16" s="21">
        <v>177121.19623</v>
      </c>
      <c r="G16" s="25">
        <f t="shared" si="0"/>
        <v>115.95135016782557</v>
      </c>
      <c r="H16" s="25">
        <f t="shared" si="1"/>
        <v>64.13487820930149</v>
      </c>
      <c r="I16" s="22" t="s">
        <v>96</v>
      </c>
    </row>
    <row r="17" spans="1:9" ht="76.5" customHeight="1">
      <c r="A17" s="17" t="s">
        <v>60</v>
      </c>
      <c r="B17" s="18" t="s">
        <v>9</v>
      </c>
      <c r="C17" s="21">
        <v>34138.400000000001</v>
      </c>
      <c r="D17" s="21">
        <v>34808.699999999997</v>
      </c>
      <c r="E17" s="21">
        <v>34808.71673</v>
      </c>
      <c r="F17" s="21">
        <v>33544.330699999999</v>
      </c>
      <c r="G17" s="25">
        <f t="shared" si="0"/>
        <v>98.259820905490585</v>
      </c>
      <c r="H17" s="25">
        <f t="shared" si="1"/>
        <v>96.367616652439565</v>
      </c>
      <c r="I17" s="23" t="s">
        <v>72</v>
      </c>
    </row>
    <row r="18" spans="1:9" ht="161.25" customHeight="1">
      <c r="A18" s="17" t="s">
        <v>24</v>
      </c>
      <c r="B18" s="18" t="s">
        <v>14</v>
      </c>
      <c r="C18" s="21">
        <v>182496.4</v>
      </c>
      <c r="D18" s="21">
        <v>697017.7</v>
      </c>
      <c r="E18" s="21">
        <v>697017.66730999993</v>
      </c>
      <c r="F18" s="21">
        <v>501055.04057999997</v>
      </c>
      <c r="G18" s="25">
        <f t="shared" si="0"/>
        <v>274.55612306872899</v>
      </c>
      <c r="H18" s="25">
        <f t="shared" si="1"/>
        <v>71.885558154317891</v>
      </c>
      <c r="I18" s="28" t="s">
        <v>87</v>
      </c>
    </row>
    <row r="19" spans="1:9" ht="212.25" customHeight="1">
      <c r="A19" s="17" t="s">
        <v>25</v>
      </c>
      <c r="B19" s="18" t="s">
        <v>10</v>
      </c>
      <c r="C19" s="21">
        <v>5595603.2999999998</v>
      </c>
      <c r="D19" s="21">
        <v>7905934</v>
      </c>
      <c r="E19" s="21">
        <v>7962747.0676600002</v>
      </c>
      <c r="F19" s="21">
        <v>7352381.5259499997</v>
      </c>
      <c r="G19" s="25">
        <f t="shared" si="0"/>
        <v>131.39568928966068</v>
      </c>
      <c r="H19" s="25">
        <f t="shared" si="1"/>
        <v>92.334736535975807</v>
      </c>
      <c r="I19" s="22" t="s">
        <v>84</v>
      </c>
    </row>
    <row r="20" spans="1:9" ht="244.5" customHeight="1">
      <c r="A20" s="17" t="s">
        <v>47</v>
      </c>
      <c r="B20" s="18" t="s">
        <v>15</v>
      </c>
      <c r="C20" s="21">
        <v>13737101.529999999</v>
      </c>
      <c r="D20" s="21">
        <v>18126915.699999999</v>
      </c>
      <c r="E20" s="21">
        <v>18051558.032930002</v>
      </c>
      <c r="F20" s="21">
        <v>17536999.703509998</v>
      </c>
      <c r="G20" s="25">
        <f t="shared" si="0"/>
        <v>127.66157158561818</v>
      </c>
      <c r="H20" s="25">
        <f t="shared" si="1"/>
        <v>97.149507380574377</v>
      </c>
      <c r="I20" s="22" t="s">
        <v>86</v>
      </c>
    </row>
    <row r="21" spans="1:9" ht="159" customHeight="1">
      <c r="A21" s="17" t="s">
        <v>26</v>
      </c>
      <c r="B21" s="18" t="s">
        <v>33</v>
      </c>
      <c r="C21" s="21">
        <v>1024040</v>
      </c>
      <c r="D21" s="21">
        <v>1358995.1</v>
      </c>
      <c r="E21" s="21">
        <v>1365098.2333199999</v>
      </c>
      <c r="F21" s="21">
        <v>1352489.67842</v>
      </c>
      <c r="G21" s="25">
        <f t="shared" si="0"/>
        <v>132.07391102105385</v>
      </c>
      <c r="H21" s="25">
        <f t="shared" si="1"/>
        <v>99.076362814613333</v>
      </c>
      <c r="I21" s="28" t="s">
        <v>88</v>
      </c>
    </row>
    <row r="22" spans="1:9" ht="182.25" customHeight="1">
      <c r="A22" s="17" t="s">
        <v>27</v>
      </c>
      <c r="B22" s="18" t="s">
        <v>34</v>
      </c>
      <c r="C22" s="21">
        <v>10123038.4</v>
      </c>
      <c r="D22" s="21">
        <v>12696613.699999999</v>
      </c>
      <c r="E22" s="21">
        <v>12722648.3791</v>
      </c>
      <c r="F22" s="21">
        <v>12680985.60973</v>
      </c>
      <c r="G22" s="25">
        <f t="shared" si="0"/>
        <v>125.26857163487594</v>
      </c>
      <c r="H22" s="25">
        <f t="shared" si="1"/>
        <v>99.672530685997401</v>
      </c>
      <c r="I22" s="22" t="s">
        <v>89</v>
      </c>
    </row>
    <row r="23" spans="1:9" ht="168" customHeight="1">
      <c r="A23" s="17" t="s">
        <v>61</v>
      </c>
      <c r="B23" s="18" t="s">
        <v>35</v>
      </c>
      <c r="C23" s="21">
        <v>8875958.8190000001</v>
      </c>
      <c r="D23" s="21">
        <v>10767524.4</v>
      </c>
      <c r="E23" s="21">
        <v>10767524.492760001</v>
      </c>
      <c r="F23" s="21">
        <v>10473032.86717</v>
      </c>
      <c r="G23" s="25">
        <f t="shared" si="0"/>
        <v>117.99325662430161</v>
      </c>
      <c r="H23" s="25">
        <f t="shared" si="1"/>
        <v>97.265001572199679</v>
      </c>
      <c r="I23" s="22" t="s">
        <v>90</v>
      </c>
    </row>
    <row r="24" spans="1:9" ht="135.75" customHeight="1">
      <c r="A24" s="19" t="s">
        <v>28</v>
      </c>
      <c r="B24" s="18" t="s">
        <v>36</v>
      </c>
      <c r="C24" s="21">
        <v>492247.2</v>
      </c>
      <c r="D24" s="21">
        <v>855726.7</v>
      </c>
      <c r="E24" s="21">
        <v>854727.16454999999</v>
      </c>
      <c r="F24" s="21">
        <v>854504.31438</v>
      </c>
      <c r="G24" s="25">
        <f t="shared" si="0"/>
        <v>173.59251903921444</v>
      </c>
      <c r="H24" s="25">
        <f t="shared" si="1"/>
        <v>99.973927332692497</v>
      </c>
      <c r="I24" s="22" t="s">
        <v>91</v>
      </c>
    </row>
    <row r="25" spans="1:9" ht="78.75" customHeight="1">
      <c r="A25" s="17" t="s">
        <v>29</v>
      </c>
      <c r="B25" s="18" t="s">
        <v>37</v>
      </c>
      <c r="C25" s="21">
        <v>10722.6</v>
      </c>
      <c r="D25" s="21">
        <v>39646</v>
      </c>
      <c r="E25" s="21">
        <v>39646.070610000002</v>
      </c>
      <c r="F25" s="21">
        <v>38516.240939999996</v>
      </c>
      <c r="G25" s="25">
        <f>F25/C25*100</f>
        <v>359.206171450954</v>
      </c>
      <c r="H25" s="25">
        <f t="shared" si="1"/>
        <v>97.150210216003032</v>
      </c>
      <c r="I25" s="22" t="s">
        <v>81</v>
      </c>
    </row>
    <row r="26" spans="1:9" ht="81" customHeight="1">
      <c r="A26" s="20" t="s">
        <v>62</v>
      </c>
      <c r="B26" s="18" t="s">
        <v>38</v>
      </c>
      <c r="C26" s="21">
        <v>169996.3</v>
      </c>
      <c r="D26" s="21">
        <v>195194.9</v>
      </c>
      <c r="E26" s="21">
        <v>195194.87729</v>
      </c>
      <c r="F26" s="21">
        <v>108593.44024</v>
      </c>
      <c r="G26" s="25">
        <f t="shared" si="0"/>
        <v>63.879884585723332</v>
      </c>
      <c r="H26" s="25">
        <f t="shared" si="1"/>
        <v>55.633345376509702</v>
      </c>
      <c r="I26" s="22" t="s">
        <v>97</v>
      </c>
    </row>
    <row r="27" spans="1:9" ht="156" customHeight="1">
      <c r="A27" s="20" t="s">
        <v>63</v>
      </c>
      <c r="B27" s="18" t="s">
        <v>39</v>
      </c>
      <c r="C27" s="21">
        <v>135500.79999999999</v>
      </c>
      <c r="D27" s="21">
        <v>182778.2</v>
      </c>
      <c r="E27" s="21">
        <v>182778.18975999998</v>
      </c>
      <c r="F27" s="21">
        <v>182539.54563000001</v>
      </c>
      <c r="G27" s="25">
        <f t="shared" si="0"/>
        <v>134.7147364665006</v>
      </c>
      <c r="H27" s="25">
        <f t="shared" si="1"/>
        <v>99.869435116786448</v>
      </c>
      <c r="I27" s="28" t="s">
        <v>82</v>
      </c>
    </row>
    <row r="28" spans="1:9" ht="64.5" customHeight="1">
      <c r="A28" s="17" t="s">
        <v>64</v>
      </c>
      <c r="B28" s="18" t="s">
        <v>48</v>
      </c>
      <c r="C28" s="21">
        <v>14464.2</v>
      </c>
      <c r="D28" s="21">
        <v>13364.2</v>
      </c>
      <c r="E28" s="21">
        <v>13364.2</v>
      </c>
      <c r="F28" s="21">
        <v>12637.95831</v>
      </c>
      <c r="G28" s="25">
        <f t="shared" si="0"/>
        <v>87.374056705521213</v>
      </c>
      <c r="H28" s="25">
        <f t="shared" si="1"/>
        <v>94.565767573068342</v>
      </c>
      <c r="I28" s="22" t="s">
        <v>76</v>
      </c>
    </row>
    <row r="29" spans="1:9" ht="63.75" customHeight="1">
      <c r="A29" s="17" t="s">
        <v>65</v>
      </c>
      <c r="B29" s="18" t="s">
        <v>40</v>
      </c>
      <c r="C29" s="21">
        <v>1030</v>
      </c>
      <c r="D29" s="21">
        <v>1030</v>
      </c>
      <c r="E29" s="21">
        <v>1030</v>
      </c>
      <c r="F29" s="21">
        <v>1029.99893</v>
      </c>
      <c r="G29" s="25">
        <f t="shared" si="0"/>
        <v>99.999896116504843</v>
      </c>
      <c r="H29" s="25">
        <f t="shared" si="1"/>
        <v>99.999896116504843</v>
      </c>
      <c r="I29" s="23" t="s">
        <v>72</v>
      </c>
    </row>
    <row r="30" spans="1:9" ht="145.5" customHeight="1">
      <c r="A30" s="17" t="s">
        <v>66</v>
      </c>
      <c r="B30" s="18" t="s">
        <v>41</v>
      </c>
      <c r="C30" s="21">
        <v>15700.6</v>
      </c>
      <c r="D30" s="21">
        <v>23781.5</v>
      </c>
      <c r="E30" s="21">
        <v>23781.535</v>
      </c>
      <c r="F30" s="21">
        <v>23685.493760000001</v>
      </c>
      <c r="G30" s="25">
        <f t="shared" si="0"/>
        <v>150.85725233430568</v>
      </c>
      <c r="H30" s="25">
        <f t="shared" si="1"/>
        <v>99.596152056627133</v>
      </c>
      <c r="I30" s="28" t="s">
        <v>98</v>
      </c>
    </row>
    <row r="31" spans="1:9" ht="91.5" customHeight="1">
      <c r="A31" s="17" t="s">
        <v>67</v>
      </c>
      <c r="B31" s="18" t="s">
        <v>42</v>
      </c>
      <c r="C31" s="21">
        <v>850</v>
      </c>
      <c r="D31" s="21">
        <v>160</v>
      </c>
      <c r="E31" s="21">
        <v>160</v>
      </c>
      <c r="F31" s="21">
        <v>73.877200000000002</v>
      </c>
      <c r="G31" s="25">
        <f t="shared" si="0"/>
        <v>8.6914352941176478</v>
      </c>
      <c r="H31" s="25">
        <f t="shared" si="1"/>
        <v>46.173249999999996</v>
      </c>
      <c r="I31" s="30" t="s">
        <v>99</v>
      </c>
    </row>
    <row r="32" spans="1:9" ht="60.75" customHeight="1">
      <c r="A32" s="17" t="s">
        <v>30</v>
      </c>
      <c r="B32" s="18" t="s">
        <v>43</v>
      </c>
      <c r="C32" s="24">
        <v>0</v>
      </c>
      <c r="D32" s="21">
        <v>107921.60000000001</v>
      </c>
      <c r="E32" s="21">
        <v>97187.757830000002</v>
      </c>
      <c r="F32" s="21">
        <v>97187.757569999987</v>
      </c>
      <c r="G32" s="25" t="s">
        <v>72</v>
      </c>
      <c r="H32" s="25">
        <f t="shared" si="1"/>
        <v>99.999999732476567</v>
      </c>
      <c r="I32" s="22" t="s">
        <v>77</v>
      </c>
    </row>
    <row r="33" spans="1:9" ht="114.75" customHeight="1">
      <c r="A33" s="17" t="s">
        <v>31</v>
      </c>
      <c r="B33" s="18" t="s">
        <v>44</v>
      </c>
      <c r="C33" s="21">
        <v>1477696.9</v>
      </c>
      <c r="D33" s="21">
        <v>3118489.4</v>
      </c>
      <c r="E33" s="21">
        <v>3117493.86454</v>
      </c>
      <c r="F33" s="21">
        <v>2952097.4379799999</v>
      </c>
      <c r="G33" s="25">
        <f t="shared" ref="G33" si="2">F33/C33*100</f>
        <v>199.77692569971558</v>
      </c>
      <c r="H33" s="25">
        <f t="shared" si="1"/>
        <v>94.694570903849879</v>
      </c>
      <c r="I33" s="28" t="s">
        <v>78</v>
      </c>
    </row>
    <row r="34" spans="1:9" ht="114.75" customHeight="1">
      <c r="A34" s="17" t="s">
        <v>49</v>
      </c>
      <c r="B34" s="18" t="s">
        <v>45</v>
      </c>
      <c r="C34" s="21">
        <v>62753.1</v>
      </c>
      <c r="D34" s="21">
        <v>329705.09999999998</v>
      </c>
      <c r="E34" s="21">
        <v>329705.05597000004</v>
      </c>
      <c r="F34" s="21">
        <v>306476.22943000001</v>
      </c>
      <c r="G34" s="25">
        <f t="shared" si="0"/>
        <v>488.38420640573935</v>
      </c>
      <c r="H34" s="25">
        <f t="shared" si="1"/>
        <v>92.954664746750609</v>
      </c>
      <c r="I34" s="28" t="s">
        <v>79</v>
      </c>
    </row>
    <row r="35" spans="1:9" ht="101.25" customHeight="1">
      <c r="A35" s="17" t="s">
        <v>50</v>
      </c>
      <c r="B35" s="18" t="s">
        <v>51</v>
      </c>
      <c r="C35" s="21">
        <v>330552.5</v>
      </c>
      <c r="D35" s="21">
        <v>766021.7</v>
      </c>
      <c r="E35" s="21">
        <v>766021.54220000003</v>
      </c>
      <c r="F35" s="21">
        <v>671395.46033999999</v>
      </c>
      <c r="G35" s="25">
        <f t="shared" si="0"/>
        <v>203.1131092156314</v>
      </c>
      <c r="H35" s="25">
        <f t="shared" si="1"/>
        <v>87.647073006819681</v>
      </c>
      <c r="I35" s="28" t="s">
        <v>80</v>
      </c>
    </row>
    <row r="36" spans="1:9" ht="78" customHeight="1">
      <c r="A36" s="17" t="s">
        <v>73</v>
      </c>
      <c r="B36" s="18" t="s">
        <v>74</v>
      </c>
      <c r="C36" s="21">
        <v>12193.6</v>
      </c>
      <c r="D36" s="21">
        <v>12498.9</v>
      </c>
      <c r="E36" s="21">
        <v>12498.91906</v>
      </c>
      <c r="F36" s="21">
        <v>11611.38142</v>
      </c>
      <c r="G36" s="25">
        <f t="shared" si="0"/>
        <v>95.225211750426453</v>
      </c>
      <c r="H36" s="25">
        <f t="shared" si="1"/>
        <v>92.899084826940225</v>
      </c>
      <c r="I36" s="27" t="s">
        <v>72</v>
      </c>
    </row>
    <row r="37" spans="1:9" ht="23.25" customHeight="1">
      <c r="A37" s="17" t="s">
        <v>32</v>
      </c>
      <c r="B37" s="18" t="s">
        <v>46</v>
      </c>
      <c r="C37" s="21">
        <v>4164040.1</v>
      </c>
      <c r="D37" s="21">
        <v>4516335.5999999996</v>
      </c>
      <c r="E37" s="21">
        <v>4669332.4892799994</v>
      </c>
      <c r="F37" s="21">
        <v>3557581.7244099998</v>
      </c>
      <c r="G37" s="25">
        <f t="shared" si="0"/>
        <v>85.4358180750949</v>
      </c>
      <c r="H37" s="25">
        <f t="shared" si="1"/>
        <v>76.190370520360418</v>
      </c>
      <c r="I37" s="23" t="s">
        <v>72</v>
      </c>
    </row>
    <row r="38" spans="1:9" ht="24.75" customHeight="1">
      <c r="A38" s="10" t="s">
        <v>16</v>
      </c>
      <c r="B38" s="15" t="s">
        <v>2</v>
      </c>
      <c r="C38" s="26">
        <f>SUM(C7:C37)</f>
        <v>58433964.600000001</v>
      </c>
      <c r="D38" s="26">
        <f>SUM(D7:D37)</f>
        <v>80085941.500000015</v>
      </c>
      <c r="E38" s="26">
        <f>SUM(E7:E37)</f>
        <v>80303840.796130002</v>
      </c>
      <c r="F38" s="26">
        <f>SUM(F7:F37)</f>
        <v>76686761.809840009</v>
      </c>
      <c r="G38" s="26">
        <f t="shared" si="0"/>
        <v>131.23662297224996</v>
      </c>
      <c r="H38" s="26">
        <f t="shared" si="1"/>
        <v>95.495758421477262</v>
      </c>
      <c r="I38" s="29" t="s">
        <v>72</v>
      </c>
    </row>
  </sheetData>
  <mergeCells count="10">
    <mergeCell ref="A1:I1"/>
    <mergeCell ref="A4:A5"/>
    <mergeCell ref="B4:B5"/>
    <mergeCell ref="C4:C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отч по ГП 2020</vt:lpstr>
      <vt:lpstr>2019</vt:lpstr>
      <vt:lpstr>'отч по ГП 2020'!Заголовки_для_печати</vt:lpstr>
      <vt:lpstr>'2019'!Область_печати</vt:lpstr>
      <vt:lpstr>'отч по ГП 2020'!Область_печати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ВСеменова</cp:lastModifiedBy>
  <cp:lastPrinted>2021-04-20T03:41:17Z</cp:lastPrinted>
  <dcterms:created xsi:type="dcterms:W3CDTF">2016-04-27T00:02:02Z</dcterms:created>
  <dcterms:modified xsi:type="dcterms:W3CDTF">2021-04-28T06:01:35Z</dcterms:modified>
</cp:coreProperties>
</file>