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2330"/>
  </bookViews>
  <sheets>
    <sheet name="Форма" sheetId="1" r:id="rId1"/>
  </sheets>
  <calcPr calcId="124519"/>
</workbook>
</file>

<file path=xl/calcChain.xml><?xml version="1.0" encoding="utf-8"?>
<calcChain xmlns="http://schemas.openxmlformats.org/spreadsheetml/2006/main">
  <c r="E124" i="1"/>
  <c r="E121"/>
  <c r="E122"/>
  <c r="E123"/>
  <c r="E120"/>
  <c r="E110"/>
  <c r="K110" s="1"/>
  <c r="E111"/>
  <c r="E112"/>
  <c r="E113"/>
  <c r="E114"/>
  <c r="E115"/>
  <c r="E116"/>
  <c r="E108"/>
  <c r="E104"/>
  <c r="E99"/>
  <c r="E100"/>
  <c r="E91"/>
  <c r="E92"/>
  <c r="E93"/>
  <c r="E94"/>
  <c r="E95"/>
  <c r="E96"/>
  <c r="K96" s="1"/>
  <c r="E97"/>
  <c r="E98"/>
  <c r="E76"/>
  <c r="E77"/>
  <c r="K77" s="1"/>
  <c r="E78"/>
  <c r="E79"/>
  <c r="E80"/>
  <c r="K80" s="1"/>
  <c r="E81"/>
  <c r="K81" s="1"/>
  <c r="E82"/>
  <c r="E83"/>
  <c r="E84"/>
  <c r="K84" s="1"/>
  <c r="E85"/>
  <c r="K85" s="1"/>
  <c r="E86"/>
  <c r="E87"/>
  <c r="E88"/>
  <c r="K88" s="1"/>
  <c r="E89"/>
  <c r="K89" s="1"/>
  <c r="E90"/>
  <c r="E67"/>
  <c r="E68"/>
  <c r="K68" s="1"/>
  <c r="E69"/>
  <c r="K69" s="1"/>
  <c r="E70"/>
  <c r="E71"/>
  <c r="E72"/>
  <c r="K72" s="1"/>
  <c r="E73"/>
  <c r="K73" s="1"/>
  <c r="E74"/>
  <c r="E75"/>
  <c r="E66"/>
  <c r="K66" s="1"/>
  <c r="E60"/>
  <c r="E61"/>
  <c r="E62"/>
  <c r="E63"/>
  <c r="K63" s="1"/>
  <c r="E64"/>
  <c r="K64" s="1"/>
  <c r="E65"/>
  <c r="E48"/>
  <c r="E49"/>
  <c r="K49" s="1"/>
  <c r="E50"/>
  <c r="K50" s="1"/>
  <c r="E51"/>
  <c r="E52"/>
  <c r="E53"/>
  <c r="K53" s="1"/>
  <c r="E54"/>
  <c r="E55"/>
  <c r="E56"/>
  <c r="E57"/>
  <c r="K57" s="1"/>
  <c r="E58"/>
  <c r="E59"/>
  <c r="E47"/>
  <c r="E42"/>
  <c r="K42" s="1"/>
  <c r="E43"/>
  <c r="K43" s="1"/>
  <c r="E44"/>
  <c r="E45"/>
  <c r="E46"/>
  <c r="K46" s="1"/>
  <c r="E36"/>
  <c r="K36" s="1"/>
  <c r="E37"/>
  <c r="E38"/>
  <c r="E39"/>
  <c r="K39" s="1"/>
  <c r="E40"/>
  <c r="K40" s="1"/>
  <c r="E41"/>
  <c r="E31"/>
  <c r="E32"/>
  <c r="E33"/>
  <c r="E34"/>
  <c r="E35"/>
  <c r="E17"/>
  <c r="K17" s="1"/>
  <c r="E18"/>
  <c r="K18" s="1"/>
  <c r="E19"/>
  <c r="E20"/>
  <c r="E21"/>
  <c r="K21" s="1"/>
  <c r="E22"/>
  <c r="E23"/>
  <c r="E24"/>
  <c r="E25"/>
  <c r="E16"/>
  <c r="K16" s="1"/>
  <c r="E13"/>
  <c r="E11"/>
  <c r="E12"/>
  <c r="K123"/>
  <c r="K124"/>
  <c r="K120"/>
  <c r="K114"/>
  <c r="K115"/>
  <c r="K116"/>
  <c r="K111"/>
  <c r="K112"/>
  <c r="K113"/>
  <c r="K108"/>
  <c r="E107"/>
  <c r="K107" s="1"/>
  <c r="E109"/>
  <c r="K109"/>
  <c r="K104"/>
  <c r="K94"/>
  <c r="K95"/>
  <c r="K97"/>
  <c r="K98"/>
  <c r="K99"/>
  <c r="K100"/>
  <c r="K75"/>
  <c r="K76"/>
  <c r="K78"/>
  <c r="K79"/>
  <c r="K82"/>
  <c r="K83"/>
  <c r="K86"/>
  <c r="K87"/>
  <c r="K90"/>
  <c r="K91"/>
  <c r="K92"/>
  <c r="K93"/>
  <c r="K67"/>
  <c r="K70"/>
  <c r="K71"/>
  <c r="K74"/>
  <c r="K61"/>
  <c r="K62"/>
  <c r="K65"/>
  <c r="K60"/>
  <c r="K56"/>
  <c r="K58"/>
  <c r="K59"/>
  <c r="K55"/>
  <c r="K54"/>
  <c r="K48"/>
  <c r="K51"/>
  <c r="K52"/>
  <c r="K44"/>
  <c r="K45"/>
  <c r="K37"/>
  <c r="K38"/>
  <c r="K33"/>
  <c r="K31"/>
  <c r="E30"/>
  <c r="K30"/>
  <c r="E28"/>
  <c r="K28" s="1"/>
  <c r="K23"/>
  <c r="K24"/>
  <c r="K25"/>
  <c r="K22"/>
  <c r="K20"/>
  <c r="K19"/>
  <c r="E117"/>
  <c r="E101"/>
  <c r="E26"/>
  <c r="E14"/>
  <c r="E10"/>
  <c r="K35"/>
  <c r="K122"/>
  <c r="K119"/>
  <c r="K47"/>
  <c r="K41"/>
  <c r="K32"/>
  <c r="K34"/>
  <c r="K12"/>
  <c r="K13"/>
  <c r="K117"/>
  <c r="K101"/>
  <c r="K26"/>
  <c r="K14"/>
  <c r="K11"/>
  <c r="E9"/>
  <c r="K9"/>
</calcChain>
</file>

<file path=xl/sharedStrings.xml><?xml version="1.0" encoding="utf-8"?>
<sst xmlns="http://schemas.openxmlformats.org/spreadsheetml/2006/main" count="445" uniqueCount="171">
  <si>
    <t>Приложение</t>
  </si>
  <si>
    <t>предоставляемые населению государственным учреждением социального обслуживания Забайкальского края</t>
  </si>
  <si>
    <t xml:space="preserve">                                                                                             (наименование учреждения)</t>
  </si>
  <si>
    <t xml:space="preserve">                  Расчет тарифов на дополнительные услуги, в форме социального обслуживания на дому,</t>
  </si>
  <si>
    <r>
      <t xml:space="preserve">                             </t>
    </r>
    <r>
      <rPr>
        <u/>
        <sz val="14"/>
        <color indexed="8"/>
        <rFont val="Times New Roman"/>
        <family val="1"/>
        <charset val="204"/>
      </rPr>
      <t>ГУСО БСРЦ «Подросток»</t>
    </r>
    <r>
      <rPr>
        <sz val="14"/>
        <color indexed="8"/>
        <rFont val="Times New Roman"/>
        <family val="1"/>
        <charset val="204"/>
      </rPr>
      <t>_Забайкальский район</t>
    </r>
  </si>
  <si>
    <t>наименование услуги</t>
  </si>
  <si>
    <t>трудоемкость, мин</t>
  </si>
  <si>
    <t>трудоемкость, час</t>
  </si>
  <si>
    <t>средняя часовая оплата труда соцработника или иного работника, оказывающего услугу, руб.</t>
  </si>
  <si>
    <t>норматив начислений на заработную плату, %</t>
  </si>
  <si>
    <t>средний коэффициент общехозяйственных расходов, %</t>
  </si>
  <si>
    <t>цена (тариф) услуги</t>
  </si>
  <si>
    <r>
      <t>объем услуги на который расчитан тариф  (единицы изм. -  м</t>
    </r>
    <r>
      <rPr>
        <b/>
        <vertAlign val="superscript"/>
        <sz val="12"/>
        <color indexed="8"/>
        <rFont val="Times New Roman"/>
        <family val="1"/>
        <charset val="204"/>
      </rPr>
      <t xml:space="preserve">3, </t>
    </r>
    <r>
      <rPr>
        <b/>
        <sz val="12"/>
        <color indexed="8"/>
        <rFont val="Times New Roman"/>
        <family val="1"/>
        <charset val="204"/>
      </rPr>
      <t>м</t>
    </r>
    <r>
      <rPr>
        <b/>
        <vertAlign val="superscript"/>
        <sz val="12"/>
        <color indexed="8"/>
        <rFont val="Times New Roman"/>
        <family val="1"/>
        <charset val="204"/>
      </rPr>
      <t>2</t>
    </r>
    <r>
      <rPr>
        <b/>
        <sz val="12"/>
        <color indexed="8"/>
        <rFont val="Times New Roman"/>
        <family val="1"/>
        <charset val="204"/>
      </rPr>
      <t>, кг, л, шт. и т. д.)</t>
    </r>
  </si>
  <si>
    <t>Приготовление полуфабрикатов</t>
  </si>
  <si>
    <t>кг</t>
  </si>
  <si>
    <t>Распиловка дров:</t>
  </si>
  <si>
    <t>- вручную</t>
  </si>
  <si>
    <t>- электропилой</t>
  </si>
  <si>
    <t>45</t>
  </si>
  <si>
    <t>30</t>
  </si>
  <si>
    <t>0,75</t>
  </si>
  <si>
    <t>0,5</t>
  </si>
  <si>
    <t>30,2</t>
  </si>
  <si>
    <t>42,7</t>
  </si>
  <si>
    <t>103,40</t>
  </si>
  <si>
    <t>68,93</t>
  </si>
  <si>
    <t>Куб.м</t>
  </si>
  <si>
    <t>Колка дров</t>
  </si>
  <si>
    <t>60</t>
  </si>
  <si>
    <t>1</t>
  </si>
  <si>
    <t>137,87</t>
  </si>
  <si>
    <t>Переноска дров и укладка в поленницу</t>
  </si>
  <si>
    <t>40</t>
  </si>
  <si>
    <t>0,67</t>
  </si>
  <si>
    <t>92,37</t>
  </si>
  <si>
    <t>Колка угля</t>
  </si>
  <si>
    <t>Складирование угля</t>
  </si>
  <si>
    <t>Колка и доставка льда</t>
  </si>
  <si>
    <t>литр</t>
  </si>
  <si>
    <t>Мытье и чистка:</t>
  </si>
  <si>
    <t>- отопительных батарей</t>
  </si>
  <si>
    <t>- холодильника (разморозка)</t>
  </si>
  <si>
    <t>- люстр, светильников</t>
  </si>
  <si>
    <t>-- сантехники, в т.ч.</t>
  </si>
  <si>
    <t>ванны</t>
  </si>
  <si>
    <t>унитаза</t>
  </si>
  <si>
    <t>10</t>
  </si>
  <si>
    <t>0,17</t>
  </si>
  <si>
    <t>137,86</t>
  </si>
  <si>
    <t>413,60</t>
  </si>
  <si>
    <t>23,44</t>
  </si>
  <si>
    <t>Шт.</t>
  </si>
  <si>
    <t>шт</t>
  </si>
  <si>
    <t>шт.</t>
  </si>
  <si>
    <t>Уборка подсобных помещений</t>
  </si>
  <si>
    <t>КВ.м</t>
  </si>
  <si>
    <t>Ручная чистка ковровых дорожек, напольных покрытий</t>
  </si>
  <si>
    <t>Вынос жидких бытовых отходов</t>
  </si>
  <si>
    <t>5</t>
  </si>
  <si>
    <t>0,083</t>
  </si>
  <si>
    <t>11,44</t>
  </si>
  <si>
    <t>Стирка белья:</t>
  </si>
  <si>
    <t>-ручная</t>
  </si>
  <si>
    <t>- машинная</t>
  </si>
  <si>
    <t>Глажение белья</t>
  </si>
  <si>
    <t>Ремонт личной одежды</t>
  </si>
  <si>
    <t>68,94-114,42</t>
  </si>
  <si>
    <t>Снятие штор</t>
  </si>
  <si>
    <t>пара</t>
  </si>
  <si>
    <t>Навешивание штор</t>
  </si>
  <si>
    <t>Замена ламп в светильниках</t>
  </si>
  <si>
    <t>Утепление оконных рам, дверей</t>
  </si>
  <si>
    <t>Очистка рам от утеплительных материалов</t>
  </si>
  <si>
    <t>206,80</t>
  </si>
  <si>
    <t>Очистка от мусора (снега) двора, крыльца, дорожек</t>
  </si>
  <si>
    <t>Услуги по обработке приусадебных участка:</t>
  </si>
  <si>
    <t>- подготовка посевных площадей (копка)</t>
  </si>
  <si>
    <t>- посадка семян</t>
  </si>
  <si>
    <t>- высадка рассады</t>
  </si>
  <si>
    <t>- пикировка рассады</t>
  </si>
  <si>
    <t>- удаление сорняков с посевных площадей овощных культур открытого и закрытого грунта</t>
  </si>
  <si>
    <t>- полив овощных культур</t>
  </si>
  <si>
    <t>- посадка картофеля</t>
  </si>
  <si>
    <t>- междурядная обработка картофеля</t>
  </si>
  <si>
    <t>- уборка картофеля</t>
  </si>
  <si>
    <t>120</t>
  </si>
  <si>
    <t>2</t>
  </si>
  <si>
    <t>275,73</t>
  </si>
  <si>
    <t>68,94</t>
  </si>
  <si>
    <t>137,86-206,80</t>
  </si>
  <si>
    <t>10кв.м</t>
  </si>
  <si>
    <t>Сбор урожая:</t>
  </si>
  <si>
    <t>- овощей</t>
  </si>
  <si>
    <t>-ягод</t>
  </si>
  <si>
    <t>- обработка, подвязывание и утепление кустарников</t>
  </si>
  <si>
    <t>Консервирование овощей, засолка капусты</t>
  </si>
  <si>
    <t>- засолка, консервирование</t>
  </si>
  <si>
    <t>- засолка капусты</t>
  </si>
  <si>
    <t>3 литра</t>
  </si>
  <si>
    <t>Закладка овощей на хранение</t>
  </si>
  <si>
    <t>Покупка , доставка свежих овощей, ягод и грибов</t>
  </si>
  <si>
    <t>Уборка овощехранилища (подполья)</t>
  </si>
  <si>
    <t>Обслуживание печи в доме ( ремонт, чистка, побелка):</t>
  </si>
  <si>
    <t>- побелка печи</t>
  </si>
  <si>
    <t>- чистка дымохода печи от сажи</t>
  </si>
  <si>
    <t>- ремонт печи ( заделка трещин и щелей на поверхности печи, побелка)</t>
  </si>
  <si>
    <t>Проведение текущего ремонта жилого помещения, в т.ч</t>
  </si>
  <si>
    <t>- побелка жилого помещения</t>
  </si>
  <si>
    <t>- покраска жилого помещения</t>
  </si>
  <si>
    <t>- покраска радиаторов</t>
  </si>
  <si>
    <t>- снятие обоев</t>
  </si>
  <si>
    <t>- поклейка обоев</t>
  </si>
  <si>
    <t>Обеспечение банными услугами:</t>
  </si>
  <si>
    <t>- доставка топлива</t>
  </si>
  <si>
    <t>- топка печи</t>
  </si>
  <si>
    <t>- сопровождение и оказание санитарно- гигиенических услуг</t>
  </si>
  <si>
    <t>услуга</t>
  </si>
  <si>
    <t>Уход за комнатными растениями</t>
  </si>
  <si>
    <t>- посадка</t>
  </si>
  <si>
    <t>- полив</t>
  </si>
  <si>
    <t>- пересадка</t>
  </si>
  <si>
    <t>- подкормка</t>
  </si>
  <si>
    <t>- обрезка, подвязывание</t>
  </si>
  <si>
    <t>15</t>
  </si>
  <si>
    <t>0,25</t>
  </si>
  <si>
    <t>34,46</t>
  </si>
  <si>
    <t>23,43</t>
  </si>
  <si>
    <t>Оказание помощи в проведении дезинсекции, дезинфекции, дератизации</t>
  </si>
  <si>
    <t>Парикмахерские услуги:</t>
  </si>
  <si>
    <t>-мужские стрижка</t>
  </si>
  <si>
    <t>- стрижка модельная</t>
  </si>
  <si>
    <t>- стрижка детская</t>
  </si>
  <si>
    <t>- химическая завивка</t>
  </si>
  <si>
    <t>- укладка волос</t>
  </si>
  <si>
    <t>- сушка феном</t>
  </si>
  <si>
    <t>- покраска волос</t>
  </si>
  <si>
    <t>- мелирование</t>
  </si>
  <si>
    <t>- колорирование</t>
  </si>
  <si>
    <t>Содействие в осуществлении ухода за домашними животными:</t>
  </si>
  <si>
    <t>- покупка и доставка корма</t>
  </si>
  <si>
    <t>- помыв животного</t>
  </si>
  <si>
    <t>- кормление животного</t>
  </si>
  <si>
    <t>- выгул животного ( на поводке и в нморднике)</t>
  </si>
  <si>
    <t>- замена наполнителя для кошачьего туалета</t>
  </si>
  <si>
    <t>Доставка технических средств реабилитации</t>
  </si>
  <si>
    <t>Обеспечение представительства в государственных  органах, судах, нотариальных конторах и в иных организациях</t>
  </si>
  <si>
    <t>Оказание содействия в оформлении документов, удостоверяющих личность, регистрации по месту пребывания , получение справок в различных организациях</t>
  </si>
  <si>
    <t>Оплата услуг сотовой связи</t>
  </si>
  <si>
    <t>Сдача в ремонт бытовой техники</t>
  </si>
  <si>
    <t>Оплата кредитов, взносов, денежных переводов, налогов</t>
  </si>
  <si>
    <t>Содействие в оказании церковных услуг</t>
  </si>
  <si>
    <t>Ксерокопирование</t>
  </si>
  <si>
    <t>лист</t>
  </si>
  <si>
    <t>Чтение газет, журналов, книг</t>
  </si>
  <si>
    <t>20 минут</t>
  </si>
  <si>
    <t>Услуги сиделки</t>
  </si>
  <si>
    <t>час</t>
  </si>
  <si>
    <t>Сдача посылки на почту</t>
  </si>
  <si>
    <t>- до 5 кг</t>
  </si>
  <si>
    <t>Свыше 5 кг</t>
  </si>
  <si>
    <t>Перемещение крупногабаритных предметов в пределах комнаты</t>
  </si>
  <si>
    <t>Оказание содействия в медико- социальном освидетельствовании:</t>
  </si>
  <si>
    <t>- содействие в сборе необходимых документов</t>
  </si>
  <si>
    <t>- запись на освидетельствование</t>
  </si>
  <si>
    <t>1 документ</t>
  </si>
  <si>
    <t>Психологическая помощь:</t>
  </si>
  <si>
    <t>- индивидуальная психологическая коррекция</t>
  </si>
  <si>
    <t>- социально- психологическое консультирование</t>
  </si>
  <si>
    <t>занятие</t>
  </si>
  <si>
    <t>консультация</t>
  </si>
  <si>
    <t>Бесплатно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</si>
</sst>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indexed="8"/>
      <name val="Arial"/>
      <family val="2"/>
      <charset val="204"/>
    </font>
    <font>
      <sz val="8"/>
      <name val="Calibri"/>
      <family val="2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vertAlign val="superscript"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/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/>
    <xf numFmtId="2" fontId="9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2" fontId="9" fillId="0" borderId="3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6"/>
  <sheetViews>
    <sheetView tabSelected="1" workbookViewId="0">
      <selection activeCell="C119" sqref="C119"/>
    </sheetView>
  </sheetViews>
  <sheetFormatPr defaultRowHeight="15"/>
  <cols>
    <col min="1" max="1" width="1.85546875" style="1" customWidth="1"/>
    <col min="2" max="2" width="41.85546875" style="1" customWidth="1"/>
    <col min="3" max="3" width="13.140625" style="1" customWidth="1"/>
    <col min="4" max="6" width="14.140625" style="1" customWidth="1"/>
    <col min="7" max="7" width="20.140625" style="1" customWidth="1"/>
    <col min="8" max="10" width="9.140625" style="1" hidden="1" customWidth="1"/>
    <col min="11" max="11" width="9.42578125" style="1" bestFit="1" customWidth="1"/>
    <col min="12" max="12" width="16" style="1" customWidth="1"/>
    <col min="13" max="16384" width="9.140625" style="1"/>
  </cols>
  <sheetData>
    <row r="1" spans="1:13" ht="53.2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3" spans="1:13" ht="18.75">
      <c r="A3" s="5"/>
      <c r="B3" s="6" t="s">
        <v>3</v>
      </c>
    </row>
    <row r="4" spans="1:13" ht="18.75"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8.75">
      <c r="B5" s="6" t="s">
        <v>4</v>
      </c>
      <c r="C5" s="9"/>
    </row>
    <row r="6" spans="1:13" ht="22.5">
      <c r="B6" s="4" t="s">
        <v>2</v>
      </c>
    </row>
    <row r="8" spans="1:13" ht="157.5">
      <c r="B8" s="11" t="s">
        <v>5</v>
      </c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  <c r="H8" s="11" t="s">
        <v>9</v>
      </c>
      <c r="I8" s="11" t="s">
        <v>10</v>
      </c>
      <c r="J8" s="11" t="s">
        <v>11</v>
      </c>
      <c r="K8" s="11" t="s">
        <v>11</v>
      </c>
      <c r="L8" s="11" t="s">
        <v>12</v>
      </c>
    </row>
    <row r="9" spans="1:13">
      <c r="B9" s="12" t="s">
        <v>13</v>
      </c>
      <c r="C9" s="12">
        <v>60</v>
      </c>
      <c r="D9" s="12">
        <v>1</v>
      </c>
      <c r="E9" s="12">
        <f t="shared" ref="E9:E14" si="0">D9*186.56</f>
        <v>186.56</v>
      </c>
      <c r="F9" s="12">
        <v>30.2</v>
      </c>
      <c r="G9" s="12">
        <v>42.7</v>
      </c>
      <c r="H9" s="12">
        <v>30.2</v>
      </c>
      <c r="I9" s="12">
        <v>42.7</v>
      </c>
      <c r="J9" s="12">
        <v>275.73</v>
      </c>
      <c r="K9" s="16">
        <f>E9*0.739</f>
        <v>137.86784</v>
      </c>
      <c r="L9" s="12" t="s">
        <v>14</v>
      </c>
    </row>
    <row r="10" spans="1:13">
      <c r="B10" s="12" t="s">
        <v>15</v>
      </c>
      <c r="C10" s="12"/>
      <c r="D10" s="12"/>
      <c r="E10" s="12">
        <f t="shared" si="0"/>
        <v>0</v>
      </c>
      <c r="F10" s="12"/>
      <c r="G10" s="12"/>
      <c r="H10" s="25" t="s">
        <v>22</v>
      </c>
      <c r="I10" s="25" t="s">
        <v>23</v>
      </c>
      <c r="J10" s="12"/>
      <c r="K10" s="12"/>
      <c r="L10" s="12"/>
    </row>
    <row r="11" spans="1:13">
      <c r="B11" s="12" t="s">
        <v>16</v>
      </c>
      <c r="C11" s="12" t="s">
        <v>18</v>
      </c>
      <c r="D11" s="12" t="s">
        <v>20</v>
      </c>
      <c r="E11" s="12">
        <f t="shared" si="0"/>
        <v>139.92000000000002</v>
      </c>
      <c r="F11" s="12">
        <v>30.2</v>
      </c>
      <c r="G11" s="12">
        <v>42.7</v>
      </c>
      <c r="H11" s="25"/>
      <c r="I11" s="25"/>
      <c r="J11" s="12" t="s">
        <v>24</v>
      </c>
      <c r="K11" s="16">
        <f>E11*0.739</f>
        <v>103.40088000000002</v>
      </c>
      <c r="L11" s="12" t="s">
        <v>26</v>
      </c>
    </row>
    <row r="12" spans="1:13">
      <c r="B12" s="12" t="s">
        <v>17</v>
      </c>
      <c r="C12" s="12" t="s">
        <v>19</v>
      </c>
      <c r="D12" s="12" t="s">
        <v>21</v>
      </c>
      <c r="E12" s="12">
        <f t="shared" si="0"/>
        <v>93.28</v>
      </c>
      <c r="F12" s="12">
        <v>30.2</v>
      </c>
      <c r="G12" s="12">
        <v>42.7</v>
      </c>
      <c r="H12" s="25"/>
      <c r="I12" s="25"/>
      <c r="J12" s="12" t="s">
        <v>25</v>
      </c>
      <c r="K12" s="16">
        <f>E12*0.739</f>
        <v>68.933920000000001</v>
      </c>
      <c r="L12" s="12" t="s">
        <v>26</v>
      </c>
    </row>
    <row r="13" spans="1:13">
      <c r="B13" s="12" t="s">
        <v>27</v>
      </c>
      <c r="C13" s="12" t="s">
        <v>28</v>
      </c>
      <c r="D13" s="12" t="s">
        <v>29</v>
      </c>
      <c r="E13" s="12">
        <f t="shared" si="0"/>
        <v>186.56</v>
      </c>
      <c r="F13" s="12">
        <v>30.2</v>
      </c>
      <c r="G13" s="12">
        <v>42.7</v>
      </c>
      <c r="H13" s="12" t="s">
        <v>22</v>
      </c>
      <c r="I13" s="12" t="s">
        <v>23</v>
      </c>
      <c r="J13" s="12" t="s">
        <v>30</v>
      </c>
      <c r="K13" s="16">
        <f>E13*0.739</f>
        <v>137.86784</v>
      </c>
      <c r="L13" s="12" t="s">
        <v>26</v>
      </c>
    </row>
    <row r="14" spans="1:13">
      <c r="B14" s="25" t="s">
        <v>31</v>
      </c>
      <c r="C14" s="25" t="s">
        <v>32</v>
      </c>
      <c r="D14" s="25" t="s">
        <v>33</v>
      </c>
      <c r="E14" s="26">
        <f t="shared" si="0"/>
        <v>124.99520000000001</v>
      </c>
      <c r="F14" s="18">
        <v>30.2</v>
      </c>
      <c r="G14" s="25">
        <v>42.7</v>
      </c>
      <c r="H14" s="25" t="s">
        <v>22</v>
      </c>
      <c r="I14" s="25" t="s">
        <v>23</v>
      </c>
      <c r="J14" s="25" t="s">
        <v>34</v>
      </c>
      <c r="K14" s="20">
        <f>E14*0.739</f>
        <v>92.3714528</v>
      </c>
      <c r="L14" s="18" t="s">
        <v>26</v>
      </c>
    </row>
    <row r="15" spans="1:13">
      <c r="B15" s="25"/>
      <c r="C15" s="25"/>
      <c r="D15" s="25"/>
      <c r="E15" s="26"/>
      <c r="F15" s="31"/>
      <c r="G15" s="25"/>
      <c r="H15" s="25"/>
      <c r="I15" s="25"/>
      <c r="J15" s="25"/>
      <c r="K15" s="22"/>
      <c r="L15" s="19"/>
    </row>
    <row r="16" spans="1:13">
      <c r="B16" s="12" t="s">
        <v>35</v>
      </c>
      <c r="C16" s="12" t="s">
        <v>32</v>
      </c>
      <c r="D16" s="12" t="s">
        <v>33</v>
      </c>
      <c r="E16" s="16">
        <f t="shared" ref="E16:E25" si="1">D16*186.56</f>
        <v>124.99520000000001</v>
      </c>
      <c r="F16" s="12">
        <v>30.2</v>
      </c>
      <c r="G16" s="12">
        <v>42.7</v>
      </c>
      <c r="H16" s="12" t="s">
        <v>22</v>
      </c>
      <c r="I16" s="12" t="s">
        <v>23</v>
      </c>
      <c r="J16" s="12" t="s">
        <v>34</v>
      </c>
      <c r="K16" s="16">
        <f>E16*0.739</f>
        <v>92.3714528</v>
      </c>
      <c r="L16" s="12" t="s">
        <v>26</v>
      </c>
    </row>
    <row r="17" spans="2:12">
      <c r="B17" s="12" t="s">
        <v>36</v>
      </c>
      <c r="C17" s="12" t="s">
        <v>28</v>
      </c>
      <c r="D17" s="12" t="s">
        <v>29</v>
      </c>
      <c r="E17" s="16">
        <f t="shared" si="1"/>
        <v>186.56</v>
      </c>
      <c r="F17" s="12"/>
      <c r="G17" s="12">
        <v>42.7</v>
      </c>
      <c r="H17" s="12" t="s">
        <v>22</v>
      </c>
      <c r="I17" s="12" t="s">
        <v>23</v>
      </c>
      <c r="J17" s="12" t="s">
        <v>30</v>
      </c>
      <c r="K17" s="16">
        <f>E17*0.739</f>
        <v>137.86784</v>
      </c>
      <c r="L17" s="12" t="s">
        <v>26</v>
      </c>
    </row>
    <row r="18" spans="2:12">
      <c r="B18" s="12" t="s">
        <v>37</v>
      </c>
      <c r="C18" s="12" t="s">
        <v>19</v>
      </c>
      <c r="D18" s="12" t="s">
        <v>21</v>
      </c>
      <c r="E18" s="16">
        <f t="shared" si="1"/>
        <v>93.28</v>
      </c>
      <c r="F18" s="12">
        <v>30.2</v>
      </c>
      <c r="G18" s="12">
        <v>42.7</v>
      </c>
      <c r="H18" s="12" t="s">
        <v>22</v>
      </c>
      <c r="I18" s="12" t="s">
        <v>23</v>
      </c>
      <c r="J18" s="12" t="s">
        <v>25</v>
      </c>
      <c r="K18" s="16">
        <f t="shared" ref="K18:K25" si="2">E18*0.739</f>
        <v>68.933920000000001</v>
      </c>
      <c r="L18" s="12" t="s">
        <v>38</v>
      </c>
    </row>
    <row r="19" spans="2:12">
      <c r="B19" s="12" t="s">
        <v>39</v>
      </c>
      <c r="C19" s="12"/>
      <c r="D19" s="12"/>
      <c r="E19" s="16">
        <f t="shared" si="1"/>
        <v>0</v>
      </c>
      <c r="F19" s="12"/>
      <c r="G19" s="12">
        <v>42.7</v>
      </c>
      <c r="H19" s="12"/>
      <c r="I19" s="12"/>
      <c r="J19" s="12"/>
      <c r="K19" s="16">
        <f t="shared" si="2"/>
        <v>0</v>
      </c>
      <c r="L19" s="12"/>
    </row>
    <row r="20" spans="2:12">
      <c r="B20" s="12" t="s">
        <v>40</v>
      </c>
      <c r="C20" s="12">
        <v>40</v>
      </c>
      <c r="D20" s="12">
        <v>0.67</v>
      </c>
      <c r="E20" s="16">
        <f t="shared" si="1"/>
        <v>124.99520000000001</v>
      </c>
      <c r="F20" s="12">
        <v>30.2</v>
      </c>
      <c r="G20" s="12">
        <v>42.7</v>
      </c>
      <c r="H20" s="12" t="s">
        <v>22</v>
      </c>
      <c r="I20" s="12" t="s">
        <v>23</v>
      </c>
      <c r="J20" s="12" t="s">
        <v>48</v>
      </c>
      <c r="K20" s="16">
        <f t="shared" si="2"/>
        <v>92.3714528</v>
      </c>
      <c r="L20" s="12" t="s">
        <v>51</v>
      </c>
    </row>
    <row r="21" spans="2:12">
      <c r="B21" s="12" t="s">
        <v>41</v>
      </c>
      <c r="C21" s="12">
        <v>60</v>
      </c>
      <c r="D21" s="12">
        <v>1</v>
      </c>
      <c r="E21" s="16">
        <f t="shared" si="1"/>
        <v>186.56</v>
      </c>
      <c r="F21" s="12"/>
      <c r="G21" s="12">
        <v>42.7</v>
      </c>
      <c r="H21" s="14"/>
      <c r="I21" s="14"/>
      <c r="J21" s="12" t="s">
        <v>49</v>
      </c>
      <c r="K21" s="16">
        <f t="shared" si="2"/>
        <v>137.86784</v>
      </c>
      <c r="L21" s="12" t="s">
        <v>51</v>
      </c>
    </row>
    <row r="22" spans="2:12">
      <c r="B22" s="12" t="s">
        <v>42</v>
      </c>
      <c r="C22" s="12">
        <v>30</v>
      </c>
      <c r="D22" s="12">
        <v>0.5</v>
      </c>
      <c r="E22" s="16">
        <f t="shared" si="1"/>
        <v>93.28</v>
      </c>
      <c r="F22" s="12">
        <v>30.2</v>
      </c>
      <c r="G22" s="12">
        <v>42.7</v>
      </c>
      <c r="H22" s="14"/>
      <c r="I22" s="14"/>
      <c r="J22" s="12" t="s">
        <v>34</v>
      </c>
      <c r="K22" s="16">
        <f t="shared" si="2"/>
        <v>68.933920000000001</v>
      </c>
      <c r="L22" s="12" t="s">
        <v>51</v>
      </c>
    </row>
    <row r="23" spans="2:12">
      <c r="B23" s="12" t="s">
        <v>43</v>
      </c>
      <c r="C23" s="15"/>
      <c r="D23" s="15"/>
      <c r="E23" s="16">
        <f t="shared" si="1"/>
        <v>0</v>
      </c>
      <c r="F23" s="12"/>
      <c r="G23" s="12"/>
      <c r="H23" s="15"/>
      <c r="I23" s="15"/>
      <c r="J23" s="15"/>
      <c r="K23" s="16">
        <f t="shared" si="2"/>
        <v>0</v>
      </c>
      <c r="L23" s="15"/>
    </row>
    <row r="24" spans="2:12">
      <c r="B24" s="12" t="s">
        <v>44</v>
      </c>
      <c r="C24" s="12">
        <v>20</v>
      </c>
      <c r="D24" s="12">
        <v>0.33</v>
      </c>
      <c r="E24" s="16">
        <f t="shared" si="1"/>
        <v>61.564800000000005</v>
      </c>
      <c r="F24" s="12">
        <v>30.2</v>
      </c>
      <c r="G24" s="12">
        <v>42.7</v>
      </c>
      <c r="H24" s="14"/>
      <c r="I24" s="14"/>
      <c r="J24" s="12" t="s">
        <v>25</v>
      </c>
      <c r="K24" s="16">
        <f t="shared" si="2"/>
        <v>45.496387200000001</v>
      </c>
      <c r="L24" s="12" t="s">
        <v>51</v>
      </c>
    </row>
    <row r="25" spans="2:12">
      <c r="B25" s="12" t="s">
        <v>45</v>
      </c>
      <c r="C25" s="12">
        <v>5</v>
      </c>
      <c r="D25" s="12">
        <v>8.3000000000000004E-2</v>
      </c>
      <c r="E25" s="16">
        <f t="shared" si="1"/>
        <v>15.484480000000001</v>
      </c>
      <c r="F25" s="12"/>
      <c r="G25" s="12">
        <v>42.7</v>
      </c>
      <c r="H25" s="15"/>
      <c r="I25" s="15"/>
      <c r="J25" s="15"/>
      <c r="K25" s="16">
        <f t="shared" si="2"/>
        <v>11.443030720000001</v>
      </c>
      <c r="L25" s="12" t="s">
        <v>51</v>
      </c>
    </row>
    <row r="26" spans="2:12">
      <c r="B26" s="25" t="s">
        <v>54</v>
      </c>
      <c r="C26" s="25">
        <v>45</v>
      </c>
      <c r="D26" s="25">
        <v>0.75</v>
      </c>
      <c r="E26" s="25">
        <f>D26*186.56</f>
        <v>139.92000000000002</v>
      </c>
      <c r="F26" s="18">
        <v>30.2</v>
      </c>
      <c r="G26" s="25">
        <v>42.7</v>
      </c>
      <c r="H26" s="25" t="s">
        <v>22</v>
      </c>
      <c r="I26" s="25" t="s">
        <v>23</v>
      </c>
      <c r="J26" s="25" t="s">
        <v>48</v>
      </c>
      <c r="K26" s="20">
        <f t="shared" ref="K26:K84" si="3">E26*0.739</f>
        <v>103.40088000000002</v>
      </c>
      <c r="L26" s="18" t="s">
        <v>55</v>
      </c>
    </row>
    <row r="27" spans="2:12">
      <c r="B27" s="25"/>
      <c r="C27" s="25"/>
      <c r="D27" s="25"/>
      <c r="E27" s="25"/>
      <c r="F27" s="31"/>
      <c r="G27" s="25"/>
      <c r="H27" s="25"/>
      <c r="I27" s="25"/>
      <c r="J27" s="25"/>
      <c r="K27" s="24"/>
      <c r="L27" s="19"/>
    </row>
    <row r="28" spans="2:12">
      <c r="B28" s="25" t="s">
        <v>56</v>
      </c>
      <c r="C28" s="25" t="s">
        <v>32</v>
      </c>
      <c r="D28" s="25" t="s">
        <v>33</v>
      </c>
      <c r="E28" s="26">
        <f>D28*186.56</f>
        <v>124.99520000000001</v>
      </c>
      <c r="F28" s="18">
        <v>30.2</v>
      </c>
      <c r="G28" s="25">
        <v>42.7</v>
      </c>
      <c r="H28" s="25" t="s">
        <v>22</v>
      </c>
      <c r="I28" s="25" t="s">
        <v>23</v>
      </c>
      <c r="J28" s="25" t="s">
        <v>34</v>
      </c>
      <c r="K28" s="20">
        <f t="shared" si="3"/>
        <v>92.3714528</v>
      </c>
      <c r="L28" s="18" t="s">
        <v>55</v>
      </c>
    </row>
    <row r="29" spans="2:12">
      <c r="B29" s="25"/>
      <c r="C29" s="25"/>
      <c r="D29" s="25"/>
      <c r="E29" s="26"/>
      <c r="F29" s="31"/>
      <c r="G29" s="25"/>
      <c r="H29" s="25"/>
      <c r="I29" s="25"/>
      <c r="J29" s="25"/>
      <c r="K29" s="24"/>
      <c r="L29" s="19"/>
    </row>
    <row r="30" spans="2:12">
      <c r="B30" s="12" t="s">
        <v>57</v>
      </c>
      <c r="C30" s="12" t="s">
        <v>58</v>
      </c>
      <c r="D30" s="12" t="s">
        <v>59</v>
      </c>
      <c r="E30" s="16">
        <f>D30*186.56</f>
        <v>15.484480000000001</v>
      </c>
      <c r="F30" s="12">
        <v>30.2</v>
      </c>
      <c r="G30" s="12">
        <v>42.7</v>
      </c>
      <c r="H30" s="12" t="s">
        <v>22</v>
      </c>
      <c r="I30" s="12" t="s">
        <v>23</v>
      </c>
      <c r="J30" s="12" t="s">
        <v>60</v>
      </c>
      <c r="K30" s="16">
        <f t="shared" si="3"/>
        <v>11.443030720000001</v>
      </c>
      <c r="L30" s="12" t="s">
        <v>38</v>
      </c>
    </row>
    <row r="31" spans="2:12">
      <c r="B31" s="12" t="s">
        <v>61</v>
      </c>
      <c r="C31" s="12"/>
      <c r="D31" s="12"/>
      <c r="E31" s="16">
        <f t="shared" ref="E31:E46" si="4">D31*186.56</f>
        <v>0</v>
      </c>
      <c r="F31" s="12">
        <v>30.2</v>
      </c>
      <c r="G31" s="12">
        <v>42.7</v>
      </c>
      <c r="H31" s="12"/>
      <c r="I31" s="12"/>
      <c r="J31" s="12"/>
      <c r="K31" s="16">
        <f t="shared" si="3"/>
        <v>0</v>
      </c>
      <c r="L31" s="12"/>
    </row>
    <row r="32" spans="2:12">
      <c r="B32" s="12" t="s">
        <v>62</v>
      </c>
      <c r="C32" s="12" t="s">
        <v>28</v>
      </c>
      <c r="D32" s="12" t="s">
        <v>29</v>
      </c>
      <c r="E32" s="16">
        <f t="shared" si="4"/>
        <v>186.56</v>
      </c>
      <c r="F32" s="12">
        <v>30.2</v>
      </c>
      <c r="G32" s="12">
        <v>42.7</v>
      </c>
      <c r="H32" s="12" t="s">
        <v>22</v>
      </c>
      <c r="I32" s="12" t="s">
        <v>23</v>
      </c>
      <c r="J32" s="12" t="s">
        <v>48</v>
      </c>
      <c r="K32" s="16">
        <f t="shared" si="3"/>
        <v>137.86784</v>
      </c>
      <c r="L32" s="12" t="s">
        <v>14</v>
      </c>
    </row>
    <row r="33" spans="2:12">
      <c r="B33" s="12" t="s">
        <v>63</v>
      </c>
      <c r="C33" s="12" t="s">
        <v>28</v>
      </c>
      <c r="D33" s="12" t="s">
        <v>29</v>
      </c>
      <c r="E33" s="16">
        <f t="shared" si="4"/>
        <v>186.56</v>
      </c>
      <c r="F33" s="12">
        <v>30.2</v>
      </c>
      <c r="G33" s="12">
        <v>42.7</v>
      </c>
      <c r="H33" s="14"/>
      <c r="I33" s="14"/>
      <c r="J33" s="12" t="s">
        <v>48</v>
      </c>
      <c r="K33" s="16">
        <f t="shared" si="3"/>
        <v>137.86784</v>
      </c>
      <c r="L33" s="12" t="s">
        <v>14</v>
      </c>
    </row>
    <row r="34" spans="2:12">
      <c r="B34" s="12" t="s">
        <v>64</v>
      </c>
      <c r="C34" s="12">
        <v>40</v>
      </c>
      <c r="D34" s="12">
        <v>0.67</v>
      </c>
      <c r="E34" s="16">
        <f t="shared" si="4"/>
        <v>124.99520000000001</v>
      </c>
      <c r="F34" s="12">
        <v>30.2</v>
      </c>
      <c r="G34" s="12">
        <v>42.7</v>
      </c>
      <c r="H34" s="12" t="s">
        <v>22</v>
      </c>
      <c r="I34" s="12" t="s">
        <v>23</v>
      </c>
      <c r="J34" s="12" t="s">
        <v>48</v>
      </c>
      <c r="K34" s="16">
        <f t="shared" si="3"/>
        <v>92.3714528</v>
      </c>
      <c r="L34" s="12" t="s">
        <v>14</v>
      </c>
    </row>
    <row r="35" spans="2:12" ht="30">
      <c r="B35" s="12" t="s">
        <v>65</v>
      </c>
      <c r="C35" s="12">
        <v>30</v>
      </c>
      <c r="D35" s="12">
        <v>0.5</v>
      </c>
      <c r="E35" s="16">
        <f t="shared" si="4"/>
        <v>93.28</v>
      </c>
      <c r="F35" s="12">
        <v>30.2</v>
      </c>
      <c r="G35" s="12">
        <v>42.7</v>
      </c>
      <c r="H35" s="12" t="s">
        <v>22</v>
      </c>
      <c r="I35" s="12" t="s">
        <v>23</v>
      </c>
      <c r="J35" s="12" t="s">
        <v>66</v>
      </c>
      <c r="K35" s="16">
        <f t="shared" ref="K35:K40" si="5">E35*0.739</f>
        <v>68.933920000000001</v>
      </c>
      <c r="L35" s="12" t="s">
        <v>52</v>
      </c>
    </row>
    <row r="36" spans="2:12">
      <c r="B36" s="12" t="s">
        <v>67</v>
      </c>
      <c r="C36" s="12" t="s">
        <v>58</v>
      </c>
      <c r="D36" s="12" t="s">
        <v>59</v>
      </c>
      <c r="E36" s="16">
        <f>D36*186.56</f>
        <v>15.484480000000001</v>
      </c>
      <c r="F36" s="12">
        <v>30.2</v>
      </c>
      <c r="G36" s="12">
        <v>42.7</v>
      </c>
      <c r="H36" s="12" t="s">
        <v>22</v>
      </c>
      <c r="I36" s="12" t="s">
        <v>23</v>
      </c>
      <c r="J36" s="12" t="s">
        <v>60</v>
      </c>
      <c r="K36" s="16">
        <f t="shared" si="5"/>
        <v>11.443030720000001</v>
      </c>
      <c r="L36" s="12" t="s">
        <v>68</v>
      </c>
    </row>
    <row r="37" spans="2:12">
      <c r="B37" s="12" t="s">
        <v>69</v>
      </c>
      <c r="C37" s="12">
        <v>5</v>
      </c>
      <c r="D37" s="12">
        <v>8.3000000000000004E-2</v>
      </c>
      <c r="E37" s="16">
        <f t="shared" si="4"/>
        <v>15.484480000000001</v>
      </c>
      <c r="F37" s="12">
        <v>30.2</v>
      </c>
      <c r="G37" s="12">
        <v>42.7</v>
      </c>
      <c r="H37" s="12" t="s">
        <v>22</v>
      </c>
      <c r="I37" s="12" t="s">
        <v>23</v>
      </c>
      <c r="J37" s="12" t="s">
        <v>50</v>
      </c>
      <c r="K37" s="16">
        <f t="shared" si="5"/>
        <v>11.443030720000001</v>
      </c>
      <c r="L37" s="12" t="s">
        <v>68</v>
      </c>
    </row>
    <row r="38" spans="2:12">
      <c r="B38" s="12" t="s">
        <v>70</v>
      </c>
      <c r="C38" s="12" t="s">
        <v>58</v>
      </c>
      <c r="D38" s="12" t="s">
        <v>59</v>
      </c>
      <c r="E38" s="16">
        <f t="shared" si="4"/>
        <v>15.484480000000001</v>
      </c>
      <c r="F38" s="12">
        <v>30.2</v>
      </c>
      <c r="G38" s="12">
        <v>42.7</v>
      </c>
      <c r="H38" s="12" t="s">
        <v>22</v>
      </c>
      <c r="I38" s="12" t="s">
        <v>23</v>
      </c>
      <c r="J38" s="12" t="s">
        <v>60</v>
      </c>
      <c r="K38" s="16">
        <f t="shared" si="5"/>
        <v>11.443030720000001</v>
      </c>
      <c r="L38" s="12" t="s">
        <v>52</v>
      </c>
    </row>
    <row r="39" spans="2:12">
      <c r="B39" s="12" t="s">
        <v>71</v>
      </c>
      <c r="C39" s="12" t="s">
        <v>28</v>
      </c>
      <c r="D39" s="12" t="s">
        <v>29</v>
      </c>
      <c r="E39" s="16">
        <f t="shared" si="4"/>
        <v>186.56</v>
      </c>
      <c r="F39" s="12">
        <v>30.2</v>
      </c>
      <c r="G39" s="12">
        <v>42.7</v>
      </c>
      <c r="H39" s="12" t="s">
        <v>22</v>
      </c>
      <c r="I39" s="12" t="s">
        <v>23</v>
      </c>
      <c r="J39" s="12" t="s">
        <v>48</v>
      </c>
      <c r="K39" s="16">
        <f t="shared" si="5"/>
        <v>137.86784</v>
      </c>
      <c r="L39" s="12" t="s">
        <v>55</v>
      </c>
    </row>
    <row r="40" spans="2:12">
      <c r="B40" s="12" t="s">
        <v>72</v>
      </c>
      <c r="C40" s="12">
        <v>60</v>
      </c>
      <c r="D40" s="12">
        <v>1</v>
      </c>
      <c r="E40" s="16">
        <f t="shared" si="4"/>
        <v>186.56</v>
      </c>
      <c r="F40" s="12">
        <v>30.2</v>
      </c>
      <c r="G40" s="12">
        <v>42.7</v>
      </c>
      <c r="H40" s="12" t="s">
        <v>22</v>
      </c>
      <c r="I40" s="12" t="s">
        <v>23</v>
      </c>
      <c r="J40" s="12" t="s">
        <v>73</v>
      </c>
      <c r="K40" s="16">
        <f t="shared" si="5"/>
        <v>137.86784</v>
      </c>
      <c r="L40" s="12" t="s">
        <v>55</v>
      </c>
    </row>
    <row r="41" spans="2:12" ht="30">
      <c r="B41" s="12" t="s">
        <v>74</v>
      </c>
      <c r="C41" s="12" t="s">
        <v>18</v>
      </c>
      <c r="D41" s="12" t="s">
        <v>20</v>
      </c>
      <c r="E41" s="16">
        <f t="shared" si="4"/>
        <v>139.92000000000002</v>
      </c>
      <c r="F41" s="12">
        <v>30.2</v>
      </c>
      <c r="G41" s="12">
        <v>42.7</v>
      </c>
      <c r="H41" s="12" t="s">
        <v>22</v>
      </c>
      <c r="I41" s="12" t="s">
        <v>23</v>
      </c>
      <c r="J41" s="12" t="s">
        <v>24</v>
      </c>
      <c r="K41" s="16">
        <f t="shared" si="3"/>
        <v>103.40088000000002</v>
      </c>
      <c r="L41" s="12" t="s">
        <v>55</v>
      </c>
    </row>
    <row r="42" spans="2:12" ht="30">
      <c r="B42" s="12" t="s">
        <v>75</v>
      </c>
      <c r="C42" s="12"/>
      <c r="D42" s="12"/>
      <c r="E42" s="16">
        <f>D42*186.56</f>
        <v>0</v>
      </c>
      <c r="F42" s="12">
        <v>30.2</v>
      </c>
      <c r="G42" s="12">
        <v>42.7</v>
      </c>
      <c r="H42" s="12"/>
      <c r="I42" s="12"/>
      <c r="J42" s="12"/>
      <c r="K42" s="16">
        <f t="shared" si="3"/>
        <v>0</v>
      </c>
      <c r="L42" s="12"/>
    </row>
    <row r="43" spans="2:12">
      <c r="B43" s="12" t="s">
        <v>76</v>
      </c>
      <c r="C43" s="12">
        <v>40</v>
      </c>
      <c r="D43" s="12">
        <v>0.67</v>
      </c>
      <c r="E43" s="16">
        <f t="shared" si="4"/>
        <v>124.99520000000001</v>
      </c>
      <c r="F43" s="12">
        <v>30.2</v>
      </c>
      <c r="G43" s="12">
        <v>42.7</v>
      </c>
      <c r="H43" s="12"/>
      <c r="I43" s="12"/>
      <c r="J43" s="12"/>
      <c r="K43" s="16">
        <f t="shared" si="3"/>
        <v>92.3714528</v>
      </c>
      <c r="L43" s="12"/>
    </row>
    <row r="44" spans="2:12">
      <c r="B44" s="12" t="s">
        <v>77</v>
      </c>
      <c r="C44" s="12">
        <v>15</v>
      </c>
      <c r="D44" s="12">
        <v>0.25</v>
      </c>
      <c r="E44" s="16">
        <f t="shared" si="4"/>
        <v>46.64</v>
      </c>
      <c r="F44" s="12">
        <v>30.2</v>
      </c>
      <c r="G44" s="12">
        <v>42.7</v>
      </c>
      <c r="H44" s="12" t="s">
        <v>22</v>
      </c>
      <c r="I44" s="12" t="s">
        <v>23</v>
      </c>
      <c r="J44" s="12" t="s">
        <v>87</v>
      </c>
      <c r="K44" s="16">
        <f t="shared" si="3"/>
        <v>34.46696</v>
      </c>
      <c r="L44" s="12"/>
    </row>
    <row r="45" spans="2:12">
      <c r="B45" s="12" t="s">
        <v>78</v>
      </c>
      <c r="C45" s="12">
        <v>30</v>
      </c>
      <c r="D45" s="12">
        <v>0.5</v>
      </c>
      <c r="E45" s="16">
        <f t="shared" si="4"/>
        <v>93.28</v>
      </c>
      <c r="F45" s="12">
        <v>30.2</v>
      </c>
      <c r="G45" s="12">
        <v>42.7</v>
      </c>
      <c r="H45" s="14"/>
      <c r="I45" s="14"/>
      <c r="J45" s="12"/>
      <c r="K45" s="16">
        <f t="shared" si="3"/>
        <v>68.933920000000001</v>
      </c>
      <c r="L45" s="12" t="s">
        <v>55</v>
      </c>
    </row>
    <row r="46" spans="2:12">
      <c r="B46" s="12" t="s">
        <v>79</v>
      </c>
      <c r="C46" s="12" t="s">
        <v>19</v>
      </c>
      <c r="D46" s="12">
        <v>0.5</v>
      </c>
      <c r="E46" s="16">
        <f t="shared" si="4"/>
        <v>93.28</v>
      </c>
      <c r="F46" s="12">
        <v>30.2</v>
      </c>
      <c r="G46" s="12">
        <v>42.7</v>
      </c>
      <c r="H46" s="14"/>
      <c r="I46" s="14"/>
      <c r="J46" s="12" t="s">
        <v>88</v>
      </c>
      <c r="K46" s="16">
        <f t="shared" si="3"/>
        <v>68.933920000000001</v>
      </c>
      <c r="L46" s="12"/>
    </row>
    <row r="47" spans="2:12" ht="45">
      <c r="B47" s="12" t="s">
        <v>80</v>
      </c>
      <c r="C47" s="12" t="s">
        <v>28</v>
      </c>
      <c r="D47" s="12" t="s">
        <v>29</v>
      </c>
      <c r="E47" s="16">
        <f>D47*186.56</f>
        <v>186.56</v>
      </c>
      <c r="F47" s="12">
        <v>30.2</v>
      </c>
      <c r="G47" s="12">
        <v>42.7</v>
      </c>
      <c r="H47" s="14"/>
      <c r="I47" s="14"/>
      <c r="J47" s="12" t="s">
        <v>34</v>
      </c>
      <c r="K47" s="16">
        <f t="shared" si="3"/>
        <v>137.86784</v>
      </c>
      <c r="L47" s="12" t="s">
        <v>55</v>
      </c>
    </row>
    <row r="48" spans="2:12">
      <c r="B48" s="12" t="s">
        <v>81</v>
      </c>
      <c r="C48" s="12">
        <v>40</v>
      </c>
      <c r="D48" s="12">
        <v>0.67</v>
      </c>
      <c r="E48" s="16">
        <f>D48*186.56</f>
        <v>124.99520000000001</v>
      </c>
      <c r="F48" s="12">
        <v>30.2</v>
      </c>
      <c r="G48" s="12">
        <v>42.7</v>
      </c>
      <c r="H48" s="14"/>
      <c r="I48" s="14"/>
      <c r="J48" s="12"/>
      <c r="K48" s="16">
        <f t="shared" si="3"/>
        <v>92.3714528</v>
      </c>
      <c r="L48" s="12"/>
    </row>
    <row r="49" spans="2:12">
      <c r="B49" s="12" t="s">
        <v>82</v>
      </c>
      <c r="C49" s="12">
        <v>60</v>
      </c>
      <c r="D49" s="15">
        <v>1</v>
      </c>
      <c r="E49" s="16">
        <f t="shared" ref="E49:E59" si="6">D49*186.56</f>
        <v>186.56</v>
      </c>
      <c r="F49" s="12">
        <v>30.2</v>
      </c>
      <c r="G49" s="12">
        <v>42.7</v>
      </c>
      <c r="H49" s="14"/>
      <c r="I49" s="14"/>
      <c r="J49" s="12"/>
      <c r="K49" s="16">
        <f t="shared" si="3"/>
        <v>137.86784</v>
      </c>
      <c r="L49" s="12" t="s">
        <v>55</v>
      </c>
    </row>
    <row r="50" spans="2:12">
      <c r="B50" s="12" t="s">
        <v>83</v>
      </c>
      <c r="C50" s="12">
        <v>60</v>
      </c>
      <c r="D50" s="12">
        <v>1</v>
      </c>
      <c r="E50" s="16">
        <f t="shared" si="6"/>
        <v>186.56</v>
      </c>
      <c r="F50" s="12">
        <v>30.2</v>
      </c>
      <c r="G50" s="12">
        <v>42.7</v>
      </c>
      <c r="H50" s="14"/>
      <c r="I50" s="14"/>
      <c r="J50" s="12" t="s">
        <v>48</v>
      </c>
      <c r="K50" s="16">
        <f t="shared" si="3"/>
        <v>137.86784</v>
      </c>
      <c r="L50" s="12" t="s">
        <v>55</v>
      </c>
    </row>
    <row r="51" spans="2:12">
      <c r="B51" s="12" t="s">
        <v>84</v>
      </c>
      <c r="C51" s="12">
        <v>60</v>
      </c>
      <c r="D51" s="12">
        <v>1</v>
      </c>
      <c r="E51" s="16">
        <f t="shared" si="6"/>
        <v>186.56</v>
      </c>
      <c r="F51" s="12">
        <v>30.2</v>
      </c>
      <c r="G51" s="12">
        <v>42.7</v>
      </c>
      <c r="H51" s="14"/>
      <c r="I51" s="14"/>
      <c r="J51" s="12"/>
      <c r="K51" s="16">
        <f t="shared" si="3"/>
        <v>137.86784</v>
      </c>
      <c r="L51" s="12" t="s">
        <v>55</v>
      </c>
    </row>
    <row r="52" spans="2:12">
      <c r="B52" s="12" t="s">
        <v>91</v>
      </c>
      <c r="C52" s="15"/>
      <c r="D52" s="15"/>
      <c r="E52" s="16">
        <f t="shared" si="6"/>
        <v>0</v>
      </c>
      <c r="F52" s="12">
        <v>30.2</v>
      </c>
      <c r="G52" s="12">
        <v>42.7</v>
      </c>
      <c r="H52" s="12"/>
      <c r="I52" s="12"/>
      <c r="J52" s="12"/>
      <c r="K52" s="16">
        <f t="shared" si="3"/>
        <v>0</v>
      </c>
      <c r="L52" s="12"/>
    </row>
    <row r="53" spans="2:12">
      <c r="B53" s="12" t="s">
        <v>92</v>
      </c>
      <c r="C53" s="12">
        <v>15</v>
      </c>
      <c r="D53" s="12">
        <v>0.25</v>
      </c>
      <c r="E53" s="16">
        <f t="shared" si="6"/>
        <v>46.64</v>
      </c>
      <c r="F53" s="12">
        <v>30.2</v>
      </c>
      <c r="G53" s="12">
        <v>42.7</v>
      </c>
      <c r="H53" s="12" t="s">
        <v>22</v>
      </c>
      <c r="I53" s="12" t="s">
        <v>23</v>
      </c>
      <c r="J53" s="12" t="s">
        <v>48</v>
      </c>
      <c r="K53" s="16">
        <f t="shared" si="3"/>
        <v>34.46696</v>
      </c>
      <c r="L53" s="12" t="s">
        <v>90</v>
      </c>
    </row>
    <row r="54" spans="2:12">
      <c r="B54" s="12" t="s">
        <v>93</v>
      </c>
      <c r="C54" s="12">
        <v>30</v>
      </c>
      <c r="D54" s="12">
        <v>0.5</v>
      </c>
      <c r="E54" s="16">
        <f>D54*186.56</f>
        <v>93.28</v>
      </c>
      <c r="F54" s="12">
        <v>30.2</v>
      </c>
      <c r="G54" s="12">
        <v>42.7</v>
      </c>
      <c r="H54" s="14"/>
      <c r="I54" s="14"/>
      <c r="J54" s="12" t="s">
        <v>48</v>
      </c>
      <c r="K54" s="16">
        <f t="shared" si="3"/>
        <v>68.933920000000001</v>
      </c>
      <c r="L54" s="12" t="s">
        <v>38</v>
      </c>
    </row>
    <row r="55" spans="2:12" ht="30">
      <c r="B55" s="12" t="s">
        <v>94</v>
      </c>
      <c r="C55" s="12">
        <v>25</v>
      </c>
      <c r="D55" s="12">
        <v>0.42</v>
      </c>
      <c r="E55" s="16">
        <f t="shared" si="6"/>
        <v>78.355199999999996</v>
      </c>
      <c r="F55" s="12">
        <v>30.2</v>
      </c>
      <c r="G55" s="12">
        <v>42.7</v>
      </c>
      <c r="H55" s="14"/>
      <c r="I55" s="14"/>
      <c r="J55" s="12"/>
      <c r="K55" s="16">
        <f t="shared" si="3"/>
        <v>57.9044928</v>
      </c>
      <c r="L55" s="12" t="s">
        <v>53</v>
      </c>
    </row>
    <row r="56" spans="2:12">
      <c r="B56" s="12" t="s">
        <v>95</v>
      </c>
      <c r="C56" s="12"/>
      <c r="D56" s="12"/>
      <c r="E56" s="16">
        <f t="shared" si="6"/>
        <v>0</v>
      </c>
      <c r="F56" s="12">
        <v>30.2</v>
      </c>
      <c r="G56" s="12">
        <v>42.7</v>
      </c>
      <c r="H56" s="12"/>
      <c r="I56" s="12"/>
      <c r="J56" s="12"/>
      <c r="K56" s="16">
        <f t="shared" si="3"/>
        <v>0</v>
      </c>
      <c r="L56" s="12"/>
    </row>
    <row r="57" spans="2:12">
      <c r="B57" s="12" t="s">
        <v>96</v>
      </c>
      <c r="C57" s="12">
        <v>40</v>
      </c>
      <c r="D57" s="12">
        <v>0.67</v>
      </c>
      <c r="E57" s="16">
        <f t="shared" si="6"/>
        <v>124.99520000000001</v>
      </c>
      <c r="F57" s="12">
        <v>30.2</v>
      </c>
      <c r="G57" s="12">
        <v>42.7</v>
      </c>
      <c r="H57" s="12" t="s">
        <v>22</v>
      </c>
      <c r="I57" s="12" t="s">
        <v>23</v>
      </c>
      <c r="J57" s="12"/>
      <c r="K57" s="16">
        <f t="shared" si="3"/>
        <v>92.3714528</v>
      </c>
      <c r="L57" s="12" t="s">
        <v>98</v>
      </c>
    </row>
    <row r="58" spans="2:12">
      <c r="B58" s="12" t="s">
        <v>97</v>
      </c>
      <c r="C58" s="12" t="s">
        <v>28</v>
      </c>
      <c r="D58" s="12" t="s">
        <v>29</v>
      </c>
      <c r="E58" s="16">
        <f t="shared" si="6"/>
        <v>186.56</v>
      </c>
      <c r="F58" s="12">
        <v>30.2</v>
      </c>
      <c r="G58" s="12">
        <v>42.7</v>
      </c>
      <c r="H58" s="14"/>
      <c r="I58" s="14"/>
      <c r="J58" s="12" t="s">
        <v>48</v>
      </c>
      <c r="K58" s="16">
        <f t="shared" si="3"/>
        <v>137.86784</v>
      </c>
      <c r="L58" s="12" t="s">
        <v>38</v>
      </c>
    </row>
    <row r="59" spans="2:12">
      <c r="B59" s="12" t="s">
        <v>99</v>
      </c>
      <c r="C59" s="12">
        <v>15</v>
      </c>
      <c r="D59" s="12">
        <v>0.25</v>
      </c>
      <c r="E59" s="16">
        <f t="shared" si="6"/>
        <v>46.64</v>
      </c>
      <c r="F59" s="12">
        <v>30.2</v>
      </c>
      <c r="G59" s="12">
        <v>42.7</v>
      </c>
      <c r="H59" s="12" t="s">
        <v>22</v>
      </c>
      <c r="I59" s="12" t="s">
        <v>23</v>
      </c>
      <c r="J59" s="12" t="s">
        <v>88</v>
      </c>
      <c r="K59" s="16">
        <f t="shared" si="3"/>
        <v>34.46696</v>
      </c>
      <c r="L59" s="12" t="s">
        <v>14</v>
      </c>
    </row>
    <row r="60" spans="2:12" ht="30">
      <c r="B60" s="12" t="s">
        <v>100</v>
      </c>
      <c r="C60" s="12">
        <v>30</v>
      </c>
      <c r="D60" s="12">
        <v>0.5</v>
      </c>
      <c r="E60" s="16">
        <f t="shared" ref="E60:E67" si="7">D60*186.56</f>
        <v>93.28</v>
      </c>
      <c r="F60" s="12">
        <v>30.2</v>
      </c>
      <c r="G60" s="12">
        <v>42.7</v>
      </c>
      <c r="H60" s="12" t="s">
        <v>22</v>
      </c>
      <c r="I60" s="12" t="s">
        <v>23</v>
      </c>
      <c r="J60" s="12"/>
      <c r="K60" s="16">
        <f t="shared" si="3"/>
        <v>68.933920000000001</v>
      </c>
      <c r="L60" s="12" t="s">
        <v>14</v>
      </c>
    </row>
    <row r="61" spans="2:12">
      <c r="B61" s="12" t="s">
        <v>101</v>
      </c>
      <c r="C61" s="12" t="s">
        <v>18</v>
      </c>
      <c r="D61" s="12" t="s">
        <v>20</v>
      </c>
      <c r="E61" s="16">
        <f t="shared" si="7"/>
        <v>139.92000000000002</v>
      </c>
      <c r="F61" s="12">
        <v>30.2</v>
      </c>
      <c r="G61" s="12">
        <v>42.7</v>
      </c>
      <c r="H61" s="12" t="s">
        <v>22</v>
      </c>
      <c r="I61" s="12" t="s">
        <v>23</v>
      </c>
      <c r="J61" s="12" t="s">
        <v>24</v>
      </c>
      <c r="K61" s="16">
        <f t="shared" si="3"/>
        <v>103.40088000000002</v>
      </c>
      <c r="L61" s="12" t="s">
        <v>55</v>
      </c>
    </row>
    <row r="62" spans="2:12" ht="30">
      <c r="B62" s="12" t="s">
        <v>102</v>
      </c>
      <c r="C62" s="15"/>
      <c r="D62" s="15"/>
      <c r="E62" s="16">
        <f t="shared" si="7"/>
        <v>0</v>
      </c>
      <c r="F62" s="12">
        <v>30.2</v>
      </c>
      <c r="G62" s="12">
        <v>42.7</v>
      </c>
      <c r="H62" s="12"/>
      <c r="I62" s="12"/>
      <c r="J62" s="12"/>
      <c r="K62" s="16">
        <f t="shared" si="3"/>
        <v>0</v>
      </c>
      <c r="L62" s="12" t="s">
        <v>55</v>
      </c>
    </row>
    <row r="63" spans="2:12">
      <c r="B63" s="12" t="s">
        <v>103</v>
      </c>
      <c r="C63" s="12">
        <v>60</v>
      </c>
      <c r="D63" s="12">
        <v>1</v>
      </c>
      <c r="E63" s="16">
        <f t="shared" si="7"/>
        <v>186.56</v>
      </c>
      <c r="F63" s="12">
        <v>30.2</v>
      </c>
      <c r="G63" s="12">
        <v>42.7</v>
      </c>
      <c r="H63" s="12"/>
      <c r="I63" s="12"/>
      <c r="J63" s="12"/>
      <c r="K63" s="16">
        <f t="shared" si="3"/>
        <v>137.86784</v>
      </c>
      <c r="L63" s="12" t="s">
        <v>55</v>
      </c>
    </row>
    <row r="64" spans="2:12">
      <c r="B64" s="12" t="s">
        <v>104</v>
      </c>
      <c r="C64" s="12">
        <v>60</v>
      </c>
      <c r="D64" s="12">
        <v>1</v>
      </c>
      <c r="E64" s="16">
        <f t="shared" si="7"/>
        <v>186.56</v>
      </c>
      <c r="F64" s="12">
        <v>30.2</v>
      </c>
      <c r="G64" s="12">
        <v>42.7</v>
      </c>
      <c r="H64" s="12"/>
      <c r="I64" s="12"/>
      <c r="J64" s="12"/>
      <c r="K64" s="16">
        <f t="shared" si="3"/>
        <v>137.86784</v>
      </c>
      <c r="L64" s="12" t="s">
        <v>52</v>
      </c>
    </row>
    <row r="65" spans="2:12" ht="30">
      <c r="B65" s="12" t="s">
        <v>105</v>
      </c>
      <c r="C65" s="12">
        <v>60</v>
      </c>
      <c r="D65" s="12">
        <v>1</v>
      </c>
      <c r="E65" s="16">
        <f t="shared" si="7"/>
        <v>186.56</v>
      </c>
      <c r="F65" s="12">
        <v>30.2</v>
      </c>
      <c r="G65" s="12">
        <v>42.7</v>
      </c>
      <c r="H65" s="12" t="s">
        <v>22</v>
      </c>
      <c r="I65" s="12" t="s">
        <v>23</v>
      </c>
      <c r="J65" s="12" t="s">
        <v>88</v>
      </c>
      <c r="K65" s="16">
        <f t="shared" si="3"/>
        <v>137.86784</v>
      </c>
      <c r="L65" s="12" t="s">
        <v>52</v>
      </c>
    </row>
    <row r="66" spans="2:12" ht="30">
      <c r="B66" s="12" t="s">
        <v>106</v>
      </c>
      <c r="C66" s="12"/>
      <c r="D66" s="12"/>
      <c r="E66" s="16">
        <f t="shared" si="7"/>
        <v>0</v>
      </c>
      <c r="F66" s="12">
        <v>30.2</v>
      </c>
      <c r="G66" s="12">
        <v>42.7</v>
      </c>
      <c r="H66" s="12"/>
      <c r="I66" s="12"/>
      <c r="J66" s="12"/>
      <c r="K66" s="16">
        <f t="shared" si="3"/>
        <v>0</v>
      </c>
      <c r="L66" s="12"/>
    </row>
    <row r="67" spans="2:12">
      <c r="B67" s="12" t="s">
        <v>107</v>
      </c>
      <c r="C67" s="12" t="s">
        <v>85</v>
      </c>
      <c r="D67" s="12" t="s">
        <v>86</v>
      </c>
      <c r="E67" s="16">
        <f t="shared" si="7"/>
        <v>373.12</v>
      </c>
      <c r="F67" s="12">
        <v>30.2</v>
      </c>
      <c r="G67" s="12">
        <v>42.7</v>
      </c>
      <c r="H67" s="12" t="s">
        <v>22</v>
      </c>
      <c r="I67" s="12" t="s">
        <v>23</v>
      </c>
      <c r="J67" s="12" t="s">
        <v>87</v>
      </c>
      <c r="K67" s="16">
        <f t="shared" si="3"/>
        <v>275.73568</v>
      </c>
      <c r="L67" s="12" t="s">
        <v>55</v>
      </c>
    </row>
    <row r="68" spans="2:12">
      <c r="B68" s="12" t="s">
        <v>108</v>
      </c>
      <c r="C68" s="12" t="s">
        <v>85</v>
      </c>
      <c r="D68" s="12" t="s">
        <v>86</v>
      </c>
      <c r="E68" s="16">
        <f t="shared" ref="E68:E75" si="8">D68*186.56</f>
        <v>373.12</v>
      </c>
      <c r="F68" s="12">
        <v>30.2</v>
      </c>
      <c r="G68" s="12">
        <v>42.7</v>
      </c>
      <c r="H68" s="14"/>
      <c r="I68" s="14"/>
      <c r="J68" s="12" t="s">
        <v>87</v>
      </c>
      <c r="K68" s="16">
        <f t="shared" si="3"/>
        <v>275.73568</v>
      </c>
      <c r="L68" s="12" t="s">
        <v>55</v>
      </c>
    </row>
    <row r="69" spans="2:12">
      <c r="B69" s="12" t="s">
        <v>109</v>
      </c>
      <c r="C69" s="12" t="s">
        <v>32</v>
      </c>
      <c r="D69" s="12" t="s">
        <v>33</v>
      </c>
      <c r="E69" s="16">
        <f t="shared" si="8"/>
        <v>124.99520000000001</v>
      </c>
      <c r="F69" s="12">
        <v>30.2</v>
      </c>
      <c r="G69" s="12">
        <v>42.7</v>
      </c>
      <c r="H69" s="14"/>
      <c r="I69" s="14"/>
      <c r="J69" s="12" t="s">
        <v>34</v>
      </c>
      <c r="K69" s="16">
        <f t="shared" si="3"/>
        <v>92.3714528</v>
      </c>
      <c r="L69" s="12" t="s">
        <v>55</v>
      </c>
    </row>
    <row r="70" spans="2:12">
      <c r="B70" s="12" t="s">
        <v>110</v>
      </c>
      <c r="C70" s="12">
        <v>40</v>
      </c>
      <c r="D70" s="12">
        <v>0.67</v>
      </c>
      <c r="E70" s="16">
        <f t="shared" si="8"/>
        <v>124.99520000000001</v>
      </c>
      <c r="F70" s="12">
        <v>30.2</v>
      </c>
      <c r="G70" s="12">
        <v>42.7</v>
      </c>
      <c r="H70" s="14"/>
      <c r="I70" s="14"/>
      <c r="J70" s="12" t="s">
        <v>48</v>
      </c>
      <c r="K70" s="16">
        <f t="shared" si="3"/>
        <v>92.3714528</v>
      </c>
      <c r="L70" s="12" t="s">
        <v>55</v>
      </c>
    </row>
    <row r="71" spans="2:12">
      <c r="B71" s="12" t="s">
        <v>111</v>
      </c>
      <c r="C71" s="12">
        <v>60</v>
      </c>
      <c r="D71" s="12">
        <v>1</v>
      </c>
      <c r="E71" s="16">
        <f t="shared" si="8"/>
        <v>186.56</v>
      </c>
      <c r="F71" s="12">
        <v>30.2</v>
      </c>
      <c r="G71" s="12">
        <v>42.7</v>
      </c>
      <c r="H71" s="14"/>
      <c r="I71" s="14"/>
      <c r="J71" s="12" t="s">
        <v>87</v>
      </c>
      <c r="K71" s="16">
        <f t="shared" si="3"/>
        <v>137.86784</v>
      </c>
      <c r="L71" s="12" t="s">
        <v>55</v>
      </c>
    </row>
    <row r="72" spans="2:12">
      <c r="B72" s="12" t="s">
        <v>112</v>
      </c>
      <c r="C72" s="12"/>
      <c r="D72" s="12"/>
      <c r="E72" s="16">
        <f t="shared" si="8"/>
        <v>0</v>
      </c>
      <c r="F72" s="12">
        <v>30.2</v>
      </c>
      <c r="G72" s="12">
        <v>42.7</v>
      </c>
      <c r="H72" s="12"/>
      <c r="I72" s="12"/>
      <c r="J72" s="12"/>
      <c r="K72" s="16">
        <f t="shared" si="3"/>
        <v>0</v>
      </c>
      <c r="L72" s="12"/>
    </row>
    <row r="73" spans="2:12">
      <c r="B73" s="12" t="s">
        <v>113</v>
      </c>
      <c r="C73" s="12">
        <v>10</v>
      </c>
      <c r="D73" s="12">
        <v>0.17</v>
      </c>
      <c r="E73" s="16">
        <f>D73*186.56</f>
        <v>31.715200000000003</v>
      </c>
      <c r="F73" s="12">
        <v>30.2</v>
      </c>
      <c r="G73" s="12">
        <v>42.7</v>
      </c>
      <c r="H73" s="12"/>
      <c r="I73" s="12"/>
      <c r="J73" s="12"/>
      <c r="K73" s="16">
        <f t="shared" si="3"/>
        <v>23.437532800000003</v>
      </c>
      <c r="L73" s="12" t="s">
        <v>14</v>
      </c>
    </row>
    <row r="74" spans="2:12">
      <c r="B74" s="12" t="s">
        <v>114</v>
      </c>
      <c r="C74" s="12">
        <v>15</v>
      </c>
      <c r="D74" s="12">
        <v>0.25</v>
      </c>
      <c r="E74" s="16">
        <f t="shared" si="8"/>
        <v>46.64</v>
      </c>
      <c r="F74" s="12">
        <v>30.2</v>
      </c>
      <c r="G74" s="12">
        <v>42.7</v>
      </c>
      <c r="H74" s="12" t="s">
        <v>22</v>
      </c>
      <c r="I74" s="12" t="s">
        <v>23</v>
      </c>
      <c r="J74" s="12" t="s">
        <v>34</v>
      </c>
      <c r="K74" s="16">
        <f t="shared" si="3"/>
        <v>34.46696</v>
      </c>
      <c r="L74" s="12" t="s">
        <v>116</v>
      </c>
    </row>
    <row r="75" spans="2:12" ht="30">
      <c r="B75" s="12" t="s">
        <v>115</v>
      </c>
      <c r="C75" s="12">
        <v>40</v>
      </c>
      <c r="D75" s="12">
        <v>0.67</v>
      </c>
      <c r="E75" s="16">
        <f t="shared" si="8"/>
        <v>124.99520000000001</v>
      </c>
      <c r="F75" s="12">
        <v>30.2</v>
      </c>
      <c r="G75" s="12">
        <v>42.7</v>
      </c>
      <c r="H75" s="14"/>
      <c r="I75" s="14"/>
      <c r="J75" s="12" t="s">
        <v>87</v>
      </c>
      <c r="K75" s="16">
        <f t="shared" si="3"/>
        <v>92.3714528</v>
      </c>
      <c r="L75" s="12" t="s">
        <v>116</v>
      </c>
    </row>
    <row r="76" spans="2:12">
      <c r="B76" s="12" t="s">
        <v>117</v>
      </c>
      <c r="C76" s="12"/>
      <c r="D76" s="12"/>
      <c r="E76" s="16">
        <f>D76*186.56</f>
        <v>0</v>
      </c>
      <c r="F76" s="12">
        <v>30.2</v>
      </c>
      <c r="G76" s="12">
        <v>42.7</v>
      </c>
      <c r="H76" s="12"/>
      <c r="I76" s="12"/>
      <c r="J76" s="12"/>
      <c r="K76" s="16">
        <f t="shared" si="3"/>
        <v>0</v>
      </c>
      <c r="L76" s="12"/>
    </row>
    <row r="77" spans="2:12">
      <c r="B77" s="12" t="s">
        <v>118</v>
      </c>
      <c r="C77" s="12" t="s">
        <v>19</v>
      </c>
      <c r="D77" s="12" t="s">
        <v>21</v>
      </c>
      <c r="E77" s="16">
        <f t="shared" ref="E77:E90" si="9">D77*186.56</f>
        <v>93.28</v>
      </c>
      <c r="F77" s="12">
        <v>30.2</v>
      </c>
      <c r="G77" s="12">
        <v>42.7</v>
      </c>
      <c r="H77" s="12"/>
      <c r="I77" s="12"/>
      <c r="J77" s="12"/>
      <c r="K77" s="16">
        <f t="shared" si="3"/>
        <v>68.933920000000001</v>
      </c>
      <c r="L77" s="12" t="s">
        <v>52</v>
      </c>
    </row>
    <row r="78" spans="2:12">
      <c r="B78" s="12" t="s">
        <v>119</v>
      </c>
      <c r="C78" s="12" t="s">
        <v>58</v>
      </c>
      <c r="D78" s="12" t="s">
        <v>59</v>
      </c>
      <c r="E78" s="16">
        <f t="shared" si="9"/>
        <v>15.484480000000001</v>
      </c>
      <c r="F78" s="12">
        <v>30.2</v>
      </c>
      <c r="G78" s="12">
        <v>42.7</v>
      </c>
      <c r="H78" s="12" t="s">
        <v>22</v>
      </c>
      <c r="I78" s="12" t="s">
        <v>23</v>
      </c>
      <c r="J78" s="12" t="s">
        <v>88</v>
      </c>
      <c r="K78" s="16">
        <f t="shared" si="3"/>
        <v>11.443030720000001</v>
      </c>
      <c r="L78" s="12" t="s">
        <v>52</v>
      </c>
    </row>
    <row r="79" spans="2:12">
      <c r="B79" s="12" t="s">
        <v>120</v>
      </c>
      <c r="C79" s="12" t="s">
        <v>123</v>
      </c>
      <c r="D79" s="12" t="s">
        <v>124</v>
      </c>
      <c r="E79" s="16">
        <f t="shared" si="9"/>
        <v>46.64</v>
      </c>
      <c r="F79" s="12">
        <v>30.2</v>
      </c>
      <c r="G79" s="12">
        <v>42.7</v>
      </c>
      <c r="H79" s="14"/>
      <c r="I79" s="14"/>
      <c r="J79" s="12" t="s">
        <v>60</v>
      </c>
      <c r="K79" s="16">
        <f t="shared" si="3"/>
        <v>34.46696</v>
      </c>
      <c r="L79" s="12" t="s">
        <v>52</v>
      </c>
    </row>
    <row r="80" spans="2:12">
      <c r="B80" s="12" t="s">
        <v>121</v>
      </c>
      <c r="C80" s="12" t="s">
        <v>58</v>
      </c>
      <c r="D80" s="12" t="s">
        <v>59</v>
      </c>
      <c r="E80" s="16">
        <f t="shared" si="9"/>
        <v>15.484480000000001</v>
      </c>
      <c r="F80" s="12">
        <v>30.2</v>
      </c>
      <c r="G80" s="12">
        <v>42.7</v>
      </c>
      <c r="H80" s="14"/>
      <c r="I80" s="14"/>
      <c r="J80" s="12" t="s">
        <v>125</v>
      </c>
      <c r="K80" s="16">
        <f t="shared" si="3"/>
        <v>11.443030720000001</v>
      </c>
      <c r="L80" s="12" t="s">
        <v>52</v>
      </c>
    </row>
    <row r="81" spans="2:12">
      <c r="B81" s="12" t="s">
        <v>122</v>
      </c>
      <c r="C81" s="12" t="s">
        <v>46</v>
      </c>
      <c r="D81" s="12" t="s">
        <v>47</v>
      </c>
      <c r="E81" s="16">
        <f t="shared" si="9"/>
        <v>31.715200000000003</v>
      </c>
      <c r="F81" s="12">
        <v>30.2</v>
      </c>
      <c r="G81" s="12">
        <v>42.7</v>
      </c>
      <c r="H81" s="14"/>
      <c r="I81" s="14"/>
      <c r="J81" s="12" t="s">
        <v>60</v>
      </c>
      <c r="K81" s="16">
        <f t="shared" si="3"/>
        <v>23.437532800000003</v>
      </c>
      <c r="L81" s="12" t="s">
        <v>52</v>
      </c>
    </row>
    <row r="82" spans="2:12">
      <c r="B82" s="25" t="s">
        <v>127</v>
      </c>
      <c r="C82" s="12"/>
      <c r="D82" s="12"/>
      <c r="E82" s="16">
        <f>D82*186.56</f>
        <v>0</v>
      </c>
      <c r="F82" s="12">
        <v>30.2</v>
      </c>
      <c r="G82" s="12">
        <v>42.7</v>
      </c>
      <c r="H82" s="12"/>
      <c r="I82" s="12"/>
      <c r="J82" s="12"/>
      <c r="K82" s="16">
        <f t="shared" si="3"/>
        <v>0</v>
      </c>
      <c r="L82" s="12"/>
    </row>
    <row r="83" spans="2:12">
      <c r="B83" s="25"/>
      <c r="C83" s="12">
        <v>30</v>
      </c>
      <c r="D83" s="12">
        <v>0.5</v>
      </c>
      <c r="E83" s="16">
        <f t="shared" si="9"/>
        <v>93.28</v>
      </c>
      <c r="F83" s="12">
        <v>30.2</v>
      </c>
      <c r="G83" s="12">
        <v>42.7</v>
      </c>
      <c r="H83" s="12" t="s">
        <v>22</v>
      </c>
      <c r="I83" s="12" t="s">
        <v>23</v>
      </c>
      <c r="J83" s="12" t="s">
        <v>48</v>
      </c>
      <c r="K83" s="16">
        <f t="shared" si="3"/>
        <v>68.933920000000001</v>
      </c>
      <c r="L83" s="12" t="s">
        <v>116</v>
      </c>
    </row>
    <row r="84" spans="2:12">
      <c r="B84" s="12" t="s">
        <v>128</v>
      </c>
      <c r="C84" s="12"/>
      <c r="D84" s="12"/>
      <c r="E84" s="16">
        <f t="shared" si="9"/>
        <v>0</v>
      </c>
      <c r="F84" s="12">
        <v>30.2</v>
      </c>
      <c r="G84" s="12">
        <v>42.7</v>
      </c>
      <c r="H84" s="12"/>
      <c r="I84" s="12"/>
      <c r="J84" s="12"/>
      <c r="K84" s="16">
        <f t="shared" si="3"/>
        <v>0</v>
      </c>
      <c r="L84" s="12"/>
    </row>
    <row r="85" spans="2:12">
      <c r="B85" s="12" t="s">
        <v>129</v>
      </c>
      <c r="C85" s="12" t="s">
        <v>32</v>
      </c>
      <c r="D85" s="12" t="s">
        <v>33</v>
      </c>
      <c r="E85" s="16">
        <f t="shared" si="9"/>
        <v>124.99520000000001</v>
      </c>
      <c r="F85" s="12">
        <v>30.2</v>
      </c>
      <c r="G85" s="12">
        <v>42.7</v>
      </c>
      <c r="H85" s="12" t="s">
        <v>22</v>
      </c>
      <c r="I85" s="12" t="s">
        <v>23</v>
      </c>
      <c r="J85" s="12" t="s">
        <v>34</v>
      </c>
      <c r="K85" s="16">
        <f t="shared" ref="K85:K100" si="10">E85*0.739</f>
        <v>92.3714528</v>
      </c>
      <c r="L85" s="12" t="s">
        <v>116</v>
      </c>
    </row>
    <row r="86" spans="2:12">
      <c r="B86" s="12" t="s">
        <v>130</v>
      </c>
      <c r="C86" s="12">
        <v>40</v>
      </c>
      <c r="D86" s="12">
        <v>0.67</v>
      </c>
      <c r="E86" s="16">
        <f t="shared" si="9"/>
        <v>124.99520000000001</v>
      </c>
      <c r="F86" s="12">
        <v>30.2</v>
      </c>
      <c r="G86" s="12">
        <v>42.7</v>
      </c>
      <c r="H86" s="14"/>
      <c r="I86" s="14"/>
      <c r="J86" s="12" t="s">
        <v>48</v>
      </c>
      <c r="K86" s="16">
        <f t="shared" si="10"/>
        <v>92.3714528</v>
      </c>
      <c r="L86" s="12" t="s">
        <v>116</v>
      </c>
    </row>
    <row r="87" spans="2:12">
      <c r="B87" s="12" t="s">
        <v>131</v>
      </c>
      <c r="C87" s="12" t="s">
        <v>32</v>
      </c>
      <c r="D87" s="12" t="s">
        <v>33</v>
      </c>
      <c r="E87" s="16">
        <f t="shared" si="9"/>
        <v>124.99520000000001</v>
      </c>
      <c r="F87" s="12">
        <v>30.2</v>
      </c>
      <c r="G87" s="12">
        <v>42.7</v>
      </c>
      <c r="H87" s="14"/>
      <c r="I87" s="14"/>
      <c r="J87" s="12" t="s">
        <v>34</v>
      </c>
      <c r="K87" s="16">
        <f t="shared" si="10"/>
        <v>92.3714528</v>
      </c>
      <c r="L87" s="12" t="s">
        <v>116</v>
      </c>
    </row>
    <row r="88" spans="2:12">
      <c r="B88" s="12" t="s">
        <v>132</v>
      </c>
      <c r="C88" s="12">
        <v>60</v>
      </c>
      <c r="D88" s="12">
        <v>1</v>
      </c>
      <c r="E88" s="16">
        <f>D88*186.56</f>
        <v>186.56</v>
      </c>
      <c r="F88" s="12">
        <v>30.2</v>
      </c>
      <c r="G88" s="12">
        <v>42.7</v>
      </c>
      <c r="H88" s="14"/>
      <c r="I88" s="14"/>
      <c r="J88" s="12" t="s">
        <v>87</v>
      </c>
      <c r="K88" s="16">
        <f t="shared" si="10"/>
        <v>137.86784</v>
      </c>
      <c r="L88" s="12" t="s">
        <v>116</v>
      </c>
    </row>
    <row r="89" spans="2:12">
      <c r="B89" s="12" t="s">
        <v>133</v>
      </c>
      <c r="C89" s="12" t="s">
        <v>32</v>
      </c>
      <c r="D89" s="12" t="s">
        <v>33</v>
      </c>
      <c r="E89" s="16">
        <f t="shared" si="9"/>
        <v>124.99520000000001</v>
      </c>
      <c r="F89" s="12">
        <v>30.2</v>
      </c>
      <c r="G89" s="12">
        <v>42.7</v>
      </c>
      <c r="H89" s="14"/>
      <c r="I89" s="14"/>
      <c r="J89" s="12" t="s">
        <v>34</v>
      </c>
      <c r="K89" s="16">
        <f t="shared" si="10"/>
        <v>92.3714528</v>
      </c>
      <c r="L89" s="12" t="s">
        <v>116</v>
      </c>
    </row>
    <row r="90" spans="2:12">
      <c r="B90" s="12" t="s">
        <v>134</v>
      </c>
      <c r="C90" s="12">
        <v>10</v>
      </c>
      <c r="D90" s="12">
        <v>0.17</v>
      </c>
      <c r="E90" s="16">
        <f t="shared" si="9"/>
        <v>31.715200000000003</v>
      </c>
      <c r="F90" s="12">
        <v>30.2</v>
      </c>
      <c r="G90" s="12">
        <v>42.7</v>
      </c>
      <c r="H90" s="14"/>
      <c r="I90" s="14"/>
      <c r="J90" s="12" t="s">
        <v>88</v>
      </c>
      <c r="K90" s="16">
        <f t="shared" si="10"/>
        <v>23.437532800000003</v>
      </c>
      <c r="L90" s="12" t="s">
        <v>116</v>
      </c>
    </row>
    <row r="91" spans="2:12">
      <c r="B91" s="12" t="s">
        <v>135</v>
      </c>
      <c r="C91" s="12" t="s">
        <v>28</v>
      </c>
      <c r="D91" s="12" t="s">
        <v>29</v>
      </c>
      <c r="E91" s="16">
        <f>D91*186.56</f>
        <v>186.56</v>
      </c>
      <c r="F91" s="12">
        <v>30.2</v>
      </c>
      <c r="G91" s="12">
        <v>42.7</v>
      </c>
      <c r="H91" s="14"/>
      <c r="I91" s="14"/>
      <c r="J91" s="12" t="s">
        <v>48</v>
      </c>
      <c r="K91" s="16">
        <f t="shared" si="10"/>
        <v>137.86784</v>
      </c>
      <c r="L91" s="12" t="s">
        <v>116</v>
      </c>
    </row>
    <row r="92" spans="2:12">
      <c r="B92" s="12" t="s">
        <v>136</v>
      </c>
      <c r="C92" s="12">
        <v>60</v>
      </c>
      <c r="D92" s="12">
        <v>1</v>
      </c>
      <c r="E92" s="16">
        <f t="shared" ref="E92:E98" si="11">D92*186.56</f>
        <v>186.56</v>
      </c>
      <c r="F92" s="12">
        <v>30.2</v>
      </c>
      <c r="G92" s="12">
        <v>42.7</v>
      </c>
      <c r="H92" s="14"/>
      <c r="I92" s="14"/>
      <c r="J92" s="12" t="s">
        <v>73</v>
      </c>
      <c r="K92" s="16">
        <f t="shared" si="10"/>
        <v>137.86784</v>
      </c>
      <c r="L92" s="12" t="s">
        <v>116</v>
      </c>
    </row>
    <row r="93" spans="2:12">
      <c r="B93" s="12" t="s">
        <v>137</v>
      </c>
      <c r="C93" s="12">
        <v>60</v>
      </c>
      <c r="D93" s="12">
        <v>1</v>
      </c>
      <c r="E93" s="16">
        <f t="shared" si="11"/>
        <v>186.56</v>
      </c>
      <c r="F93" s="12">
        <v>30.2</v>
      </c>
      <c r="G93" s="12">
        <v>42.7</v>
      </c>
      <c r="H93" s="14"/>
      <c r="I93" s="14"/>
      <c r="J93" s="12" t="s">
        <v>73</v>
      </c>
      <c r="K93" s="16">
        <f t="shared" si="10"/>
        <v>137.86784</v>
      </c>
      <c r="L93" s="12" t="s">
        <v>116</v>
      </c>
    </row>
    <row r="94" spans="2:12" ht="30">
      <c r="B94" s="12" t="s">
        <v>138</v>
      </c>
      <c r="C94" s="12"/>
      <c r="D94" s="12"/>
      <c r="E94" s="16">
        <f t="shared" si="11"/>
        <v>0</v>
      </c>
      <c r="F94" s="12">
        <v>30.2</v>
      </c>
      <c r="G94" s="12">
        <v>42.7</v>
      </c>
      <c r="H94" s="12"/>
      <c r="I94" s="12"/>
      <c r="J94" s="12"/>
      <c r="K94" s="16">
        <f t="shared" si="10"/>
        <v>0</v>
      </c>
      <c r="L94" s="12"/>
    </row>
    <row r="95" spans="2:12">
      <c r="B95" s="12" t="s">
        <v>139</v>
      </c>
      <c r="C95" s="12" t="s">
        <v>32</v>
      </c>
      <c r="D95" s="12" t="s">
        <v>33</v>
      </c>
      <c r="E95" s="16">
        <f t="shared" si="11"/>
        <v>124.99520000000001</v>
      </c>
      <c r="F95" s="12">
        <v>30.2</v>
      </c>
      <c r="G95" s="12">
        <v>42.7</v>
      </c>
      <c r="H95" s="12"/>
      <c r="I95" s="12"/>
      <c r="J95" s="12"/>
      <c r="K95" s="16">
        <f t="shared" si="10"/>
        <v>92.3714528</v>
      </c>
      <c r="L95" s="12" t="s">
        <v>14</v>
      </c>
    </row>
    <row r="96" spans="2:12">
      <c r="B96" s="12" t="s">
        <v>140</v>
      </c>
      <c r="C96" s="12">
        <v>15</v>
      </c>
      <c r="D96" s="12">
        <v>0.25</v>
      </c>
      <c r="E96" s="16">
        <f t="shared" si="11"/>
        <v>46.64</v>
      </c>
      <c r="F96" s="12">
        <v>30.2</v>
      </c>
      <c r="G96" s="12">
        <v>42.7</v>
      </c>
      <c r="H96" s="12"/>
      <c r="I96" s="12"/>
      <c r="J96" s="12"/>
      <c r="K96" s="16">
        <f t="shared" si="10"/>
        <v>34.46696</v>
      </c>
      <c r="L96" s="12" t="s">
        <v>116</v>
      </c>
    </row>
    <row r="97" spans="2:12">
      <c r="B97" s="12" t="s">
        <v>141</v>
      </c>
      <c r="C97" s="12" t="s">
        <v>58</v>
      </c>
      <c r="D97" s="12" t="s">
        <v>59</v>
      </c>
      <c r="E97" s="16">
        <f>D97*186.56</f>
        <v>15.484480000000001</v>
      </c>
      <c r="F97" s="12">
        <v>30.2</v>
      </c>
      <c r="G97" s="12">
        <v>42.7</v>
      </c>
      <c r="H97" s="12" t="s">
        <v>22</v>
      </c>
      <c r="I97" s="12" t="s">
        <v>23</v>
      </c>
      <c r="J97" s="12" t="s">
        <v>34</v>
      </c>
      <c r="K97" s="16">
        <f t="shared" si="10"/>
        <v>11.443030720000001</v>
      </c>
      <c r="L97" s="12" t="s">
        <v>116</v>
      </c>
    </row>
    <row r="98" spans="2:12" ht="30">
      <c r="B98" s="12" t="s">
        <v>142</v>
      </c>
      <c r="C98" s="12" t="s">
        <v>32</v>
      </c>
      <c r="D98" s="12" t="s">
        <v>33</v>
      </c>
      <c r="E98" s="16">
        <f t="shared" si="11"/>
        <v>124.99520000000001</v>
      </c>
      <c r="F98" s="12">
        <v>30.2</v>
      </c>
      <c r="G98" s="12">
        <v>42.7</v>
      </c>
      <c r="H98" s="14"/>
      <c r="I98" s="14"/>
      <c r="J98" s="12"/>
      <c r="K98" s="16">
        <f t="shared" si="10"/>
        <v>92.3714528</v>
      </c>
      <c r="L98" s="12" t="s">
        <v>116</v>
      </c>
    </row>
    <row r="99" spans="2:12" ht="30">
      <c r="B99" s="12" t="s">
        <v>143</v>
      </c>
      <c r="C99" s="12" t="s">
        <v>58</v>
      </c>
      <c r="D99" s="12" t="s">
        <v>59</v>
      </c>
      <c r="E99" s="16">
        <f>D99*186.56</f>
        <v>15.484480000000001</v>
      </c>
      <c r="F99" s="12">
        <v>30.2</v>
      </c>
      <c r="G99" s="12">
        <v>42.7</v>
      </c>
      <c r="H99" s="14"/>
      <c r="I99" s="14"/>
      <c r="J99" s="12" t="s">
        <v>88</v>
      </c>
      <c r="K99" s="16">
        <f t="shared" si="10"/>
        <v>11.443030720000001</v>
      </c>
      <c r="L99" s="12" t="s">
        <v>116</v>
      </c>
    </row>
    <row r="100" spans="2:12" ht="30">
      <c r="B100" s="12" t="s">
        <v>144</v>
      </c>
      <c r="C100" s="12">
        <v>30</v>
      </c>
      <c r="D100" s="12">
        <v>0.5</v>
      </c>
      <c r="E100" s="16">
        <f>D100*186.56</f>
        <v>93.28</v>
      </c>
      <c r="F100" s="12">
        <v>30.2</v>
      </c>
      <c r="G100" s="12">
        <v>42.7</v>
      </c>
      <c r="H100" s="12" t="s">
        <v>22</v>
      </c>
      <c r="I100" s="12" t="s">
        <v>23</v>
      </c>
      <c r="J100" s="12" t="s">
        <v>48</v>
      </c>
      <c r="K100" s="16">
        <f t="shared" si="10"/>
        <v>68.933920000000001</v>
      </c>
      <c r="L100" s="12" t="s">
        <v>14</v>
      </c>
    </row>
    <row r="101" spans="2:12">
      <c r="B101" s="25" t="s">
        <v>145</v>
      </c>
      <c r="C101" s="25" t="s">
        <v>32</v>
      </c>
      <c r="D101" s="25" t="s">
        <v>33</v>
      </c>
      <c r="E101" s="26">
        <f>D101*186.56</f>
        <v>124.99520000000001</v>
      </c>
      <c r="F101" s="18">
        <v>30.2</v>
      </c>
      <c r="G101" s="25">
        <v>42.7</v>
      </c>
      <c r="H101" s="25" t="s">
        <v>22</v>
      </c>
      <c r="I101" s="25" t="s">
        <v>23</v>
      </c>
      <c r="J101" s="12"/>
      <c r="K101" s="20">
        <f>E101*0.739</f>
        <v>92.3714528</v>
      </c>
      <c r="L101" s="18" t="s">
        <v>116</v>
      </c>
    </row>
    <row r="102" spans="2:12">
      <c r="B102" s="25"/>
      <c r="C102" s="25"/>
      <c r="D102" s="25"/>
      <c r="E102" s="26"/>
      <c r="F102" s="28"/>
      <c r="G102" s="25"/>
      <c r="H102" s="25"/>
      <c r="I102" s="25"/>
      <c r="J102" s="12" t="s">
        <v>34</v>
      </c>
      <c r="K102" s="21"/>
      <c r="L102" s="23"/>
    </row>
    <row r="103" spans="2:12">
      <c r="B103" s="25"/>
      <c r="C103" s="25"/>
      <c r="D103" s="25"/>
      <c r="E103" s="26"/>
      <c r="F103" s="29"/>
      <c r="G103" s="25"/>
      <c r="H103" s="25"/>
      <c r="I103" s="25"/>
      <c r="J103" s="12"/>
      <c r="K103" s="22"/>
      <c r="L103" s="19"/>
    </row>
    <row r="104" spans="2:12" ht="29.25" customHeight="1">
      <c r="B104" s="25" t="s">
        <v>146</v>
      </c>
      <c r="C104" s="25">
        <v>20</v>
      </c>
      <c r="D104" s="25">
        <v>0.33</v>
      </c>
      <c r="E104" s="26">
        <f>D104*186.56</f>
        <v>61.564800000000005</v>
      </c>
      <c r="F104" s="18">
        <v>30.2</v>
      </c>
      <c r="G104" s="25">
        <v>42.7</v>
      </c>
      <c r="H104" s="25" t="s">
        <v>22</v>
      </c>
      <c r="I104" s="25" t="s">
        <v>23</v>
      </c>
      <c r="J104" s="27" t="s">
        <v>89</v>
      </c>
      <c r="K104" s="20">
        <f>E104*0.739</f>
        <v>45.496387200000001</v>
      </c>
      <c r="L104" s="18" t="s">
        <v>116</v>
      </c>
    </row>
    <row r="105" spans="2:12">
      <c r="B105" s="25"/>
      <c r="C105" s="25"/>
      <c r="D105" s="25"/>
      <c r="E105" s="26"/>
      <c r="F105" s="28"/>
      <c r="G105" s="25"/>
      <c r="H105" s="25"/>
      <c r="I105" s="25"/>
      <c r="J105" s="27"/>
      <c r="K105" s="21"/>
      <c r="L105" s="23"/>
    </row>
    <row r="106" spans="2:12">
      <c r="B106" s="25"/>
      <c r="C106" s="25"/>
      <c r="D106" s="25"/>
      <c r="E106" s="26"/>
      <c r="F106" s="29"/>
      <c r="G106" s="25"/>
      <c r="H106" s="25"/>
      <c r="I106" s="25"/>
      <c r="J106" s="27"/>
      <c r="K106" s="22"/>
      <c r="L106" s="19"/>
    </row>
    <row r="107" spans="2:12">
      <c r="B107" s="12" t="s">
        <v>147</v>
      </c>
      <c r="C107" s="12">
        <v>5</v>
      </c>
      <c r="D107" s="12">
        <v>8.3000000000000004E-2</v>
      </c>
      <c r="E107" s="16">
        <f>D107*186.56</f>
        <v>15.484480000000001</v>
      </c>
      <c r="F107" s="12">
        <v>30.2</v>
      </c>
      <c r="G107" s="12">
        <v>42.7</v>
      </c>
      <c r="H107" s="12" t="s">
        <v>22</v>
      </c>
      <c r="I107" s="12" t="s">
        <v>23</v>
      </c>
      <c r="J107" s="12" t="s">
        <v>126</v>
      </c>
      <c r="K107" s="16">
        <f>E107*0.739</f>
        <v>11.443030720000001</v>
      </c>
      <c r="L107" s="12" t="s">
        <v>116</v>
      </c>
    </row>
    <row r="108" spans="2:12">
      <c r="B108" s="12" t="s">
        <v>148</v>
      </c>
      <c r="C108" s="12">
        <v>40</v>
      </c>
      <c r="D108" s="12">
        <v>0.67</v>
      </c>
      <c r="E108" s="16">
        <f>D108*186.56</f>
        <v>124.99520000000001</v>
      </c>
      <c r="F108" s="12">
        <v>30.2</v>
      </c>
      <c r="G108" s="12">
        <v>42.7</v>
      </c>
      <c r="H108" s="12" t="s">
        <v>22</v>
      </c>
      <c r="I108" s="12" t="s">
        <v>23</v>
      </c>
      <c r="J108" s="12" t="s">
        <v>48</v>
      </c>
      <c r="K108" s="16">
        <f>E108*0.739</f>
        <v>92.3714528</v>
      </c>
      <c r="L108" s="12" t="s">
        <v>116</v>
      </c>
    </row>
    <row r="109" spans="2:12" ht="30">
      <c r="B109" s="12" t="s">
        <v>149</v>
      </c>
      <c r="C109" s="12">
        <v>20</v>
      </c>
      <c r="D109" s="12">
        <v>0.33</v>
      </c>
      <c r="E109" s="16">
        <f t="shared" ref="E109:E116" si="12">D109*186.56</f>
        <v>61.564800000000005</v>
      </c>
      <c r="F109" s="12">
        <v>30.2</v>
      </c>
      <c r="G109" s="12">
        <v>42.7</v>
      </c>
      <c r="H109" s="12" t="s">
        <v>22</v>
      </c>
      <c r="I109" s="12" t="s">
        <v>23</v>
      </c>
      <c r="J109" s="12" t="s">
        <v>34</v>
      </c>
      <c r="K109" s="16">
        <f t="shared" ref="K109:K116" si="13">E109*0.739</f>
        <v>45.496387200000001</v>
      </c>
      <c r="L109" s="12" t="s">
        <v>116</v>
      </c>
    </row>
    <row r="110" spans="2:12">
      <c r="B110" s="12" t="s">
        <v>150</v>
      </c>
      <c r="C110" s="12">
        <v>10</v>
      </c>
      <c r="D110" s="12">
        <v>0.17</v>
      </c>
      <c r="E110" s="16">
        <f t="shared" si="12"/>
        <v>31.715200000000003</v>
      </c>
      <c r="F110" s="12">
        <v>30.2</v>
      </c>
      <c r="G110" s="12">
        <v>42.7</v>
      </c>
      <c r="H110" s="12" t="s">
        <v>22</v>
      </c>
      <c r="I110" s="12" t="s">
        <v>23</v>
      </c>
      <c r="J110" s="12"/>
      <c r="K110" s="16">
        <f t="shared" si="13"/>
        <v>23.437532800000003</v>
      </c>
      <c r="L110" s="12" t="s">
        <v>116</v>
      </c>
    </row>
    <row r="111" spans="2:12">
      <c r="B111" s="12" t="s">
        <v>151</v>
      </c>
      <c r="C111" s="12" t="s">
        <v>46</v>
      </c>
      <c r="D111" s="12" t="s">
        <v>47</v>
      </c>
      <c r="E111" s="16">
        <f t="shared" si="12"/>
        <v>31.715200000000003</v>
      </c>
      <c r="F111" s="12">
        <v>30.2</v>
      </c>
      <c r="G111" s="12">
        <v>42.7</v>
      </c>
      <c r="H111" s="12" t="s">
        <v>22</v>
      </c>
      <c r="I111" s="12" t="s">
        <v>23</v>
      </c>
      <c r="J111" s="12" t="s">
        <v>126</v>
      </c>
      <c r="K111" s="16">
        <f t="shared" si="13"/>
        <v>23.437532800000003</v>
      </c>
      <c r="L111" s="12" t="s">
        <v>152</v>
      </c>
    </row>
    <row r="112" spans="2:12">
      <c r="B112" s="12" t="s">
        <v>153</v>
      </c>
      <c r="C112" s="12">
        <v>30</v>
      </c>
      <c r="D112" s="12">
        <v>0.5</v>
      </c>
      <c r="E112" s="16">
        <f t="shared" si="12"/>
        <v>93.28</v>
      </c>
      <c r="F112" s="12">
        <v>30.2</v>
      </c>
      <c r="G112" s="12">
        <v>42.7</v>
      </c>
      <c r="H112" s="12" t="s">
        <v>22</v>
      </c>
      <c r="I112" s="12" t="s">
        <v>23</v>
      </c>
      <c r="J112" s="12" t="s">
        <v>48</v>
      </c>
      <c r="K112" s="16">
        <f t="shared" si="13"/>
        <v>68.933920000000001</v>
      </c>
      <c r="L112" s="12" t="s">
        <v>154</v>
      </c>
    </row>
    <row r="113" spans="2:12">
      <c r="B113" s="12" t="s">
        <v>155</v>
      </c>
      <c r="C113" s="12">
        <v>60</v>
      </c>
      <c r="D113" s="12">
        <v>1</v>
      </c>
      <c r="E113" s="16">
        <f t="shared" si="12"/>
        <v>186.56</v>
      </c>
      <c r="F113" s="12">
        <v>30.2</v>
      </c>
      <c r="G113" s="12">
        <v>42.7</v>
      </c>
      <c r="H113" s="12" t="s">
        <v>22</v>
      </c>
      <c r="I113" s="12" t="s">
        <v>23</v>
      </c>
      <c r="J113" s="12"/>
      <c r="K113" s="16">
        <f t="shared" si="13"/>
        <v>137.86784</v>
      </c>
      <c r="L113" s="12" t="s">
        <v>156</v>
      </c>
    </row>
    <row r="114" spans="2:12">
      <c r="B114" s="12" t="s">
        <v>157</v>
      </c>
      <c r="C114" s="12"/>
      <c r="D114" s="12"/>
      <c r="E114" s="16">
        <f t="shared" si="12"/>
        <v>0</v>
      </c>
      <c r="F114" s="12">
        <v>30.2</v>
      </c>
      <c r="G114" s="12">
        <v>42.7</v>
      </c>
      <c r="H114" s="12"/>
      <c r="I114" s="12"/>
      <c r="J114" s="12"/>
      <c r="K114" s="16">
        <f t="shared" si="13"/>
        <v>0</v>
      </c>
      <c r="L114" s="12"/>
    </row>
    <row r="115" spans="2:12">
      <c r="B115" s="12" t="s">
        <v>158</v>
      </c>
      <c r="C115" s="12" t="s">
        <v>19</v>
      </c>
      <c r="D115" s="12" t="s">
        <v>21</v>
      </c>
      <c r="E115" s="16">
        <f t="shared" si="12"/>
        <v>93.28</v>
      </c>
      <c r="F115" s="12">
        <v>30.2</v>
      </c>
      <c r="G115" s="12">
        <v>42.7</v>
      </c>
      <c r="H115" s="12" t="s">
        <v>22</v>
      </c>
      <c r="I115" s="12" t="s">
        <v>23</v>
      </c>
      <c r="J115" s="12" t="s">
        <v>88</v>
      </c>
      <c r="K115" s="16">
        <f t="shared" si="13"/>
        <v>68.933920000000001</v>
      </c>
      <c r="L115" s="12" t="s">
        <v>52</v>
      </c>
    </row>
    <row r="116" spans="2:12">
      <c r="B116" s="12" t="s">
        <v>159</v>
      </c>
      <c r="C116" s="12">
        <v>30</v>
      </c>
      <c r="D116" s="12">
        <v>0.5</v>
      </c>
      <c r="E116" s="16">
        <f t="shared" si="12"/>
        <v>93.28</v>
      </c>
      <c r="F116" s="12">
        <v>30.2</v>
      </c>
      <c r="G116" s="12">
        <v>42.7</v>
      </c>
      <c r="H116" s="14"/>
      <c r="I116" s="14"/>
      <c r="J116" s="14"/>
      <c r="K116" s="16">
        <f t="shared" si="13"/>
        <v>68.933920000000001</v>
      </c>
      <c r="L116" s="12" t="s">
        <v>52</v>
      </c>
    </row>
    <row r="117" spans="2:12">
      <c r="B117" s="25" t="s">
        <v>160</v>
      </c>
      <c r="C117" s="18">
        <v>10</v>
      </c>
      <c r="D117" s="18">
        <v>0.17</v>
      </c>
      <c r="E117" s="20">
        <f>D117*186.56</f>
        <v>31.715200000000003</v>
      </c>
      <c r="F117" s="18">
        <v>30.2</v>
      </c>
      <c r="G117" s="18">
        <v>42.7</v>
      </c>
      <c r="H117" s="12"/>
      <c r="I117" s="12"/>
      <c r="J117" s="25" t="s">
        <v>88</v>
      </c>
      <c r="K117" s="20">
        <f>E117*0.739</f>
        <v>23.437532800000003</v>
      </c>
      <c r="L117" s="25" t="s">
        <v>55</v>
      </c>
    </row>
    <row r="118" spans="2:12">
      <c r="B118" s="25"/>
      <c r="C118" s="19"/>
      <c r="D118" s="19"/>
      <c r="E118" s="30"/>
      <c r="F118" s="31"/>
      <c r="G118" s="31"/>
      <c r="H118" s="12" t="s">
        <v>22</v>
      </c>
      <c r="I118" s="12" t="s">
        <v>23</v>
      </c>
      <c r="J118" s="25"/>
      <c r="K118" s="22"/>
      <c r="L118" s="25"/>
    </row>
    <row r="119" spans="2:12" ht="30">
      <c r="B119" s="12" t="s">
        <v>161</v>
      </c>
      <c r="C119" s="12"/>
      <c r="D119" s="12"/>
      <c r="E119" s="12"/>
      <c r="F119" s="12">
        <v>30.2</v>
      </c>
      <c r="G119" s="12">
        <v>42.7</v>
      </c>
      <c r="H119" s="12"/>
      <c r="I119" s="12"/>
      <c r="J119" s="12"/>
      <c r="K119" s="12">
        <f>E119*0.739</f>
        <v>0</v>
      </c>
      <c r="L119" s="12" t="s">
        <v>164</v>
      </c>
    </row>
    <row r="120" spans="2:12" ht="30">
      <c r="B120" s="12" t="s">
        <v>162</v>
      </c>
      <c r="C120" s="12">
        <v>40</v>
      </c>
      <c r="D120" s="12">
        <v>0.67</v>
      </c>
      <c r="E120" s="17">
        <f>D120*186.56</f>
        <v>124.99520000000001</v>
      </c>
      <c r="F120" s="12">
        <v>30.2</v>
      </c>
      <c r="G120" s="12">
        <v>42.7</v>
      </c>
      <c r="H120" s="12"/>
      <c r="I120" s="12"/>
      <c r="J120" s="12"/>
      <c r="K120" s="16">
        <f>E120*0.739</f>
        <v>92.3714528</v>
      </c>
      <c r="L120" s="12" t="s">
        <v>116</v>
      </c>
    </row>
    <row r="121" spans="2:12" ht="30">
      <c r="B121" s="12" t="s">
        <v>163</v>
      </c>
      <c r="C121" s="12" t="s">
        <v>58</v>
      </c>
      <c r="D121" s="12" t="s">
        <v>59</v>
      </c>
      <c r="E121" s="17">
        <f>D121*186.56</f>
        <v>15.484480000000001</v>
      </c>
      <c r="F121" s="12">
        <v>30.2</v>
      </c>
      <c r="G121" s="12">
        <v>42.7</v>
      </c>
      <c r="H121" s="12"/>
      <c r="I121" s="12"/>
      <c r="J121" s="12"/>
      <c r="K121" s="16" t="s">
        <v>170</v>
      </c>
      <c r="L121" s="12" t="s">
        <v>116</v>
      </c>
    </row>
    <row r="122" spans="2:12">
      <c r="B122" s="12" t="s">
        <v>165</v>
      </c>
      <c r="C122" s="12"/>
      <c r="D122" s="12"/>
      <c r="E122" s="17">
        <f>D122*186.56</f>
        <v>0</v>
      </c>
      <c r="F122" s="12">
        <v>30.2</v>
      </c>
      <c r="G122" s="12">
        <v>42.7</v>
      </c>
      <c r="H122" s="12"/>
      <c r="I122" s="12"/>
      <c r="J122" s="13"/>
      <c r="K122" s="16">
        <f>E122*0.739</f>
        <v>0</v>
      </c>
      <c r="L122" s="12"/>
    </row>
    <row r="123" spans="2:12" ht="30">
      <c r="B123" s="12" t="s">
        <v>166</v>
      </c>
      <c r="C123" s="12">
        <v>30</v>
      </c>
      <c r="D123" s="12">
        <v>0.5</v>
      </c>
      <c r="E123" s="17">
        <f>D123*186.56</f>
        <v>93.28</v>
      </c>
      <c r="F123" s="12">
        <v>30.2</v>
      </c>
      <c r="G123" s="12">
        <v>42.7</v>
      </c>
      <c r="H123" s="12"/>
      <c r="I123" s="12"/>
      <c r="J123" s="13"/>
      <c r="K123" s="16">
        <f>E123*0.739</f>
        <v>68.933920000000001</v>
      </c>
      <c r="L123" s="12" t="s">
        <v>168</v>
      </c>
    </row>
    <row r="124" spans="2:12" ht="30">
      <c r="B124" s="12" t="s">
        <v>167</v>
      </c>
      <c r="C124" s="12">
        <v>30</v>
      </c>
      <c r="D124" s="12">
        <v>0.5</v>
      </c>
      <c r="E124" s="17">
        <f>D124*186.56</f>
        <v>93.28</v>
      </c>
      <c r="F124" s="12">
        <v>30.2</v>
      </c>
      <c r="G124" s="12">
        <v>42.7</v>
      </c>
      <c r="H124" s="12"/>
      <c r="I124" s="12"/>
      <c r="J124" s="13"/>
      <c r="K124" s="16">
        <f>E124*0.739</f>
        <v>68.933920000000001</v>
      </c>
      <c r="L124" s="12" t="s">
        <v>169</v>
      </c>
    </row>
    <row r="125" spans="2:12" ht="18.75">
      <c r="B125" s="3"/>
      <c r="C125"/>
      <c r="D125"/>
      <c r="E125"/>
      <c r="F125"/>
      <c r="G125"/>
      <c r="H125"/>
      <c r="I125"/>
      <c r="J125"/>
      <c r="K125"/>
      <c r="L125"/>
    </row>
    <row r="126" spans="2:12" ht="15.75">
      <c r="B126" s="10"/>
      <c r="C126"/>
      <c r="D126"/>
      <c r="E126"/>
      <c r="F126"/>
      <c r="G126"/>
      <c r="H126"/>
      <c r="I126"/>
      <c r="J126"/>
      <c r="K126"/>
      <c r="L126"/>
    </row>
  </sheetData>
  <mergeCells count="67">
    <mergeCell ref="H14:H15"/>
    <mergeCell ref="I14:I15"/>
    <mergeCell ref="J14:J15"/>
    <mergeCell ref="A1:J1"/>
    <mergeCell ref="H10:H12"/>
    <mergeCell ref="I10:I12"/>
    <mergeCell ref="B14:B15"/>
    <mergeCell ref="C14:C15"/>
    <mergeCell ref="D14:D15"/>
    <mergeCell ref="G14:G15"/>
    <mergeCell ref="E14:E15"/>
    <mergeCell ref="F14:F15"/>
    <mergeCell ref="B26:B27"/>
    <mergeCell ref="C26:C27"/>
    <mergeCell ref="D26:D27"/>
    <mergeCell ref="G26:G27"/>
    <mergeCell ref="B82:B83"/>
    <mergeCell ref="B28:B29"/>
    <mergeCell ref="C28:C29"/>
    <mergeCell ref="D28:D29"/>
    <mergeCell ref="F28:F29"/>
    <mergeCell ref="F26:F27"/>
    <mergeCell ref="L117:L118"/>
    <mergeCell ref="C117:C118"/>
    <mergeCell ref="D117:D118"/>
    <mergeCell ref="E117:E118"/>
    <mergeCell ref="F117:F118"/>
    <mergeCell ref="G117:G118"/>
    <mergeCell ref="K117:K118"/>
    <mergeCell ref="B117:B118"/>
    <mergeCell ref="J117:J118"/>
    <mergeCell ref="B101:B103"/>
    <mergeCell ref="C101:C103"/>
    <mergeCell ref="D101:D103"/>
    <mergeCell ref="G101:G103"/>
    <mergeCell ref="J104:J106"/>
    <mergeCell ref="H101:H103"/>
    <mergeCell ref="I101:I103"/>
    <mergeCell ref="F101:F103"/>
    <mergeCell ref="B104:B106"/>
    <mergeCell ref="C104:C106"/>
    <mergeCell ref="D104:D106"/>
    <mergeCell ref="G104:G106"/>
    <mergeCell ref="H104:H106"/>
    <mergeCell ref="I104:I106"/>
    <mergeCell ref="E26:E27"/>
    <mergeCell ref="E28:E29"/>
    <mergeCell ref="E101:E103"/>
    <mergeCell ref="E104:E106"/>
    <mergeCell ref="L26:L27"/>
    <mergeCell ref="L28:L29"/>
    <mergeCell ref="L104:L106"/>
    <mergeCell ref="K104:K106"/>
    <mergeCell ref="F104:F106"/>
    <mergeCell ref="I26:I27"/>
    <mergeCell ref="J26:J27"/>
    <mergeCell ref="J28:J29"/>
    <mergeCell ref="G28:G29"/>
    <mergeCell ref="I28:I29"/>
    <mergeCell ref="H26:H27"/>
    <mergeCell ref="H28:H29"/>
    <mergeCell ref="L14:L15"/>
    <mergeCell ref="K101:K103"/>
    <mergeCell ref="L101:L103"/>
    <mergeCell ref="K26:K27"/>
    <mergeCell ref="K28:K29"/>
    <mergeCell ref="K14:K1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2025-04-10T03:24:19Z</dcterms:modified>
</cp:coreProperties>
</file>