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АААА заместитель директора\Для Снетковой по постовщикам социальных услуг\"/>
    </mc:Choice>
  </mc:AlternateContent>
  <xr:revisionPtr revIDLastSave="0" documentId="13_ncr:1_{952DBFF7-7592-4F50-B86F-6B892AF05C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90" i="1"/>
  <c r="G82" i="1"/>
  <c r="G81" i="1"/>
  <c r="G80" i="1"/>
  <c r="G77" i="1"/>
  <c r="G75" i="1"/>
  <c r="G74" i="1"/>
  <c r="G73" i="1"/>
  <c r="G76" i="1"/>
  <c r="G71" i="1"/>
  <c r="G126" i="1"/>
  <c r="G127" i="1"/>
  <c r="G128" i="1"/>
  <c r="G119" i="1"/>
  <c r="G120" i="1"/>
  <c r="G121" i="1"/>
  <c r="G122" i="1"/>
  <c r="G123" i="1"/>
  <c r="G124" i="1"/>
  <c r="G125" i="1"/>
  <c r="G118" i="1"/>
  <c r="G79" i="1"/>
  <c r="G78" i="1"/>
  <c r="G134" i="1"/>
  <c r="G135" i="1"/>
  <c r="G136" i="1"/>
  <c r="G137" i="1"/>
  <c r="G133" i="1"/>
  <c r="G132" i="1"/>
  <c r="G130" i="1"/>
  <c r="G131" i="1"/>
  <c r="G129" i="1"/>
  <c r="G140" i="1"/>
  <c r="G141" i="1"/>
  <c r="G142" i="1"/>
  <c r="G143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60" i="1"/>
  <c r="G161" i="1"/>
  <c r="G162" i="1"/>
  <c r="G139" i="1"/>
  <c r="G114" i="1"/>
  <c r="G108" i="1"/>
  <c r="G109" i="1"/>
  <c r="G110" i="1"/>
  <c r="G111" i="1"/>
  <c r="G112" i="1"/>
  <c r="G113" i="1"/>
  <c r="G106" i="1"/>
  <c r="G103" i="1"/>
  <c r="G104" i="1"/>
  <c r="G105" i="1"/>
  <c r="G98" i="1"/>
  <c r="G99" i="1"/>
  <c r="G100" i="1"/>
  <c r="G101" i="1"/>
  <c r="G102" i="1"/>
  <c r="G96" i="1"/>
  <c r="G95" i="1"/>
  <c r="G94" i="1"/>
  <c r="G92" i="1"/>
  <c r="G91" i="1"/>
  <c r="G89" i="1"/>
  <c r="G85" i="1"/>
  <c r="G86" i="1"/>
  <c r="G87" i="1"/>
  <c r="G88" i="1"/>
  <c r="G84" i="1"/>
  <c r="G58" i="1" l="1"/>
  <c r="G72" i="1"/>
  <c r="G68" i="1"/>
  <c r="G69" i="1"/>
  <c r="G70" i="1"/>
  <c r="G67" i="1"/>
  <c r="G53" i="1"/>
  <c r="G57" i="1"/>
  <c r="G56" i="1"/>
  <c r="G50" i="1"/>
  <c r="G48" i="1"/>
  <c r="G49" i="1"/>
  <c r="G47" i="1"/>
  <c r="G46" i="1"/>
  <c r="G43" i="1"/>
  <c r="G44" i="1"/>
  <c r="G45" i="1"/>
  <c r="G42" i="1"/>
  <c r="G41" i="1"/>
  <c r="G38" i="1"/>
  <c r="G37" i="1"/>
  <c r="G36" i="1"/>
  <c r="G35" i="1"/>
  <c r="G34" i="1"/>
  <c r="G30" i="1"/>
  <c r="G29" i="1"/>
  <c r="G28" i="1"/>
  <c r="G24" i="1"/>
  <c r="G25" i="1"/>
  <c r="G26" i="1"/>
  <c r="G27" i="1"/>
  <c r="G23" i="1"/>
  <c r="G22" i="1"/>
  <c r="G13" i="1"/>
  <c r="G9" i="1"/>
  <c r="G21" i="1"/>
  <c r="G20" i="1"/>
  <c r="G19" i="1"/>
  <c r="G18" i="1"/>
  <c r="G17" i="1"/>
  <c r="G16" i="1"/>
  <c r="G15" i="1"/>
  <c r="G14" i="1"/>
  <c r="G10" i="1"/>
  <c r="G11" i="1"/>
  <c r="G12" i="1"/>
  <c r="F8" i="1"/>
  <c r="G8" i="1" s="1"/>
</calcChain>
</file>

<file path=xl/sharedStrings.xml><?xml version="1.0" encoding="utf-8"?>
<sst xmlns="http://schemas.openxmlformats.org/spreadsheetml/2006/main" count="291" uniqueCount="200">
  <si>
    <t>Приложение</t>
  </si>
  <si>
    <t>наименование услуги</t>
  </si>
  <si>
    <t>трудоемкость, мин</t>
  </si>
  <si>
    <t>трудоемкость, час</t>
  </si>
  <si>
    <t>цена (тариф) услуги</t>
  </si>
  <si>
    <r>
      <t>объем услуги на который расчитан тариф  (единицы изм. -  м</t>
    </r>
    <r>
      <rPr>
        <b/>
        <vertAlign val="superscript"/>
        <sz val="12"/>
        <color theme="1"/>
        <rFont val="Times New Roman"/>
        <family val="1"/>
        <charset val="204"/>
      </rPr>
      <t xml:space="preserve">3, </t>
    </r>
    <r>
      <rPr>
        <b/>
        <sz val="12"/>
        <color theme="1"/>
        <rFont val="Times New Roman"/>
        <family val="1"/>
        <charset val="204"/>
      </rPr>
      <t>м</t>
    </r>
    <r>
      <rPr>
        <b/>
        <vertAlign val="superscript"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>, кг, л, шт. и т. д.)</t>
    </r>
  </si>
  <si>
    <t>1 кг</t>
  </si>
  <si>
    <t>а)приготовление горячей пищи из полуфабрикатов;</t>
  </si>
  <si>
    <t>б)приготовление  полуфабрикатов;</t>
  </si>
  <si>
    <t>в)кормление ослабленных больных (помощь в приеме пищи);</t>
  </si>
  <si>
    <t>машинная;</t>
  </si>
  <si>
    <t>полоскание белья вручную;</t>
  </si>
  <si>
    <t>развешивание белья;</t>
  </si>
  <si>
    <t>глажение белья;</t>
  </si>
  <si>
    <r>
      <t>-</t>
    </r>
    <r>
      <rPr>
        <sz val="7"/>
        <color rgb="FF303030"/>
        <rFont val="Times New Roman"/>
        <family val="1"/>
        <charset val="204"/>
      </rPr>
      <t xml:space="preserve">   </t>
    </r>
    <r>
      <rPr>
        <sz val="14"/>
        <color rgb="FF303030"/>
        <rFont val="Times New Roman"/>
        <family val="1"/>
        <charset val="204"/>
      </rPr>
      <t>посадка, окучивание и уборка картофеля;</t>
    </r>
  </si>
  <si>
    <r>
      <t>-</t>
    </r>
    <r>
      <rPr>
        <sz val="7"/>
        <color rgb="FF303030"/>
        <rFont val="Times New Roman"/>
        <family val="1"/>
        <charset val="204"/>
      </rPr>
      <t xml:space="preserve">   </t>
    </r>
    <r>
      <rPr>
        <sz val="14"/>
        <color rgb="FF303030"/>
        <rFont val="Times New Roman"/>
        <family val="1"/>
        <charset val="204"/>
      </rPr>
      <t>подготовка участка к зиме (утепление малины, прореживание);</t>
    </r>
  </si>
  <si>
    <t>весенние работы в огороде (укладка парников, высадка рассады);</t>
  </si>
  <si>
    <r>
      <t>20</t>
    </r>
    <r>
      <rPr>
        <sz val="14"/>
        <color rgb="FF303030"/>
        <rFont val="Times New Roman"/>
        <family val="1"/>
        <charset val="204"/>
      </rPr>
      <t>.</t>
    </r>
    <r>
      <rPr>
        <b/>
        <sz val="14"/>
        <color rgb="FF303030"/>
        <rFont val="Times New Roman"/>
        <family val="1"/>
        <charset val="204"/>
      </rPr>
      <t>Заготовка овощей на зиму:</t>
    </r>
  </si>
  <si>
    <t>- засолка, консервирование;</t>
  </si>
  <si>
    <t>- засолка капусты;</t>
  </si>
  <si>
    <t>пеленки, спецодежда);</t>
  </si>
  <si>
    <r>
      <t>-</t>
    </r>
    <r>
      <rPr>
        <sz val="7"/>
        <color rgb="FF313131"/>
        <rFont val="Times New Roman"/>
        <family val="1"/>
        <charset val="204"/>
      </rPr>
      <t xml:space="preserve">   </t>
    </r>
    <r>
      <rPr>
        <sz val="14"/>
        <color rgb="FF313131"/>
        <rFont val="Times New Roman"/>
        <family val="1"/>
        <charset val="204"/>
      </rPr>
      <t>сдача документов на МСЭ;</t>
    </r>
  </si>
  <si>
    <r>
      <t>-</t>
    </r>
    <r>
      <rPr>
        <sz val="7"/>
        <color rgb="FF313131"/>
        <rFont val="Times New Roman"/>
        <family val="1"/>
        <charset val="204"/>
      </rPr>
      <t xml:space="preserve">   </t>
    </r>
    <r>
      <rPr>
        <sz val="14"/>
        <color rgb="FF313131"/>
        <rFont val="Times New Roman"/>
        <family val="1"/>
        <charset val="204"/>
      </rPr>
      <t>получение готовых документов в МСЭ;</t>
    </r>
  </si>
  <si>
    <t>-регистрация полученных документов в ПФР, ФСС и т</t>
  </si>
  <si>
    <r>
      <rPr>
        <b/>
        <i/>
        <sz val="14"/>
        <color rgb="FF2F2F2F"/>
        <rFont val="Times New Roman"/>
        <family val="1"/>
        <charset val="204"/>
      </rPr>
      <t>1</t>
    </r>
    <r>
      <rPr>
        <b/>
        <sz val="14"/>
        <color rgb="FF2F2F2F"/>
        <rFont val="Times New Roman"/>
        <family val="1"/>
        <charset val="204"/>
      </rPr>
      <t>.Помощь в приготовлении пищи:</t>
    </r>
  </si>
  <si>
    <t>норматив начислений на заработную плату,30,2 %</t>
  </si>
  <si>
    <t>средняя часовая оплата труда соцработника или иного работника, оказывающего услугу,(35832 руб месячное начисление/164,416 средне месяч время)</t>
  </si>
  <si>
    <t>1 блюдо</t>
  </si>
  <si>
    <t>6.Колка дров;</t>
  </si>
  <si>
    <t>1 куб.м</t>
  </si>
  <si>
    <t>переноска дров и укладка в поленницу (на расстоянии до 20 м )</t>
  </si>
  <si>
    <r>
      <rPr>
        <b/>
        <i/>
        <sz val="11"/>
        <color rgb="FF333333"/>
        <rFont val="Times New Roman"/>
        <family val="1"/>
        <charset val="204"/>
      </rPr>
      <t>7</t>
    </r>
    <r>
      <rPr>
        <b/>
        <sz val="14"/>
        <color rgb="FF333333"/>
        <rFont val="Times New Roman"/>
        <family val="1"/>
        <charset val="204"/>
      </rPr>
      <t>.Колка угля;</t>
    </r>
  </si>
  <si>
    <r>
      <rPr>
        <b/>
        <i/>
        <sz val="12"/>
        <color rgb="FF303030"/>
        <rFont val="Times New Roman"/>
        <family val="1"/>
        <charset val="204"/>
      </rPr>
      <t>8</t>
    </r>
    <r>
      <rPr>
        <b/>
        <sz val="14"/>
        <color rgb="FF303030"/>
        <rFont val="Times New Roman"/>
        <family val="1"/>
        <charset val="204"/>
      </rPr>
      <t>.складирование  угля;</t>
    </r>
  </si>
  <si>
    <r>
      <rPr>
        <b/>
        <i/>
        <sz val="12"/>
        <color rgb="FF2F2F2F"/>
        <rFont val="Times New Roman"/>
        <family val="1"/>
        <charset val="204"/>
      </rPr>
      <t>9</t>
    </r>
    <r>
      <rPr>
        <b/>
        <sz val="14"/>
        <color rgb="FF2F2F2F"/>
        <rFont val="Times New Roman"/>
        <family val="1"/>
        <charset val="204"/>
      </rPr>
      <t>.Мытье посуды</t>
    </r>
    <r>
      <rPr>
        <sz val="14"/>
        <color rgb="FF2F2F2F"/>
        <rFont val="Times New Roman"/>
        <family val="1"/>
        <charset val="204"/>
      </rPr>
      <t>;</t>
    </r>
  </si>
  <si>
    <t>1 ведро(10 л)</t>
  </si>
  <si>
    <r>
      <rPr>
        <b/>
        <i/>
        <sz val="12"/>
        <color rgb="FF2F2F2F"/>
        <rFont val="Times New Roman"/>
        <family val="1"/>
        <charset val="204"/>
      </rPr>
      <t>2</t>
    </r>
    <r>
      <rPr>
        <b/>
        <sz val="12"/>
        <color rgb="FF2F2F2F"/>
        <rFont val="Times New Roman"/>
        <family val="1"/>
        <charset val="204"/>
      </rPr>
      <t xml:space="preserve">.Помощь </t>
    </r>
    <r>
      <rPr>
        <b/>
        <sz val="12"/>
        <color rgb="FF2C2C2C"/>
        <rFont val="Times New Roman"/>
        <family val="1"/>
        <charset val="204"/>
      </rPr>
      <t xml:space="preserve">в </t>
    </r>
    <r>
      <rPr>
        <b/>
        <sz val="12"/>
        <color rgb="FF303030"/>
        <rFont val="Times New Roman"/>
        <family val="1"/>
        <charset val="204"/>
      </rPr>
      <t>подготовке продуктов питания для самостоятельного приготовленияпищи клиентом в течение недели</t>
    </r>
    <r>
      <rPr>
        <b/>
        <sz val="12"/>
        <color rgb="FF313131"/>
        <rFont val="Times New Roman"/>
        <family val="1"/>
        <charset val="204"/>
      </rPr>
      <t xml:space="preserve"> </t>
    </r>
    <r>
      <rPr>
        <b/>
        <sz val="12"/>
        <color rgb="FF353535"/>
        <rFont val="Times New Roman"/>
        <family val="1"/>
        <charset val="204"/>
      </rPr>
      <t xml:space="preserve">(мытье </t>
    </r>
    <r>
      <rPr>
        <b/>
        <sz val="12"/>
        <color rgb="FF383838"/>
        <rFont val="Times New Roman"/>
        <family val="1"/>
        <charset val="204"/>
      </rPr>
      <t>овощей,чистка,нарезка) т.д</t>
    </r>
  </si>
  <si>
    <r>
      <rPr>
        <b/>
        <i/>
        <sz val="14"/>
        <color rgb="FF303030"/>
        <rFont val="Times New Roman"/>
        <family val="1"/>
        <charset val="204"/>
      </rPr>
      <t>10</t>
    </r>
    <r>
      <rPr>
        <b/>
        <sz val="14"/>
        <color rgb="FF303030"/>
        <rFont val="Times New Roman"/>
        <family val="1"/>
        <charset val="204"/>
      </rPr>
      <t>.Колка льда для доставки воды;</t>
    </r>
  </si>
  <si>
    <r>
      <rPr>
        <b/>
        <i/>
        <sz val="14"/>
        <color rgb="FF2F2F2F"/>
        <rFont val="Times New Roman"/>
        <family val="1"/>
        <charset val="204"/>
      </rPr>
      <t>11</t>
    </r>
    <r>
      <rPr>
        <b/>
        <sz val="14"/>
        <color rgb="FF2F2F2F"/>
        <rFont val="Times New Roman"/>
        <family val="1"/>
        <charset val="204"/>
      </rPr>
      <t>.Уборка комнаты, а также коридора,санузла,мытье полов</t>
    </r>
  </si>
  <si>
    <r>
      <rPr>
        <b/>
        <i/>
        <sz val="14"/>
        <color rgb="FF2F2F2F"/>
        <rFont val="Times New Roman"/>
        <family val="1"/>
        <charset val="204"/>
      </rPr>
      <t>12</t>
    </r>
    <r>
      <rPr>
        <b/>
        <sz val="14"/>
        <color rgb="FF2F2F2F"/>
        <rFont val="Times New Roman"/>
        <family val="1"/>
        <charset val="204"/>
      </rPr>
      <t>.Вытирание пыли с поверхностей</t>
    </r>
  </si>
  <si>
    <r>
      <rPr>
        <b/>
        <i/>
        <sz val="14"/>
        <color rgb="FF2F2F2F"/>
        <rFont val="Times New Roman"/>
        <family val="1"/>
        <charset val="204"/>
      </rPr>
      <t>15</t>
    </r>
    <r>
      <rPr>
        <b/>
        <sz val="14"/>
        <color rgb="FF2F2F2F"/>
        <rFont val="Times New Roman"/>
        <family val="1"/>
        <charset val="204"/>
      </rPr>
      <t>.Мытье зеркал,мебели</t>
    </r>
  </si>
  <si>
    <r>
      <rPr>
        <b/>
        <i/>
        <sz val="14"/>
        <color rgb="FF2F2F2F"/>
        <rFont val="Times New Roman"/>
        <family val="1"/>
        <charset val="204"/>
      </rPr>
      <t>16</t>
    </r>
    <r>
      <rPr>
        <b/>
        <sz val="14"/>
        <color rgb="FF2F2F2F"/>
        <rFont val="Times New Roman"/>
        <family val="1"/>
        <charset val="204"/>
      </rPr>
      <t>.Мытье стен,потолков</t>
    </r>
  </si>
  <si>
    <r>
      <rPr>
        <b/>
        <i/>
        <sz val="14"/>
        <color rgb="FF2F2F2F"/>
        <rFont val="Times New Roman"/>
        <family val="1"/>
        <charset val="204"/>
      </rPr>
      <t>17</t>
    </r>
    <r>
      <rPr>
        <b/>
        <sz val="14"/>
        <color rgb="FF2F2F2F"/>
        <rFont val="Times New Roman"/>
        <family val="1"/>
        <charset val="204"/>
      </rPr>
      <t>.Мытье и чистка отопительных батарей</t>
    </r>
  </si>
  <si>
    <t>(1 услуга- не более 4 кг)</t>
  </si>
  <si>
    <t>1кв.м</t>
  </si>
  <si>
    <t>33 кв.м</t>
  </si>
  <si>
    <t>10 кв.м</t>
  </si>
  <si>
    <t>1 штука</t>
  </si>
  <si>
    <t>1 кв.м</t>
  </si>
  <si>
    <t>10 литров</t>
  </si>
  <si>
    <t>1 кг сухого белья</t>
  </si>
  <si>
    <t>ручная</t>
  </si>
  <si>
    <t>5 кг сухого белья</t>
  </si>
  <si>
    <t>5 кг</t>
  </si>
  <si>
    <t>1 пара</t>
  </si>
  <si>
    <t>не более 4 кг</t>
  </si>
  <si>
    <t>посадка семян</t>
  </si>
  <si>
    <t>высадка рассады</t>
  </si>
  <si>
    <t>пикировка рассады</t>
  </si>
  <si>
    <t>копка огорода</t>
  </si>
  <si>
    <t>10кв.м</t>
  </si>
  <si>
    <t>не более 4кг</t>
  </si>
  <si>
    <t>40 литр</t>
  </si>
  <si>
    <t>Побелка жилого помещения</t>
  </si>
  <si>
    <t>Покраска жилого помещения</t>
  </si>
  <si>
    <t>покраска радиаторов</t>
  </si>
  <si>
    <t>Снятие обоев</t>
  </si>
  <si>
    <t>Поклейка обоев</t>
  </si>
  <si>
    <t>Топка печи</t>
  </si>
  <si>
    <t>Доставка топлива</t>
  </si>
  <si>
    <t>До 10 кг</t>
  </si>
  <si>
    <t>Српровождение и оказание санитарно-гиги енических услуг</t>
  </si>
  <si>
    <t>1 услуга</t>
  </si>
  <si>
    <t>Посадка</t>
  </si>
  <si>
    <t>Полив</t>
  </si>
  <si>
    <t>Пересадка</t>
  </si>
  <si>
    <t>Подкормка</t>
  </si>
  <si>
    <t>Обрезка,подвязывание</t>
  </si>
  <si>
    <t>стрижка простая</t>
  </si>
  <si>
    <t>стрижка мужская</t>
  </si>
  <si>
    <t>стрижка детская</t>
  </si>
  <si>
    <t>химическая завивка</t>
  </si>
  <si>
    <t>укладка волос</t>
  </si>
  <si>
    <t>покраска волос</t>
  </si>
  <si>
    <t>не более 7 кг</t>
  </si>
  <si>
    <t>в пределах 1 м</t>
  </si>
  <si>
    <t>Умывание</t>
  </si>
  <si>
    <t>Обтирание лежачих больных</t>
  </si>
  <si>
    <t>Смена постельного белья</t>
  </si>
  <si>
    <t>смена абсорбирующего белья</t>
  </si>
  <si>
    <t>стрижка ногтей на руках</t>
  </si>
  <si>
    <t>стрижка ногтей на ногах</t>
  </si>
  <si>
    <t>Помощь в мытье в ванной</t>
  </si>
  <si>
    <t>Мытье головы шампунем, мылом</t>
  </si>
  <si>
    <t>Бритье лица</t>
  </si>
  <si>
    <t>Чистка зубов</t>
  </si>
  <si>
    <t>Причесывание</t>
  </si>
  <si>
    <t>чтение в течении 20 минут</t>
  </si>
  <si>
    <t>1 занятие</t>
  </si>
  <si>
    <t>Покупка и доставка корма</t>
  </si>
  <si>
    <t>мытье животного</t>
  </si>
  <si>
    <t>Выгул животного</t>
  </si>
  <si>
    <t>Замена наполнителя</t>
  </si>
  <si>
    <t>кормление животного</t>
  </si>
  <si>
    <t xml:space="preserve"> Вызов парикмахера на дом</t>
  </si>
  <si>
    <t>домофона</t>
  </si>
  <si>
    <t>кредитов</t>
  </si>
  <si>
    <t>взносов в общественные организации</t>
  </si>
  <si>
    <t>отправка денежных переводов</t>
  </si>
  <si>
    <t>доставка освященной церковной воды,заказ церковных услуг</t>
  </si>
  <si>
    <t>налогов</t>
  </si>
  <si>
    <t>работы по оформлению наследства</t>
  </si>
  <si>
    <t>услуг сотовой связи</t>
  </si>
  <si>
    <t>1услуга до 5 кг</t>
  </si>
  <si>
    <t>1 услуга свыше 5 кг</t>
  </si>
  <si>
    <t>1 час работы</t>
  </si>
  <si>
    <t>1услуга</t>
  </si>
  <si>
    <t>1услуга не более 7 кг</t>
  </si>
  <si>
    <t>не более  10   предметов</t>
  </si>
  <si>
    <r>
      <rPr>
        <b/>
        <i/>
        <sz val="12"/>
        <color rgb="FF313131"/>
        <rFont val="Times New Roman"/>
        <family val="1"/>
        <charset val="204"/>
      </rPr>
      <t>3</t>
    </r>
    <r>
      <rPr>
        <b/>
        <sz val="12"/>
        <color rgb="FF313131"/>
        <rFont val="Times New Roman"/>
        <family val="1"/>
        <charset val="204"/>
      </rPr>
      <t>.Покупка за счет средств получателя</t>
    </r>
    <r>
      <rPr>
        <b/>
        <sz val="12"/>
        <color rgb="FF303030"/>
        <rFont val="Times New Roman"/>
        <family val="1"/>
        <charset val="204"/>
      </rPr>
      <t xml:space="preserve"> доставка  на дом </t>
    </r>
    <r>
      <rPr>
        <b/>
        <sz val="12"/>
        <color rgb="FF313131"/>
        <rFont val="Times New Roman"/>
        <family val="1"/>
        <charset val="204"/>
      </rPr>
      <t xml:space="preserve">продуктов питания, </t>
    </r>
    <r>
      <rPr>
        <b/>
        <sz val="12"/>
        <color rgb="FF303030"/>
        <rFont val="Times New Roman"/>
        <family val="1"/>
        <charset val="204"/>
      </rPr>
      <t xml:space="preserve">промышленных товаров </t>
    </r>
    <r>
      <rPr>
        <b/>
        <sz val="12"/>
        <color rgb="FF383838"/>
        <rFont val="Times New Roman"/>
        <family val="1"/>
        <charset val="204"/>
      </rPr>
      <t xml:space="preserve">первой необходимости, средств санитарной гигиены, средств ухода, книг, газет, журналов, лекарственных средств; </t>
    </r>
  </si>
  <si>
    <r>
      <t>5.</t>
    </r>
    <r>
      <rPr>
        <b/>
        <sz val="14"/>
        <color rgb="FF2E2E2E"/>
        <rFont val="Times New Roman"/>
        <family val="1"/>
        <charset val="204"/>
      </rPr>
      <t>Распиловка дров электропилой</t>
    </r>
  </si>
  <si>
    <t>4.Распиловка дров вручную</t>
  </si>
  <si>
    <t>средний коэффициент общехозяйственных расходов, % (ФОТ АУП и прочий)/ФОТ социальных работников равен 27903,4/11996=2,3 и по формуле:(1+2,3/100)</t>
  </si>
  <si>
    <t>1 литр</t>
  </si>
  <si>
    <t>не более7 кг</t>
  </si>
  <si>
    <t>удаление сорняков с посевных площадей</t>
  </si>
  <si>
    <t>1 банка 3 л</t>
  </si>
  <si>
    <t>1 ведро 10 литров</t>
  </si>
  <si>
    <t>не более 10 кг</t>
  </si>
  <si>
    <t>1 окно</t>
  </si>
  <si>
    <t>30 штук</t>
  </si>
  <si>
    <t xml:space="preserve"> от 3 до 5 кг сухого белья</t>
  </si>
  <si>
    <r>
      <rPr>
        <b/>
        <i/>
        <sz val="14"/>
        <color rgb="FF2F2F2F"/>
        <rFont val="Times New Roman"/>
        <family val="1"/>
        <charset val="204"/>
      </rPr>
      <t>18</t>
    </r>
    <r>
      <rPr>
        <b/>
        <sz val="14"/>
        <color rgb="FF2F2F2F"/>
        <rFont val="Times New Roman"/>
        <family val="1"/>
        <charset val="204"/>
      </rPr>
      <t>.Мытье и чистка холодильника</t>
    </r>
  </si>
  <si>
    <r>
      <rPr>
        <b/>
        <i/>
        <sz val="14"/>
        <color rgb="FF2F2F2F"/>
        <rFont val="Times New Roman"/>
        <family val="1"/>
        <charset val="204"/>
      </rPr>
      <t>19</t>
    </r>
    <r>
      <rPr>
        <b/>
        <sz val="14"/>
        <color rgb="FF2F2F2F"/>
        <rFont val="Times New Roman"/>
        <family val="1"/>
        <charset val="204"/>
      </rPr>
      <t>.Мытье и чистка люстр или бра</t>
    </r>
  </si>
  <si>
    <r>
      <rPr>
        <b/>
        <i/>
        <sz val="14"/>
        <color rgb="FF2F2F2F"/>
        <rFont val="Times New Roman"/>
        <family val="1"/>
        <charset val="204"/>
      </rPr>
      <t>20</t>
    </r>
    <r>
      <rPr>
        <b/>
        <sz val="14"/>
        <color rgb="FF2F2F2F"/>
        <rFont val="Times New Roman"/>
        <family val="1"/>
        <charset val="204"/>
      </rPr>
      <t>.Мытье и чистка ванны</t>
    </r>
  </si>
  <si>
    <r>
      <rPr>
        <b/>
        <i/>
        <sz val="14"/>
        <color rgb="FF2F2F2F"/>
        <rFont val="Times New Roman"/>
        <family val="1"/>
        <charset val="204"/>
      </rPr>
      <t>21</t>
    </r>
    <r>
      <rPr>
        <b/>
        <sz val="14"/>
        <color rgb="FF2F2F2F"/>
        <rFont val="Times New Roman"/>
        <family val="1"/>
        <charset val="204"/>
      </rPr>
      <t>.Мытье и чистка унитаза</t>
    </r>
  </si>
  <si>
    <r>
      <rPr>
        <b/>
        <i/>
        <sz val="14"/>
        <color rgb="FF2F2F2F"/>
        <rFont val="Times New Roman"/>
        <family val="1"/>
        <charset val="204"/>
      </rPr>
      <t>22</t>
    </r>
    <r>
      <rPr>
        <b/>
        <sz val="14"/>
        <color rgb="FF2F2F2F"/>
        <rFont val="Times New Roman"/>
        <family val="1"/>
        <charset val="204"/>
      </rPr>
      <t>. Мытье и чистка мебели(в т.ч мягкой)</t>
    </r>
  </si>
  <si>
    <r>
      <rPr>
        <b/>
        <i/>
        <sz val="14"/>
        <color rgb="FF2F2F2F"/>
        <rFont val="Times New Roman"/>
        <family val="1"/>
        <charset val="204"/>
      </rPr>
      <t>23</t>
    </r>
    <r>
      <rPr>
        <b/>
        <sz val="14"/>
        <color rgb="FF2F2F2F"/>
        <rFont val="Times New Roman"/>
        <family val="1"/>
        <charset val="204"/>
      </rPr>
      <t>. Вручную мытье и чистка ковров и дорожек</t>
    </r>
  </si>
  <si>
    <r>
      <rPr>
        <b/>
        <i/>
        <sz val="14"/>
        <color rgb="FF2F2F2F"/>
        <rFont val="Times New Roman"/>
        <family val="1"/>
        <charset val="204"/>
      </rPr>
      <t>24</t>
    </r>
    <r>
      <rPr>
        <b/>
        <sz val="14"/>
        <color rgb="FF2F2F2F"/>
        <rFont val="Times New Roman"/>
        <family val="1"/>
        <charset val="204"/>
      </rPr>
      <t>.Мытье и чистка посуды для неповседневного пользования</t>
    </r>
  </si>
  <si>
    <r>
      <rPr>
        <b/>
        <i/>
        <sz val="14"/>
        <color rgb="FF2F2F2F"/>
        <rFont val="Times New Roman"/>
        <family val="1"/>
        <charset val="204"/>
      </rPr>
      <t>25</t>
    </r>
    <r>
      <rPr>
        <b/>
        <sz val="14"/>
        <color rgb="FF2F2F2F"/>
        <rFont val="Times New Roman"/>
        <family val="1"/>
        <charset val="204"/>
      </rPr>
      <t>.Мытье и чистка пылесоса</t>
    </r>
  </si>
  <si>
    <r>
      <rPr>
        <b/>
        <i/>
        <sz val="14"/>
        <color rgb="FF2F2F2F"/>
        <rFont val="Times New Roman"/>
        <family val="1"/>
        <charset val="204"/>
      </rPr>
      <t>26</t>
    </r>
    <r>
      <rPr>
        <b/>
        <sz val="14"/>
        <color rgb="FF2F2F2F"/>
        <rFont val="Times New Roman"/>
        <family val="1"/>
        <charset val="204"/>
      </rPr>
      <t xml:space="preserve">.Уборка подсобных помещений, в т.ч. веранды, балкона, </t>
    </r>
    <r>
      <rPr>
        <b/>
        <sz val="14"/>
        <color rgb="FF313131"/>
        <rFont val="Times New Roman"/>
        <family val="1"/>
        <charset val="204"/>
      </rPr>
      <t xml:space="preserve">лестничной </t>
    </r>
    <r>
      <rPr>
        <b/>
        <sz val="14"/>
        <color rgb="FF333333"/>
        <rFont val="Times New Roman"/>
        <family val="1"/>
        <charset val="204"/>
      </rPr>
      <t>площадки;</t>
    </r>
  </si>
  <si>
    <t>27.вынос жидких бытовых отходов;</t>
  </si>
  <si>
    <t>28.Стирка белья:</t>
  </si>
  <si>
    <t>29.Вынос одежды, ковров и др. на просушку в весенне-летний период;</t>
  </si>
  <si>
    <t>30.Чистка меховых и кожаных изделий в домашних условиях;</t>
  </si>
  <si>
    <t>31.Ремонт одежды(мелкий)</t>
  </si>
  <si>
    <t>32.Пришивание пуговиц</t>
  </si>
  <si>
    <t>33.Снятие штор (тюль, портьера);</t>
  </si>
  <si>
    <t>34.Навешивание штор;</t>
  </si>
  <si>
    <t>35.Сдача подушек в чистку и реставрацию и обратная доставка</t>
  </si>
  <si>
    <t>36.  Утепление оконных рам, дверей;</t>
  </si>
  <si>
    <t>37.Очистка рам от утеплительного материала</t>
  </si>
  <si>
    <t>38. Очистка от мусора (снега) двора, крыльца, дорожек</t>
  </si>
  <si>
    <t>39.Доставка воды для хозяйственных нужд (полив огорода, стирка);</t>
  </si>
  <si>
    <t>40. Услуги по обработке приусадебного участка:</t>
  </si>
  <si>
    <t>41. Поднятие (опускание) овощей из погреба (в погреб);</t>
  </si>
  <si>
    <t>42.Посадка картофеля</t>
  </si>
  <si>
    <t>43.Междурядная обработка картофеля</t>
  </si>
  <si>
    <t>44.Уборка карторфеля</t>
  </si>
  <si>
    <t>45.Полив овощных культур</t>
  </si>
  <si>
    <t>46.Сбор овощей</t>
  </si>
  <si>
    <t>47. Сбор ягод</t>
  </si>
  <si>
    <t>48.Покупка, доставка свежих грибов и ягод на зиму</t>
  </si>
  <si>
    <t xml:space="preserve">49.Засолка,консервирование </t>
  </si>
  <si>
    <t>50.Засолка капусты</t>
  </si>
  <si>
    <t>51.Закладка овощей на хранение</t>
  </si>
  <si>
    <r>
      <t>52.</t>
    </r>
    <r>
      <rPr>
        <sz val="14"/>
        <color rgb="FF313131"/>
        <rFont val="Times New Roman"/>
        <family val="1"/>
        <charset val="204"/>
      </rPr>
      <t xml:space="preserve"> </t>
    </r>
    <r>
      <rPr>
        <b/>
        <sz val="14"/>
        <color rgb="FF313131"/>
        <rFont val="Times New Roman"/>
        <family val="1"/>
        <charset val="204"/>
      </rPr>
      <t>Проведение косметического ремонта:</t>
    </r>
  </si>
  <si>
    <r>
      <t>53.</t>
    </r>
    <r>
      <rPr>
        <sz val="14"/>
        <color rgb="FF2F2F2F"/>
        <rFont val="Times New Roman"/>
        <family val="1"/>
        <charset val="204"/>
      </rPr>
      <t xml:space="preserve"> </t>
    </r>
    <r>
      <rPr>
        <b/>
        <sz val="14"/>
        <color rgb="FF2F2F2F"/>
        <rFont val="Times New Roman"/>
        <family val="1"/>
        <charset val="204"/>
      </rPr>
      <t>Ремонт печи (заделка трещин и щеле</t>
    </r>
    <r>
      <rPr>
        <b/>
        <u/>
        <sz val="14"/>
        <color rgb="FF2F2F2F"/>
        <rFont val="Times New Roman"/>
        <family val="1"/>
        <charset val="204"/>
      </rPr>
      <t>й, побелка</t>
    </r>
  </si>
  <si>
    <t>54.Побелка печи</t>
  </si>
  <si>
    <t>55.Топка печи</t>
  </si>
  <si>
    <t>56.Чистка дымохода печи от сажи</t>
  </si>
  <si>
    <r>
      <t>57.</t>
    </r>
    <r>
      <rPr>
        <sz val="14"/>
        <color rgb="FF333333"/>
        <rFont val="Times New Roman"/>
        <family val="1"/>
        <charset val="204"/>
      </rPr>
      <t xml:space="preserve"> </t>
    </r>
    <r>
      <rPr>
        <b/>
        <sz val="14"/>
        <color rgb="FF333333"/>
        <rFont val="Times New Roman"/>
        <family val="1"/>
        <charset val="204"/>
      </rPr>
      <t>Обеспечение банными услугами:</t>
    </r>
  </si>
  <si>
    <t>58.Уход за комнатными растениями:</t>
  </si>
  <si>
    <t>59. Сопровождение  Подвоз крупных покупок</t>
  </si>
  <si>
    <t>60. Сопровождение в приобретение и доставка крупногабаритной мебели, бытовой техники</t>
  </si>
  <si>
    <t>61. Прогулка, сопровождение клиента</t>
  </si>
  <si>
    <t>62. Вызов такси на дом</t>
  </si>
  <si>
    <t>63. Парикмахерские услуги на дому:</t>
  </si>
  <si>
    <r>
      <t>64.</t>
    </r>
    <r>
      <rPr>
        <b/>
        <sz val="15"/>
        <color rgb="FF303030"/>
        <rFont val="Times New Roman"/>
        <family val="1"/>
        <charset val="204"/>
      </rPr>
      <t xml:space="preserve"> Доставка </t>
    </r>
    <r>
      <rPr>
        <b/>
        <sz val="15"/>
        <color rgb="FF343434"/>
        <rFont val="Times New Roman"/>
        <family val="1"/>
        <charset val="204"/>
      </rPr>
      <t>технических</t>
    </r>
    <r>
      <rPr>
        <b/>
        <sz val="15"/>
        <color rgb="FF313131"/>
        <rFont val="Times New Roman"/>
        <family val="1"/>
        <charset val="204"/>
      </rPr>
      <t xml:space="preserve">средств </t>
    </r>
    <r>
      <rPr>
        <b/>
        <sz val="15"/>
        <color rgb="FF2F2F2F"/>
        <rFont val="Times New Roman"/>
        <family val="1"/>
        <charset val="204"/>
      </rPr>
      <t xml:space="preserve">реабилитации  </t>
    </r>
    <r>
      <rPr>
        <b/>
        <sz val="15"/>
        <color rgb="FF313131"/>
        <rFont val="Times New Roman"/>
        <family val="1"/>
        <charset val="204"/>
      </rPr>
      <t>(памперсы,</t>
    </r>
    <r>
      <rPr>
        <b/>
        <sz val="14"/>
        <color rgb="FF343434"/>
        <rFont val="Times New Roman"/>
        <family val="1"/>
        <charset val="204"/>
      </rPr>
      <t>коляски,</t>
    </r>
  </si>
  <si>
    <t>65. Оказание санитарно-гигиенических услуг:</t>
  </si>
  <si>
    <t>66.Оказание помощи в регистрации по месту пребывания</t>
  </si>
  <si>
    <t>67 Оказание помощи в восстановлении утраченных документов</t>
  </si>
  <si>
    <r>
      <t xml:space="preserve">68.Оказание </t>
    </r>
    <r>
      <rPr>
        <b/>
        <sz val="14"/>
        <color rgb="FF2F2F2F"/>
        <rFont val="Times New Roman"/>
        <family val="1"/>
        <charset val="204"/>
      </rPr>
      <t xml:space="preserve">помощи в </t>
    </r>
    <r>
      <rPr>
        <b/>
        <sz val="14"/>
        <color rgb="FF303030"/>
        <rFont val="Times New Roman"/>
        <family val="1"/>
        <charset val="204"/>
      </rPr>
      <t xml:space="preserve">оформлении </t>
    </r>
    <r>
      <rPr>
        <b/>
        <sz val="14"/>
        <color rgb="FF343434"/>
        <rFont val="Times New Roman"/>
        <family val="1"/>
        <charset val="204"/>
      </rPr>
      <t xml:space="preserve">документов, </t>
    </r>
    <r>
      <rPr>
        <b/>
        <sz val="14"/>
        <color rgb="FF363636"/>
        <rFont val="Times New Roman"/>
        <family val="1"/>
        <charset val="204"/>
      </rPr>
      <t xml:space="preserve">удостоверяющих </t>
    </r>
    <r>
      <rPr>
        <b/>
        <sz val="14"/>
        <color rgb="FF2E2E2E"/>
        <rFont val="Times New Roman"/>
        <family val="1"/>
        <charset val="204"/>
      </rPr>
      <t>личность;</t>
    </r>
  </si>
  <si>
    <t>69. Получение справок в различных организациях;</t>
  </si>
  <si>
    <t xml:space="preserve"> 70.Ксерокопирование</t>
  </si>
  <si>
    <t xml:space="preserve"> 71.Чтение газет, журналов, книг</t>
  </si>
  <si>
    <t>72.Психологическая  диагностика</t>
  </si>
  <si>
    <t>73. Индивидуальная  психологическая коррекция</t>
  </si>
  <si>
    <t>74. Социально-психологическое  консультирование</t>
  </si>
  <si>
    <t>75. Содействие в осуществлении ухода за домашними животными:</t>
  </si>
  <si>
    <t>76. Оплата за счет средств получателя</t>
  </si>
  <si>
    <t>77. Сдача в ремонт бытовой техники</t>
  </si>
  <si>
    <t>78. Услуги сиделки (помощника по уходу);</t>
  </si>
  <si>
    <t>79. Сдача и получение посылки на почту до 5 кг</t>
  </si>
  <si>
    <t xml:space="preserve"> 80.Сдача и получение посылки на почту свыше 5 кг</t>
  </si>
  <si>
    <t>81. Перемещение крупногабаритных предметов в пределах комнаты;</t>
  </si>
  <si>
    <t>82. Вызов специалистов (электрика, сантехника, парикмахера);</t>
  </si>
  <si>
    <r>
      <t>83.</t>
    </r>
    <r>
      <rPr>
        <b/>
        <sz val="14"/>
        <color rgb="FF313131"/>
        <rFont val="Times New Roman"/>
        <family val="1"/>
        <charset val="204"/>
      </rPr>
      <t xml:space="preserve">Оказание содействия в подготовке к проведению медико-социальной </t>
    </r>
    <r>
      <rPr>
        <b/>
        <sz val="14"/>
        <color rgb="FF333333"/>
        <rFont val="Times New Roman"/>
        <family val="1"/>
        <charset val="204"/>
      </rPr>
      <t>экспертизы (МСЭ):</t>
    </r>
  </si>
  <si>
    <r>
      <rPr>
        <b/>
        <i/>
        <sz val="14"/>
        <color rgb="FFFF0000"/>
        <rFont val="Times New Roman"/>
        <family val="1"/>
        <charset val="204"/>
      </rPr>
      <t>13</t>
    </r>
    <r>
      <rPr>
        <b/>
        <sz val="14"/>
        <color rgb="FFFF0000"/>
        <rFont val="Times New Roman"/>
        <family val="1"/>
        <charset val="204"/>
      </rPr>
      <t>.Мытье окон</t>
    </r>
  </si>
  <si>
    <r>
      <rPr>
        <b/>
        <i/>
        <sz val="14"/>
        <color rgb="FFFF0000"/>
        <rFont val="Times New Roman"/>
        <family val="1"/>
        <charset val="204"/>
      </rPr>
      <t>14</t>
    </r>
    <r>
      <rPr>
        <b/>
        <sz val="14"/>
        <color rgb="FFFF0000"/>
        <rFont val="Times New Roman"/>
        <family val="1"/>
        <charset val="204"/>
      </rPr>
      <t>.Мытье дверей</t>
    </r>
  </si>
  <si>
    <t>Расчет тарифов на дополнительные услуги, в форме социального обслуживания на дому, предоставляемые населению государственным учреждением социального обслуживания населения   ГУСО КЦСОН "Ясногорский" с 15.02.2023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</si>
</sst>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14"/>
      <color rgb="FF2F2F2F"/>
      <name val="Times New Roman"/>
      <family val="1"/>
      <charset val="204"/>
    </font>
    <font>
      <sz val="14"/>
      <color rgb="FF2F2F2F"/>
      <name val="Times New Roman"/>
      <family val="1"/>
      <charset val="204"/>
    </font>
    <font>
      <sz val="14"/>
      <color rgb="FF303030"/>
      <name val="Times New Roman"/>
      <family val="1"/>
      <charset val="204"/>
    </font>
    <font>
      <sz val="14"/>
      <color rgb="FF2E2E2E"/>
      <name val="Times New Roman"/>
      <family val="1"/>
      <charset val="204"/>
    </font>
    <font>
      <sz val="14"/>
      <color rgb="FF313131"/>
      <name val="Times New Roman"/>
      <family val="1"/>
      <charset val="204"/>
    </font>
    <font>
      <b/>
      <sz val="14"/>
      <color rgb="FF31313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4"/>
      <color rgb="FF2E2E2E"/>
      <name val="Times New Roman"/>
      <family val="1"/>
      <charset val="204"/>
    </font>
    <font>
      <sz val="7"/>
      <color rgb="FF313131"/>
      <name val="Times New Roman"/>
      <family val="1"/>
      <charset val="204"/>
    </font>
    <font>
      <sz val="7"/>
      <color rgb="FF303030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4"/>
      <color rgb="FF303030"/>
      <name val="Times New Roman"/>
      <family val="1"/>
      <charset val="204"/>
    </font>
    <font>
      <b/>
      <sz val="14"/>
      <color rgb="FF2D2D2D"/>
      <name val="Times New Roman"/>
      <family val="1"/>
      <charset val="204"/>
    </font>
    <font>
      <sz val="14"/>
      <color rgb="FF2D2D2D"/>
      <name val="Times New Roman"/>
      <family val="1"/>
      <charset val="204"/>
    </font>
    <font>
      <sz val="14"/>
      <color rgb="FF363636"/>
      <name val="Times New Roman"/>
      <family val="1"/>
      <charset val="204"/>
    </font>
    <font>
      <sz val="14"/>
      <color rgb="FF343434"/>
      <name val="Times New Roman"/>
      <family val="1"/>
      <charset val="204"/>
    </font>
    <font>
      <b/>
      <u/>
      <sz val="14"/>
      <color rgb="FF2F2F2F"/>
      <name val="Times New Roman"/>
      <family val="1"/>
      <charset val="204"/>
    </font>
    <font>
      <b/>
      <sz val="14"/>
      <color rgb="FF353535"/>
      <name val="Times New Roman"/>
      <family val="1"/>
      <charset val="204"/>
    </font>
    <font>
      <sz val="15"/>
      <color rgb="FF313131"/>
      <name val="Times New Roman"/>
      <family val="1"/>
      <charset val="204"/>
    </font>
    <font>
      <b/>
      <sz val="15"/>
      <color rgb="FF303030"/>
      <name val="Times New Roman"/>
      <family val="1"/>
      <charset val="204"/>
    </font>
    <font>
      <sz val="15"/>
      <color rgb="FF333333"/>
      <name val="Times New Roman"/>
      <family val="1"/>
      <charset val="204"/>
    </font>
    <font>
      <sz val="15"/>
      <color rgb="FF303030"/>
      <name val="Times New Roman"/>
      <family val="1"/>
      <charset val="204"/>
    </font>
    <font>
      <sz val="15"/>
      <color rgb="FF2E2E2E"/>
      <name val="Times New Roman"/>
      <family val="1"/>
      <charset val="204"/>
    </font>
    <font>
      <b/>
      <sz val="15"/>
      <color rgb="FF313131"/>
      <name val="Times New Roman"/>
      <family val="1"/>
      <charset val="204"/>
    </font>
    <font>
      <sz val="14.5"/>
      <color rgb="FF313131"/>
      <name val="Times New Roman"/>
      <family val="1"/>
      <charset val="204"/>
    </font>
    <font>
      <b/>
      <i/>
      <sz val="14"/>
      <color rgb="FF2F2F2F"/>
      <name val="Times New Roman"/>
      <family val="1"/>
      <charset val="204"/>
    </font>
    <font>
      <b/>
      <sz val="12"/>
      <color rgb="FF2F2F2F"/>
      <name val="Times New Roman"/>
      <family val="1"/>
      <charset val="204"/>
    </font>
    <font>
      <b/>
      <i/>
      <sz val="12"/>
      <color rgb="FF2F2F2F"/>
      <name val="Times New Roman"/>
      <family val="1"/>
      <charset val="204"/>
    </font>
    <font>
      <b/>
      <sz val="12"/>
      <color rgb="FF2C2C2C"/>
      <name val="Times New Roman"/>
      <family val="1"/>
      <charset val="204"/>
    </font>
    <font>
      <b/>
      <sz val="12"/>
      <color rgb="FF313131"/>
      <name val="Times New Roman"/>
      <family val="1"/>
      <charset val="204"/>
    </font>
    <font>
      <b/>
      <sz val="12"/>
      <color rgb="FF303030"/>
      <name val="Times New Roman"/>
      <family val="1"/>
      <charset val="204"/>
    </font>
    <font>
      <b/>
      <sz val="12"/>
      <color rgb="FF353535"/>
      <name val="Times New Roman"/>
      <family val="1"/>
      <charset val="204"/>
    </font>
    <font>
      <b/>
      <sz val="12"/>
      <color rgb="FF383838"/>
      <name val="Times New Roman"/>
      <family val="1"/>
      <charset val="204"/>
    </font>
    <font>
      <b/>
      <i/>
      <sz val="11"/>
      <color rgb="FF333333"/>
      <name val="Times New Roman"/>
      <family val="1"/>
      <charset val="204"/>
    </font>
    <font>
      <b/>
      <i/>
      <sz val="14"/>
      <color rgb="FF303030"/>
      <name val="Times New Roman"/>
      <family val="1"/>
      <charset val="204"/>
    </font>
    <font>
      <b/>
      <i/>
      <sz val="12"/>
      <color rgb="FF30303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color rgb="FF2F2F2F"/>
      <name val="Times New Roman"/>
      <family val="1"/>
      <charset val="204"/>
    </font>
    <font>
      <b/>
      <sz val="15"/>
      <color rgb="FF343434"/>
      <name val="Times New Roman"/>
      <family val="1"/>
      <charset val="204"/>
    </font>
    <font>
      <b/>
      <sz val="14"/>
      <color rgb="FF343434"/>
      <name val="Times New Roman"/>
      <family val="1"/>
      <charset val="204"/>
    </font>
    <font>
      <b/>
      <sz val="14"/>
      <color rgb="FF36363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313131"/>
      <name val="Times New Roman"/>
      <family val="1"/>
      <charset val="204"/>
    </font>
    <font>
      <b/>
      <i/>
      <sz val="14"/>
      <color rgb="FF2E2E2E"/>
      <name val="Times New Roman"/>
      <family val="1"/>
      <charset val="204"/>
    </font>
    <font>
      <b/>
      <sz val="14"/>
      <color rgb="FF2C2C2C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right" vertical="top" wrapText="1" indent="1"/>
    </xf>
    <xf numFmtId="0" fontId="8" fillId="0" borderId="3" xfId="0" applyFont="1" applyBorder="1" applyAlignment="1">
      <alignment horizontal="right" vertical="top" wrapText="1" indent="2"/>
    </xf>
    <xf numFmtId="0" fontId="10" fillId="0" borderId="3" xfId="0" applyFont="1" applyBorder="1" applyAlignment="1">
      <alignment horizontal="left" vertical="top" wrapText="1" indent="6"/>
    </xf>
    <xf numFmtId="0" fontId="20" fillId="0" borderId="3" xfId="0" applyFont="1" applyBorder="1" applyAlignment="1">
      <alignment horizontal="left" vertical="top" wrapText="1" indent="6"/>
    </xf>
    <xf numFmtId="0" fontId="9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2" fillId="0" borderId="7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36" fillId="0" borderId="1" xfId="0" applyFont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2" fillId="0" borderId="2" xfId="0" applyFont="1" applyBorder="1" applyAlignment="1">
      <alignment horizontal="center" vertical="top" wrapText="1"/>
    </xf>
    <xf numFmtId="0" fontId="42" fillId="0" borderId="3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0" fontId="42" fillId="0" borderId="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top" wrapText="1"/>
    </xf>
    <xf numFmtId="0" fontId="0" fillId="0" borderId="7" xfId="0" applyBorder="1"/>
    <xf numFmtId="0" fontId="23" fillId="0" borderId="3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7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8" fillId="0" borderId="7" xfId="0" applyFont="1" applyBorder="1" applyAlignment="1">
      <alignment vertical="top" wrapText="1"/>
    </xf>
    <xf numFmtId="0" fontId="27" fillId="0" borderId="7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2" fillId="0" borderId="12" xfId="0" applyFont="1" applyBorder="1" applyAlignment="1">
      <alignment horizontal="center" vertical="top" wrapText="1"/>
    </xf>
    <xf numFmtId="0" fontId="45" fillId="0" borderId="7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21" fillId="0" borderId="7" xfId="0" applyFont="1" applyBorder="1" applyAlignment="1">
      <alignment vertical="center" wrapText="1"/>
    </xf>
    <xf numFmtId="0" fontId="30" fillId="0" borderId="7" xfId="0" applyFont="1" applyBorder="1" applyAlignment="1">
      <alignment horizontal="left" vertical="top" wrapText="1" indent="2"/>
    </xf>
    <xf numFmtId="0" fontId="12" fillId="0" borderId="7" xfId="0" applyFont="1" applyBorder="1" applyAlignment="1">
      <alignment horizontal="left" vertical="top" wrapText="1" indent="1"/>
    </xf>
    <xf numFmtId="164" fontId="42" fillId="0" borderId="7" xfId="0" applyNumberFormat="1" applyFont="1" applyBorder="1" applyAlignment="1">
      <alignment horizontal="center" vertical="top" wrapText="1"/>
    </xf>
    <xf numFmtId="164" fontId="42" fillId="0" borderId="12" xfId="0" applyNumberFormat="1" applyFont="1" applyBorder="1" applyAlignment="1">
      <alignment horizontal="center" vertical="top" wrapText="1"/>
    </xf>
    <xf numFmtId="0" fontId="47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top" wrapText="1"/>
    </xf>
    <xf numFmtId="2" fontId="2" fillId="0" borderId="13" xfId="0" applyNumberFormat="1" applyFont="1" applyBorder="1" applyAlignment="1">
      <alignment horizontal="center" vertical="top" wrapText="1"/>
    </xf>
    <xf numFmtId="0" fontId="35" fillId="0" borderId="7" xfId="0" applyFont="1" applyBorder="1" applyAlignment="1">
      <alignment vertical="top" wrapText="1"/>
    </xf>
    <xf numFmtId="0" fontId="50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49" fillId="0" borderId="7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166" fontId="2" fillId="0" borderId="2" xfId="0" applyNumberFormat="1" applyFont="1" applyBorder="1" applyAlignment="1">
      <alignment horizontal="center" vertical="top" wrapText="1"/>
    </xf>
    <xf numFmtId="165" fontId="2" fillId="0" borderId="4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0" fillId="0" borderId="0" xfId="0" applyBorder="1"/>
    <xf numFmtId="0" fontId="6" fillId="0" borderId="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164" fontId="2" fillId="0" borderId="20" xfId="0" applyNumberFormat="1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7" fillId="0" borderId="7" xfId="0" applyFont="1" applyBorder="1" applyAlignment="1">
      <alignment horizontal="left" vertical="top" wrapText="1" indent="1"/>
    </xf>
    <xf numFmtId="0" fontId="19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 indent="1"/>
    </xf>
    <xf numFmtId="1" fontId="2" fillId="0" borderId="3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1" fontId="42" fillId="0" borderId="7" xfId="0" applyNumberFormat="1" applyFont="1" applyBorder="1" applyAlignment="1">
      <alignment horizontal="center" vertical="top" wrapText="1"/>
    </xf>
    <xf numFmtId="1" fontId="2" fillId="0" borderId="20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42" fillId="0" borderId="15" xfId="0" applyNumberFormat="1" applyFont="1" applyBorder="1" applyAlignment="1">
      <alignment horizontal="center" vertical="top" wrapText="1"/>
    </xf>
    <xf numFmtId="1" fontId="42" fillId="0" borderId="12" xfId="0" applyNumberFormat="1" applyFont="1" applyBorder="1" applyAlignment="1">
      <alignment horizontal="center" vertical="top" wrapText="1"/>
    </xf>
    <xf numFmtId="1" fontId="42" fillId="0" borderId="15" xfId="0" applyNumberFormat="1" applyFont="1" applyBorder="1" applyAlignment="1">
      <alignment horizontal="center" vertical="center" wrapText="1"/>
    </xf>
    <xf numFmtId="1" fontId="42" fillId="0" borderId="17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top" wrapText="1"/>
    </xf>
    <xf numFmtId="1" fontId="42" fillId="0" borderId="18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51" fillId="0" borderId="7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16" fillId="0" borderId="7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8"/>
  <sheetViews>
    <sheetView tabSelected="1" zoomScale="90" zoomScaleNormal="90" workbookViewId="0">
      <selection activeCell="K9" sqref="K9"/>
    </sheetView>
  </sheetViews>
  <sheetFormatPr defaultRowHeight="15" x14ac:dyDescent="0.25"/>
  <cols>
    <col min="1" max="1" width="36.85546875" customWidth="1"/>
    <col min="2" max="2" width="20.28515625" customWidth="1"/>
    <col min="3" max="3" width="22.85546875" customWidth="1"/>
    <col min="4" max="4" width="26.42578125" customWidth="1"/>
    <col min="5" max="5" width="29.28515625" customWidth="1"/>
    <col min="6" max="6" width="26.42578125" customWidth="1"/>
    <col min="7" max="7" width="26.7109375" customWidth="1"/>
    <col min="8" max="8" width="44.5703125" customWidth="1"/>
  </cols>
  <sheetData>
    <row r="2" spans="1:8" ht="18.75" x14ac:dyDescent="0.3">
      <c r="H2" s="1" t="s">
        <v>0</v>
      </c>
    </row>
    <row r="3" spans="1:8" ht="13.5" customHeight="1" x14ac:dyDescent="0.3">
      <c r="A3" s="2"/>
    </row>
    <row r="4" spans="1:8" x14ac:dyDescent="0.25">
      <c r="A4" s="146" t="s">
        <v>199</v>
      </c>
      <c r="B4" s="147"/>
      <c r="C4" s="147"/>
      <c r="D4" s="147"/>
      <c r="E4" s="147"/>
      <c r="F4" s="147"/>
      <c r="G4" s="147"/>
      <c r="H4" s="147"/>
    </row>
    <row r="5" spans="1:8" ht="10.5" customHeight="1" x14ac:dyDescent="0.25">
      <c r="A5" s="147"/>
      <c r="B5" s="147"/>
      <c r="C5" s="147"/>
      <c r="D5" s="147"/>
      <c r="E5" s="147"/>
      <c r="F5" s="147"/>
      <c r="G5" s="147"/>
      <c r="H5" s="147"/>
    </row>
    <row r="6" spans="1:8" ht="27.75" customHeight="1" x14ac:dyDescent="0.25">
      <c r="A6" s="148"/>
      <c r="B6" s="148"/>
      <c r="C6" s="148"/>
      <c r="D6" s="148"/>
      <c r="E6" s="148"/>
      <c r="F6" s="148"/>
      <c r="G6" s="148"/>
      <c r="H6" s="148"/>
    </row>
    <row r="7" spans="1:8" ht="126.75" thickBot="1" x14ac:dyDescent="0.3">
      <c r="A7" s="26" t="s">
        <v>1</v>
      </c>
      <c r="B7" s="27" t="s">
        <v>2</v>
      </c>
      <c r="C7" s="27" t="s">
        <v>3</v>
      </c>
      <c r="D7" s="27" t="s">
        <v>26</v>
      </c>
      <c r="E7" s="27" t="s">
        <v>25</v>
      </c>
      <c r="F7" s="27" t="s">
        <v>121</v>
      </c>
      <c r="G7" s="27" t="s">
        <v>4</v>
      </c>
      <c r="H7" s="125" t="s">
        <v>5</v>
      </c>
    </row>
    <row r="8" spans="1:8" ht="69" customHeight="1" thickBot="1" x14ac:dyDescent="0.3">
      <c r="A8" s="3" t="s">
        <v>24</v>
      </c>
      <c r="B8" s="4">
        <v>30</v>
      </c>
      <c r="C8" s="4">
        <v>0.5</v>
      </c>
      <c r="D8" s="4">
        <v>217.93</v>
      </c>
      <c r="E8" s="33">
        <v>65.81</v>
      </c>
      <c r="F8" s="4">
        <f>SUM(1+(2.3/100))</f>
        <v>1.0229999999999999</v>
      </c>
      <c r="G8" s="124">
        <f>SUM(C8*(D8+E8)+F8)</f>
        <v>142.893</v>
      </c>
      <c r="H8" s="48" t="s">
        <v>6</v>
      </c>
    </row>
    <row r="9" spans="1:8" ht="44.25" customHeight="1" thickBot="1" x14ac:dyDescent="0.3">
      <c r="A9" s="5" t="s">
        <v>7</v>
      </c>
      <c r="B9" s="4">
        <v>10</v>
      </c>
      <c r="C9" s="41">
        <v>0.1666666</v>
      </c>
      <c r="D9" s="4">
        <v>217.93</v>
      </c>
      <c r="E9" s="33">
        <v>65.81</v>
      </c>
      <c r="F9" s="4">
        <v>0.34200000000000003</v>
      </c>
      <c r="G9" s="124">
        <f>SUM(C9*(D9+E9)+F9)</f>
        <v>47.631981084000003</v>
      </c>
      <c r="H9" s="48"/>
    </row>
    <row r="10" spans="1:8" ht="48.75" customHeight="1" thickBot="1" x14ac:dyDescent="0.3">
      <c r="A10" s="6" t="s">
        <v>8</v>
      </c>
      <c r="B10" s="4">
        <v>15</v>
      </c>
      <c r="C10" s="4">
        <v>0.25</v>
      </c>
      <c r="D10" s="4">
        <v>217.93</v>
      </c>
      <c r="E10" s="33">
        <v>65.81</v>
      </c>
      <c r="F10" s="4">
        <v>0.34100000000000003</v>
      </c>
      <c r="G10" s="124">
        <f t="shared" ref="G10:G38" si="0">SUM(C10*(D10+E10)+F10)</f>
        <v>71.275999999999996</v>
      </c>
      <c r="H10" s="32"/>
    </row>
    <row r="11" spans="1:8" ht="64.5" customHeight="1" thickBot="1" x14ac:dyDescent="0.3">
      <c r="A11" s="19" t="s">
        <v>9</v>
      </c>
      <c r="B11" s="4">
        <v>5</v>
      </c>
      <c r="C11" s="4">
        <v>8.3299999999999999E-2</v>
      </c>
      <c r="D11" s="4">
        <v>217.93</v>
      </c>
      <c r="E11" s="33">
        <v>65.81</v>
      </c>
      <c r="F11" s="4">
        <v>0.34100000000000003</v>
      </c>
      <c r="G11" s="124">
        <f t="shared" si="0"/>
        <v>23.976542000000002</v>
      </c>
      <c r="H11" s="32"/>
    </row>
    <row r="12" spans="1:8" ht="86.25" customHeight="1" thickBot="1" x14ac:dyDescent="0.3">
      <c r="A12" s="38" t="s">
        <v>35</v>
      </c>
      <c r="B12" s="37">
        <v>10</v>
      </c>
      <c r="C12" s="35">
        <v>0.16600000000000001</v>
      </c>
      <c r="D12" s="35">
        <v>217.93</v>
      </c>
      <c r="E12" s="36">
        <v>65.81</v>
      </c>
      <c r="F12" s="31">
        <v>1.0229999999999999</v>
      </c>
      <c r="G12" s="124">
        <f t="shared" si="0"/>
        <v>48.123840000000008</v>
      </c>
      <c r="H12" s="48" t="s">
        <v>27</v>
      </c>
    </row>
    <row r="13" spans="1:8" ht="110.25" customHeight="1" x14ac:dyDescent="0.25">
      <c r="A13" s="88" t="s">
        <v>118</v>
      </c>
      <c r="B13" s="53">
        <v>15</v>
      </c>
      <c r="C13" s="54">
        <v>0.25</v>
      </c>
      <c r="D13" s="35">
        <v>217.93</v>
      </c>
      <c r="E13" s="35">
        <v>65.81</v>
      </c>
      <c r="F13" s="39">
        <v>1.0229999999999999</v>
      </c>
      <c r="G13" s="112">
        <f>SUM(C13*(D13+E13)+F13)</f>
        <v>71.957999999999998</v>
      </c>
      <c r="H13" s="52" t="s">
        <v>42</v>
      </c>
    </row>
    <row r="14" spans="1:8" ht="20.25" customHeight="1" x14ac:dyDescent="0.25">
      <c r="A14" s="90" t="s">
        <v>120</v>
      </c>
      <c r="B14" s="31">
        <v>60</v>
      </c>
      <c r="C14" s="31">
        <v>1</v>
      </c>
      <c r="D14" s="31">
        <v>217.93</v>
      </c>
      <c r="E14" s="31">
        <v>65.81</v>
      </c>
      <c r="F14" s="31">
        <v>1.0229999999999999</v>
      </c>
      <c r="G14" s="113">
        <f t="shared" si="0"/>
        <v>284.76300000000003</v>
      </c>
      <c r="H14" s="31" t="s">
        <v>29</v>
      </c>
    </row>
    <row r="15" spans="1:8" ht="44.25" customHeight="1" x14ac:dyDescent="0.25">
      <c r="A15" s="91" t="s">
        <v>119</v>
      </c>
      <c r="B15" s="31">
        <v>21</v>
      </c>
      <c r="C15" s="31">
        <v>0.35</v>
      </c>
      <c r="D15" s="31">
        <v>217.93</v>
      </c>
      <c r="E15" s="31">
        <v>65.81</v>
      </c>
      <c r="F15" s="31">
        <v>1.0229999999999999</v>
      </c>
      <c r="G15" s="113">
        <f t="shared" si="0"/>
        <v>100.33199999999999</v>
      </c>
      <c r="H15" s="31" t="s">
        <v>29</v>
      </c>
    </row>
    <row r="16" spans="1:8" ht="19.5" thickBot="1" x14ac:dyDescent="0.3">
      <c r="A16" s="89" t="s">
        <v>28</v>
      </c>
      <c r="B16" s="31">
        <v>60</v>
      </c>
      <c r="C16" s="31">
        <v>1</v>
      </c>
      <c r="D16" s="31">
        <v>217.93</v>
      </c>
      <c r="E16" s="31">
        <v>65.81</v>
      </c>
      <c r="F16" s="31">
        <v>1.0229999999999999</v>
      </c>
      <c r="G16" s="113">
        <f t="shared" si="0"/>
        <v>284.76300000000003</v>
      </c>
      <c r="H16" s="34" t="s">
        <v>29</v>
      </c>
    </row>
    <row r="17" spans="1:8" ht="39.75" customHeight="1" thickBot="1" x14ac:dyDescent="0.3">
      <c r="A17" s="40" t="s">
        <v>30</v>
      </c>
      <c r="B17" s="4">
        <v>30</v>
      </c>
      <c r="C17" s="4">
        <v>0.5</v>
      </c>
      <c r="D17" s="31">
        <v>217.93</v>
      </c>
      <c r="E17" s="31">
        <v>65.81</v>
      </c>
      <c r="F17" s="31">
        <v>1.0229999999999999</v>
      </c>
      <c r="G17" s="113">
        <f t="shared" si="0"/>
        <v>142.893</v>
      </c>
      <c r="H17" s="4"/>
    </row>
    <row r="18" spans="1:8" ht="21.75" customHeight="1" thickBot="1" x14ac:dyDescent="0.3">
      <c r="A18" s="11" t="s">
        <v>31</v>
      </c>
      <c r="B18" s="4">
        <v>40</v>
      </c>
      <c r="C18" s="30">
        <v>0.66666000000000003</v>
      </c>
      <c r="D18" s="31">
        <v>217.93</v>
      </c>
      <c r="E18" s="31">
        <v>65.81</v>
      </c>
      <c r="F18" s="31">
        <v>1.0229999999999999</v>
      </c>
      <c r="G18" s="113">
        <f t="shared" si="0"/>
        <v>190.1811084</v>
      </c>
      <c r="H18" s="4" t="s">
        <v>29</v>
      </c>
    </row>
    <row r="19" spans="1:8" ht="21.75" customHeight="1" thickBot="1" x14ac:dyDescent="0.3">
      <c r="A19" s="12" t="s">
        <v>32</v>
      </c>
      <c r="B19" s="4">
        <v>20</v>
      </c>
      <c r="C19" s="30">
        <v>0.33333000000000002</v>
      </c>
      <c r="D19" s="31">
        <v>217.93</v>
      </c>
      <c r="E19" s="31">
        <v>65.81</v>
      </c>
      <c r="F19" s="31">
        <v>1.0229999999999999</v>
      </c>
      <c r="G19" s="113">
        <f t="shared" si="0"/>
        <v>95.602054199999998</v>
      </c>
      <c r="H19" s="4" t="s">
        <v>29</v>
      </c>
    </row>
    <row r="20" spans="1:8" ht="26.25" customHeight="1" thickBot="1" x14ac:dyDescent="0.3">
      <c r="A20" s="3" t="s">
        <v>33</v>
      </c>
      <c r="B20" s="4">
        <v>10</v>
      </c>
      <c r="C20" s="30">
        <v>0.16666600000000001</v>
      </c>
      <c r="D20" s="31">
        <v>217.93</v>
      </c>
      <c r="E20" s="31">
        <v>65.81</v>
      </c>
      <c r="F20" s="31">
        <v>1.0229999999999999</v>
      </c>
      <c r="G20" s="113">
        <f t="shared" si="0"/>
        <v>48.312810840000004</v>
      </c>
      <c r="H20" s="51" t="s">
        <v>117</v>
      </c>
    </row>
    <row r="21" spans="1:8" ht="37.5" customHeight="1" x14ac:dyDescent="0.25">
      <c r="A21" s="29" t="s">
        <v>36</v>
      </c>
      <c r="B21" s="9">
        <v>20</v>
      </c>
      <c r="C21" s="50">
        <v>0.33329999999999999</v>
      </c>
      <c r="D21" s="34">
        <v>217.93</v>
      </c>
      <c r="E21" s="34">
        <v>65.81</v>
      </c>
      <c r="F21" s="57">
        <v>1.0229999999999999</v>
      </c>
      <c r="G21" s="114">
        <f t="shared" si="0"/>
        <v>95.593541999999999</v>
      </c>
      <c r="H21" s="9" t="s">
        <v>34</v>
      </c>
    </row>
    <row r="22" spans="1:8" ht="43.5" customHeight="1" x14ac:dyDescent="0.25">
      <c r="A22" s="45" t="s">
        <v>37</v>
      </c>
      <c r="B22" s="31">
        <v>33</v>
      </c>
      <c r="C22" s="55">
        <v>0.55000000000000004</v>
      </c>
      <c r="D22" s="34">
        <v>217.93</v>
      </c>
      <c r="E22" s="34">
        <v>65.81</v>
      </c>
      <c r="F22" s="57">
        <v>1.0229999999999999</v>
      </c>
      <c r="G22" s="114">
        <f t="shared" si="0"/>
        <v>157.08000000000001</v>
      </c>
      <c r="H22" s="34" t="s">
        <v>44</v>
      </c>
    </row>
    <row r="23" spans="1:8" ht="43.5" customHeight="1" x14ac:dyDescent="0.25">
      <c r="A23" s="43" t="s">
        <v>38</v>
      </c>
      <c r="B23" s="31">
        <v>1</v>
      </c>
      <c r="C23" s="86">
        <v>1.66666E-2</v>
      </c>
      <c r="D23" s="34">
        <v>217.93</v>
      </c>
      <c r="E23" s="34">
        <v>65.81</v>
      </c>
      <c r="F23" s="57">
        <v>1.0229999999999999</v>
      </c>
      <c r="G23" s="114">
        <f t="shared" si="0"/>
        <v>5.7519810839999996</v>
      </c>
      <c r="H23" s="34" t="s">
        <v>43</v>
      </c>
    </row>
    <row r="24" spans="1:8" ht="30.75" customHeight="1" x14ac:dyDescent="0.25">
      <c r="A24" s="129" t="s">
        <v>197</v>
      </c>
      <c r="B24" s="34">
        <v>30</v>
      </c>
      <c r="C24" s="55">
        <v>0.5</v>
      </c>
      <c r="D24" s="34">
        <v>217.93</v>
      </c>
      <c r="E24" s="34">
        <v>65.81</v>
      </c>
      <c r="F24" s="57">
        <v>1.0229999999999999</v>
      </c>
      <c r="G24" s="114">
        <f t="shared" si="0"/>
        <v>142.893</v>
      </c>
      <c r="H24" s="48" t="s">
        <v>71</v>
      </c>
    </row>
    <row r="25" spans="1:8" ht="25.5" customHeight="1" x14ac:dyDescent="0.25">
      <c r="A25" s="129" t="s">
        <v>198</v>
      </c>
      <c r="B25" s="34">
        <v>10</v>
      </c>
      <c r="C25" s="87">
        <v>0.16666600000000001</v>
      </c>
      <c r="D25" s="34">
        <v>217.93</v>
      </c>
      <c r="E25" s="34">
        <v>65.81</v>
      </c>
      <c r="F25" s="57">
        <v>1.0229999999999999</v>
      </c>
      <c r="G25" s="114">
        <f t="shared" si="0"/>
        <v>48.312810840000004</v>
      </c>
      <c r="H25" s="48" t="s">
        <v>71</v>
      </c>
    </row>
    <row r="26" spans="1:8" ht="33.75" customHeight="1" x14ac:dyDescent="0.25">
      <c r="A26" s="43" t="s">
        <v>39</v>
      </c>
      <c r="B26" s="34">
        <v>5</v>
      </c>
      <c r="C26" s="86">
        <v>8.3333000000000004E-2</v>
      </c>
      <c r="D26" s="34">
        <v>217.93</v>
      </c>
      <c r="E26" s="34">
        <v>65.81</v>
      </c>
      <c r="F26" s="57">
        <v>1.0229999999999999</v>
      </c>
      <c r="G26" s="114">
        <f t="shared" si="0"/>
        <v>24.66790542</v>
      </c>
      <c r="H26" s="34" t="s">
        <v>43</v>
      </c>
    </row>
    <row r="27" spans="1:8" ht="33.75" customHeight="1" x14ac:dyDescent="0.25">
      <c r="A27" s="43" t="s">
        <v>40</v>
      </c>
      <c r="B27" s="34">
        <v>30</v>
      </c>
      <c r="C27" s="55">
        <v>0.5</v>
      </c>
      <c r="D27" s="34">
        <v>217.93</v>
      </c>
      <c r="E27" s="34">
        <v>65.81</v>
      </c>
      <c r="F27" s="57">
        <v>1.0229999999999999</v>
      </c>
      <c r="G27" s="114">
        <f t="shared" si="0"/>
        <v>142.893</v>
      </c>
      <c r="H27" s="34" t="s">
        <v>45</v>
      </c>
    </row>
    <row r="28" spans="1:8" ht="39.75" customHeight="1" x14ac:dyDescent="0.25">
      <c r="A28" s="7" t="s">
        <v>41</v>
      </c>
      <c r="B28" s="52">
        <v>15</v>
      </c>
      <c r="C28" s="56">
        <v>0.25</v>
      </c>
      <c r="D28" s="34">
        <v>217.93</v>
      </c>
      <c r="E28" s="34">
        <v>65.81</v>
      </c>
      <c r="F28" s="57">
        <v>1.0229999999999999</v>
      </c>
      <c r="G28" s="114">
        <f t="shared" si="0"/>
        <v>71.957999999999998</v>
      </c>
      <c r="H28" s="47" t="s">
        <v>46</v>
      </c>
    </row>
    <row r="29" spans="1:8" ht="39.75" customHeight="1" x14ac:dyDescent="0.25">
      <c r="A29" s="43" t="s">
        <v>131</v>
      </c>
      <c r="B29" s="34">
        <v>30</v>
      </c>
      <c r="C29" s="34">
        <v>0.5</v>
      </c>
      <c r="D29" s="34">
        <v>217.93</v>
      </c>
      <c r="E29" s="34">
        <v>65.81</v>
      </c>
      <c r="F29" s="57">
        <v>1.0229999999999999</v>
      </c>
      <c r="G29" s="114">
        <f t="shared" si="0"/>
        <v>142.893</v>
      </c>
      <c r="H29" s="48" t="s">
        <v>71</v>
      </c>
    </row>
    <row r="30" spans="1:8" ht="39.75" customHeight="1" x14ac:dyDescent="0.25">
      <c r="A30" s="46" t="s">
        <v>132</v>
      </c>
      <c r="B30" s="34">
        <v>10</v>
      </c>
      <c r="C30" s="84">
        <v>0.16666</v>
      </c>
      <c r="D30" s="34">
        <v>217.93</v>
      </c>
      <c r="E30" s="34">
        <v>65.81</v>
      </c>
      <c r="F30" s="57">
        <v>1.0229999999999999</v>
      </c>
      <c r="G30" s="114">
        <f t="shared" si="0"/>
        <v>48.311108400000002</v>
      </c>
      <c r="H30" s="48" t="s">
        <v>71</v>
      </c>
    </row>
    <row r="31" spans="1:8" ht="39.75" customHeight="1" x14ac:dyDescent="0.25">
      <c r="A31" s="46" t="s">
        <v>133</v>
      </c>
      <c r="B31" s="48">
        <v>7</v>
      </c>
      <c r="C31" s="84">
        <v>0.11666</v>
      </c>
      <c r="D31" s="48">
        <v>217.93</v>
      </c>
      <c r="E31" s="48">
        <v>65.81</v>
      </c>
      <c r="F31" s="57">
        <v>1.0229999999999999</v>
      </c>
      <c r="G31" s="114">
        <f t="shared" si="0"/>
        <v>34.124108400000004</v>
      </c>
      <c r="H31" s="48" t="s">
        <v>71</v>
      </c>
    </row>
    <row r="32" spans="1:8" ht="39.75" customHeight="1" x14ac:dyDescent="0.25">
      <c r="A32" s="46" t="s">
        <v>134</v>
      </c>
      <c r="B32" s="48">
        <v>7</v>
      </c>
      <c r="C32" s="84">
        <v>0.11666600000000001</v>
      </c>
      <c r="D32" s="48">
        <v>217.93</v>
      </c>
      <c r="E32" s="48">
        <v>65.81</v>
      </c>
      <c r="F32" s="57">
        <v>1.0229999999999999</v>
      </c>
      <c r="G32" s="114">
        <f t="shared" si="0"/>
        <v>34.125810840000007</v>
      </c>
      <c r="H32" s="48" t="s">
        <v>71</v>
      </c>
    </row>
    <row r="33" spans="1:8" ht="39.75" customHeight="1" x14ac:dyDescent="0.25">
      <c r="A33" s="46" t="s">
        <v>135</v>
      </c>
      <c r="B33" s="48">
        <v>1.5</v>
      </c>
      <c r="C33" s="84">
        <v>2.5000000000000001E-2</v>
      </c>
      <c r="D33" s="48">
        <v>217.93</v>
      </c>
      <c r="E33" s="48">
        <v>65.81</v>
      </c>
      <c r="F33" s="57">
        <v>1.0229999999999999</v>
      </c>
      <c r="G33" s="114">
        <f t="shared" si="0"/>
        <v>8.1165000000000003</v>
      </c>
      <c r="H33" s="48" t="s">
        <v>43</v>
      </c>
    </row>
    <row r="34" spans="1:8" ht="39.75" customHeight="1" x14ac:dyDescent="0.25">
      <c r="A34" s="46" t="s">
        <v>136</v>
      </c>
      <c r="B34" s="34">
        <v>5</v>
      </c>
      <c r="C34" s="84">
        <v>8.3333000000000004E-2</v>
      </c>
      <c r="D34" s="34">
        <v>217.93</v>
      </c>
      <c r="E34" s="34">
        <v>65.81</v>
      </c>
      <c r="F34" s="57">
        <v>1.0229999999999999</v>
      </c>
      <c r="G34" s="114">
        <f t="shared" si="0"/>
        <v>24.66790542</v>
      </c>
      <c r="H34" s="34" t="s">
        <v>47</v>
      </c>
    </row>
    <row r="35" spans="1:8" ht="60" customHeight="1" x14ac:dyDescent="0.25">
      <c r="A35" s="46" t="s">
        <v>137</v>
      </c>
      <c r="B35" s="34">
        <v>10</v>
      </c>
      <c r="C35" s="84">
        <v>0.16666600000000001</v>
      </c>
      <c r="D35" s="34">
        <v>217.93</v>
      </c>
      <c r="E35" s="34">
        <v>65.81</v>
      </c>
      <c r="F35" s="57">
        <v>1.0229999999999999</v>
      </c>
      <c r="G35" s="114">
        <f t="shared" si="0"/>
        <v>48.312810840000004</v>
      </c>
      <c r="H35" s="48" t="s">
        <v>129</v>
      </c>
    </row>
    <row r="36" spans="1:8" ht="38.25" customHeight="1" x14ac:dyDescent="0.25">
      <c r="A36" s="46" t="s">
        <v>138</v>
      </c>
      <c r="B36" s="34">
        <v>5</v>
      </c>
      <c r="C36" s="84">
        <v>8.3333000000000004E-2</v>
      </c>
      <c r="D36" s="34">
        <v>217.93</v>
      </c>
      <c r="E36" s="34">
        <v>65.81</v>
      </c>
      <c r="F36" s="57">
        <v>1.0229999999999999</v>
      </c>
      <c r="G36" s="114">
        <f t="shared" si="0"/>
        <v>24.66790542</v>
      </c>
      <c r="H36" s="48" t="s">
        <v>71</v>
      </c>
    </row>
    <row r="37" spans="1:8" ht="81" customHeight="1" thickBot="1" x14ac:dyDescent="0.3">
      <c r="A37" s="3" t="s">
        <v>139</v>
      </c>
      <c r="B37" s="4">
        <v>8</v>
      </c>
      <c r="C37" s="30">
        <v>0.13333</v>
      </c>
      <c r="D37" s="34">
        <v>217.93</v>
      </c>
      <c r="E37" s="34">
        <v>65.81</v>
      </c>
      <c r="F37" s="34">
        <v>1.0229999999999999</v>
      </c>
      <c r="G37" s="113">
        <f t="shared" si="0"/>
        <v>38.854054200000007</v>
      </c>
      <c r="H37" s="28" t="s">
        <v>47</v>
      </c>
    </row>
    <row r="38" spans="1:8" ht="46.5" customHeight="1" thickBot="1" x14ac:dyDescent="0.3">
      <c r="A38" s="12" t="s">
        <v>140</v>
      </c>
      <c r="B38" s="4">
        <v>4</v>
      </c>
      <c r="C38" s="30">
        <v>6.6659999999999997E-2</v>
      </c>
      <c r="D38" s="34">
        <v>217.93</v>
      </c>
      <c r="E38" s="34">
        <v>65.81</v>
      </c>
      <c r="F38" s="34">
        <v>1.0229999999999999</v>
      </c>
      <c r="G38" s="113">
        <f t="shared" si="0"/>
        <v>19.9371084</v>
      </c>
      <c r="H38" s="28" t="s">
        <v>48</v>
      </c>
    </row>
    <row r="39" spans="1:8" ht="40.5" customHeight="1" thickBot="1" x14ac:dyDescent="0.3">
      <c r="A39" s="130" t="s">
        <v>141</v>
      </c>
      <c r="B39" s="142"/>
      <c r="C39" s="30"/>
      <c r="D39" s="142"/>
      <c r="E39" s="142"/>
      <c r="F39" s="142"/>
      <c r="G39" s="143"/>
      <c r="H39" s="142"/>
    </row>
    <row r="40" spans="1:8" ht="15.75" hidden="1" customHeight="1" thickBot="1" x14ac:dyDescent="0.3">
      <c r="A40" s="144"/>
      <c r="B40" s="132"/>
      <c r="C40" s="85">
        <v>8.3333299999999999E-2</v>
      </c>
      <c r="D40" s="132"/>
      <c r="E40" s="132"/>
      <c r="F40" s="132"/>
      <c r="G40" s="134"/>
      <c r="H40" s="132"/>
    </row>
    <row r="41" spans="1:8" ht="29.25" customHeight="1" x14ac:dyDescent="0.25">
      <c r="A41" s="106" t="s">
        <v>50</v>
      </c>
      <c r="B41" s="34">
        <v>10</v>
      </c>
      <c r="C41" s="84">
        <v>0.1666</v>
      </c>
      <c r="D41" s="34">
        <v>217.93</v>
      </c>
      <c r="E41" s="34">
        <v>65.81</v>
      </c>
      <c r="F41" s="34">
        <v>1.0229999999999999</v>
      </c>
      <c r="G41" s="113">
        <f t="shared" ref="G41:G50" si="1">SUM(C41*(D41+E41)+F41)</f>
        <v>48.294084000000005</v>
      </c>
      <c r="H41" s="34" t="s">
        <v>49</v>
      </c>
    </row>
    <row r="42" spans="1:8" ht="27.75" customHeight="1" thickBot="1" x14ac:dyDescent="0.3">
      <c r="A42" s="5" t="s">
        <v>10</v>
      </c>
      <c r="B42" s="51">
        <v>5</v>
      </c>
      <c r="C42" s="30">
        <v>8.3333299999999999E-2</v>
      </c>
      <c r="D42" s="34">
        <v>217.93</v>
      </c>
      <c r="E42" s="34">
        <v>65.81</v>
      </c>
      <c r="F42" s="34">
        <v>1.0229999999999999</v>
      </c>
      <c r="G42" s="113">
        <f t="shared" si="1"/>
        <v>24.667990542000002</v>
      </c>
      <c r="H42" s="28" t="s">
        <v>130</v>
      </c>
    </row>
    <row r="43" spans="1:8" ht="19.5" customHeight="1" thickBot="1" x14ac:dyDescent="0.3">
      <c r="A43" s="10" t="s">
        <v>11</v>
      </c>
      <c r="B43" s="4">
        <v>7</v>
      </c>
      <c r="C43" s="30">
        <v>0.11666600000000001</v>
      </c>
      <c r="D43" s="34">
        <v>217.93</v>
      </c>
      <c r="E43" s="34">
        <v>65.81</v>
      </c>
      <c r="F43" s="34">
        <v>1.0229999999999999</v>
      </c>
      <c r="G43" s="113">
        <f t="shared" si="1"/>
        <v>34.125810840000007</v>
      </c>
      <c r="H43" s="28" t="s">
        <v>49</v>
      </c>
    </row>
    <row r="44" spans="1:8" ht="18" customHeight="1" thickBot="1" x14ac:dyDescent="0.3">
      <c r="A44" s="8" t="s">
        <v>12</v>
      </c>
      <c r="B44" s="4">
        <v>6</v>
      </c>
      <c r="C44" s="4">
        <v>0.1</v>
      </c>
      <c r="D44" s="34">
        <v>217.93</v>
      </c>
      <c r="E44" s="34">
        <v>65.81</v>
      </c>
      <c r="F44" s="34">
        <v>1.0229999999999999</v>
      </c>
      <c r="G44" s="113">
        <f t="shared" si="1"/>
        <v>29.397000000000002</v>
      </c>
      <c r="H44" s="28" t="s">
        <v>49</v>
      </c>
    </row>
    <row r="45" spans="1:8" ht="18.75" customHeight="1" thickBot="1" x14ac:dyDescent="0.3">
      <c r="A45" s="5" t="s">
        <v>13</v>
      </c>
      <c r="B45" s="4">
        <v>7</v>
      </c>
      <c r="C45" s="30">
        <v>0.11666</v>
      </c>
      <c r="D45" s="34">
        <v>217.93</v>
      </c>
      <c r="E45" s="34">
        <v>65.81</v>
      </c>
      <c r="F45" s="34">
        <v>1.0229999999999999</v>
      </c>
      <c r="G45" s="113">
        <f t="shared" si="1"/>
        <v>34.124108400000004</v>
      </c>
      <c r="H45" s="28" t="s">
        <v>49</v>
      </c>
    </row>
    <row r="46" spans="1:8" ht="60" customHeight="1" thickBot="1" x14ac:dyDescent="0.3">
      <c r="A46" s="3" t="s">
        <v>142</v>
      </c>
      <c r="B46" s="4">
        <v>8</v>
      </c>
      <c r="C46" s="30">
        <v>0.1333</v>
      </c>
      <c r="D46" s="34">
        <v>217.93</v>
      </c>
      <c r="E46" s="34">
        <v>65.81</v>
      </c>
      <c r="F46" s="34">
        <v>1.0229999999999999</v>
      </c>
      <c r="G46" s="113">
        <f t="shared" si="1"/>
        <v>38.845542000000002</v>
      </c>
      <c r="H46" s="28" t="s">
        <v>51</v>
      </c>
    </row>
    <row r="47" spans="1:8" ht="54" customHeight="1" x14ac:dyDescent="0.25">
      <c r="A47" s="92" t="s">
        <v>143</v>
      </c>
      <c r="B47" s="24">
        <v>15</v>
      </c>
      <c r="C47" s="24">
        <v>0.25</v>
      </c>
      <c r="D47" s="44">
        <v>217.93</v>
      </c>
      <c r="E47" s="44">
        <v>65.81</v>
      </c>
      <c r="F47" s="44">
        <v>1.0229999999999999</v>
      </c>
      <c r="G47" s="114">
        <f t="shared" si="1"/>
        <v>71.957999999999998</v>
      </c>
      <c r="H47" s="24" t="s">
        <v>52</v>
      </c>
    </row>
    <row r="48" spans="1:8" ht="29.25" customHeight="1" x14ac:dyDescent="0.25">
      <c r="A48" s="128" t="s">
        <v>144</v>
      </c>
      <c r="B48" s="34">
        <v>5</v>
      </c>
      <c r="C48" s="82">
        <v>8.3333000000000004E-2</v>
      </c>
      <c r="D48" s="44">
        <v>217.93</v>
      </c>
      <c r="E48" s="44">
        <v>65.81</v>
      </c>
      <c r="F48" s="44">
        <v>1.0229999999999999</v>
      </c>
      <c r="G48" s="114">
        <f t="shared" si="1"/>
        <v>24.66790542</v>
      </c>
      <c r="H48" s="34" t="s">
        <v>46</v>
      </c>
    </row>
    <row r="49" spans="1:8" ht="21" customHeight="1" x14ac:dyDescent="0.25">
      <c r="A49" s="128" t="s">
        <v>145</v>
      </c>
      <c r="B49" s="34">
        <v>1</v>
      </c>
      <c r="C49" s="82">
        <v>1.6660000000000001E-2</v>
      </c>
      <c r="D49" s="34">
        <v>217.93</v>
      </c>
      <c r="E49" s="34">
        <v>65.81</v>
      </c>
      <c r="F49" s="34">
        <v>1.0229999999999999</v>
      </c>
      <c r="G49" s="113">
        <f t="shared" si="1"/>
        <v>5.7501084000000002</v>
      </c>
      <c r="H49" s="34" t="s">
        <v>46</v>
      </c>
    </row>
    <row r="50" spans="1:8" ht="39" customHeight="1" thickBot="1" x14ac:dyDescent="0.3">
      <c r="A50" s="14" t="s">
        <v>146</v>
      </c>
      <c r="B50" s="4">
        <v>7</v>
      </c>
      <c r="C50" s="41">
        <v>0.11666600000000001</v>
      </c>
      <c r="D50" s="4">
        <v>217.93</v>
      </c>
      <c r="E50" s="4">
        <v>65.81</v>
      </c>
      <c r="F50" s="4">
        <v>1.0229999999999999</v>
      </c>
      <c r="G50" s="42">
        <f t="shared" si="1"/>
        <v>34.125810840000007</v>
      </c>
      <c r="H50" s="28" t="s">
        <v>53</v>
      </c>
    </row>
    <row r="51" spans="1:8" ht="17.25" customHeight="1" x14ac:dyDescent="0.25">
      <c r="A51" s="130" t="s">
        <v>147</v>
      </c>
      <c r="B51" s="142">
        <v>10</v>
      </c>
      <c r="C51" s="140">
        <v>0.16666600000000001</v>
      </c>
      <c r="D51" s="142">
        <v>217.93</v>
      </c>
      <c r="E51" s="142">
        <v>65.81</v>
      </c>
      <c r="F51" s="142">
        <v>1.0229999999999999</v>
      </c>
      <c r="G51" s="143">
        <v>34.125810840000007</v>
      </c>
      <c r="H51" s="142" t="s">
        <v>53</v>
      </c>
    </row>
    <row r="52" spans="1:8" ht="15.75" thickBot="1" x14ac:dyDescent="0.3">
      <c r="A52" s="131"/>
      <c r="B52" s="133"/>
      <c r="C52" s="145"/>
      <c r="D52" s="133"/>
      <c r="E52" s="133"/>
      <c r="F52" s="133"/>
      <c r="G52" s="135"/>
      <c r="H52" s="133"/>
    </row>
    <row r="53" spans="1:8" ht="55.5" customHeight="1" thickBot="1" x14ac:dyDescent="0.3">
      <c r="A53" s="29" t="s">
        <v>148</v>
      </c>
      <c r="B53" s="4">
        <v>60</v>
      </c>
      <c r="C53" s="4">
        <v>1</v>
      </c>
      <c r="D53" s="4">
        <v>217.93</v>
      </c>
      <c r="E53" s="4">
        <v>65.81</v>
      </c>
      <c r="F53" s="4">
        <v>1.0229999999999999</v>
      </c>
      <c r="G53" s="114">
        <f t="shared" ref="G53" si="2">SUM(C53*(D53+E53)+F53)</f>
        <v>284.76300000000003</v>
      </c>
      <c r="H53" s="28" t="s">
        <v>54</v>
      </c>
    </row>
    <row r="54" spans="1:8" ht="46.5" customHeight="1" x14ac:dyDescent="0.25">
      <c r="A54" s="136" t="s">
        <v>149</v>
      </c>
      <c r="B54" s="138">
        <v>5</v>
      </c>
      <c r="C54" s="140">
        <v>8.3333000000000004E-2</v>
      </c>
      <c r="D54" s="142">
        <v>217.93</v>
      </c>
      <c r="E54" s="142">
        <v>65.81</v>
      </c>
      <c r="F54" s="142">
        <v>1.0229999999999999</v>
      </c>
      <c r="G54" s="143">
        <v>71.957999999999998</v>
      </c>
      <c r="H54" s="142" t="s">
        <v>128</v>
      </c>
    </row>
    <row r="55" spans="1:8" hidden="1" x14ac:dyDescent="0.25">
      <c r="A55" s="137"/>
      <c r="B55" s="139"/>
      <c r="C55" s="141"/>
      <c r="D55" s="132"/>
      <c r="E55" s="132"/>
      <c r="F55" s="132"/>
      <c r="G55" s="134"/>
      <c r="H55" s="132"/>
    </row>
    <row r="56" spans="1:8" ht="37.5" x14ac:dyDescent="0.25">
      <c r="A56" s="127" t="s">
        <v>150</v>
      </c>
      <c r="B56" s="59">
        <v>3</v>
      </c>
      <c r="C56" s="59">
        <v>0.05</v>
      </c>
      <c r="D56" s="59">
        <v>217.93</v>
      </c>
      <c r="E56" s="59">
        <v>65.81</v>
      </c>
      <c r="F56" s="59">
        <v>1.0229999999999999</v>
      </c>
      <c r="G56" s="115">
        <f t="shared" ref="G56:G58" si="3">SUM(C56*(D56+E56)+F56)</f>
        <v>15.21</v>
      </c>
      <c r="H56" s="59" t="s">
        <v>128</v>
      </c>
    </row>
    <row r="57" spans="1:8" ht="60.75" customHeight="1" thickBot="1" x14ac:dyDescent="0.3">
      <c r="A57" s="12" t="s">
        <v>151</v>
      </c>
      <c r="B57" s="25">
        <v>1.5</v>
      </c>
      <c r="C57" s="25">
        <v>2.5000000000000001E-2</v>
      </c>
      <c r="D57" s="25">
        <v>217.93</v>
      </c>
      <c r="E57" s="25">
        <v>65.81</v>
      </c>
      <c r="F57" s="25">
        <v>1.0229999999999999</v>
      </c>
      <c r="G57" s="115">
        <f t="shared" si="3"/>
        <v>8.1165000000000003</v>
      </c>
      <c r="H57" s="25" t="s">
        <v>43</v>
      </c>
    </row>
    <row r="58" spans="1:8" ht="60" customHeight="1" thickBot="1" x14ac:dyDescent="0.3">
      <c r="A58" s="11" t="s">
        <v>152</v>
      </c>
      <c r="B58" s="4">
        <v>40</v>
      </c>
      <c r="C58" s="30">
        <v>0.66659999999999997</v>
      </c>
      <c r="D58" s="25">
        <v>217.93</v>
      </c>
      <c r="E58" s="25">
        <v>65.81</v>
      </c>
      <c r="F58" s="25">
        <v>1.0229999999999999</v>
      </c>
      <c r="G58" s="115">
        <f t="shared" si="3"/>
        <v>190.164084</v>
      </c>
      <c r="H58" s="28" t="s">
        <v>61</v>
      </c>
    </row>
    <row r="59" spans="1:8" ht="52.5" customHeight="1" thickBot="1" x14ac:dyDescent="0.3">
      <c r="A59" s="12" t="s">
        <v>153</v>
      </c>
      <c r="B59" s="4"/>
      <c r="C59" s="4"/>
      <c r="D59" s="4"/>
      <c r="E59" s="4"/>
      <c r="F59" s="4"/>
      <c r="G59" s="42"/>
      <c r="H59" s="4"/>
    </row>
    <row r="60" spans="1:8" ht="42" hidden="1" customHeight="1" x14ac:dyDescent="0.25">
      <c r="A60" s="15" t="s">
        <v>14</v>
      </c>
      <c r="B60" s="132"/>
      <c r="C60" s="132"/>
      <c r="D60" s="132"/>
      <c r="E60" s="132"/>
      <c r="F60" s="132"/>
      <c r="G60" s="134"/>
      <c r="H60" s="132"/>
    </row>
    <row r="61" spans="1:8" ht="60.75" hidden="1" customHeight="1" x14ac:dyDescent="0.25">
      <c r="A61" s="16" t="s">
        <v>15</v>
      </c>
      <c r="B61" s="132"/>
      <c r="C61" s="132"/>
      <c r="D61" s="132"/>
      <c r="E61" s="132"/>
      <c r="F61" s="132"/>
      <c r="G61" s="134"/>
      <c r="H61" s="132"/>
    </row>
    <row r="62" spans="1:8" ht="56.25" hidden="1" customHeight="1" thickBot="1" x14ac:dyDescent="0.3">
      <c r="A62" s="13" t="s">
        <v>16</v>
      </c>
      <c r="B62" s="133"/>
      <c r="C62" s="133"/>
      <c r="D62" s="133"/>
      <c r="E62" s="133"/>
      <c r="F62" s="133"/>
      <c r="G62" s="135"/>
      <c r="H62" s="133"/>
    </row>
    <row r="63" spans="1:8" ht="42.75" hidden="1" customHeight="1" thickBot="1" x14ac:dyDescent="0.3">
      <c r="A63" s="12" t="s">
        <v>17</v>
      </c>
      <c r="B63" s="4"/>
      <c r="C63" s="4"/>
      <c r="D63" s="4"/>
      <c r="E63" s="4"/>
      <c r="F63" s="4"/>
      <c r="G63" s="42"/>
      <c r="H63" s="4"/>
    </row>
    <row r="64" spans="1:8" ht="39.75" hidden="1" customHeight="1" x14ac:dyDescent="0.25">
      <c r="A64" s="17" t="s">
        <v>18</v>
      </c>
      <c r="B64" s="142"/>
      <c r="C64" s="142"/>
      <c r="D64" s="142"/>
      <c r="E64" s="142"/>
      <c r="F64" s="142"/>
      <c r="G64" s="143"/>
      <c r="H64" s="142"/>
    </row>
    <row r="65" spans="1:8" ht="18.75" hidden="1" x14ac:dyDescent="0.25">
      <c r="A65" s="18" t="s">
        <v>19</v>
      </c>
      <c r="B65" s="132"/>
      <c r="C65" s="132"/>
      <c r="D65" s="132"/>
      <c r="E65" s="132"/>
      <c r="F65" s="132"/>
      <c r="G65" s="134"/>
      <c r="H65" s="132"/>
    </row>
    <row r="66" spans="1:8" ht="18.75" hidden="1" x14ac:dyDescent="0.25">
      <c r="A66" s="20"/>
      <c r="B66" s="132"/>
      <c r="C66" s="132"/>
      <c r="D66" s="132"/>
      <c r="E66" s="132"/>
      <c r="F66" s="132"/>
      <c r="G66" s="134"/>
      <c r="H66" s="132"/>
    </row>
    <row r="67" spans="1:8" ht="18.75" x14ac:dyDescent="0.25">
      <c r="A67" s="107" t="s">
        <v>58</v>
      </c>
      <c r="B67" s="34">
        <v>15</v>
      </c>
      <c r="C67" s="34">
        <v>0.25</v>
      </c>
      <c r="D67" s="34">
        <v>217.93</v>
      </c>
      <c r="E67" s="34">
        <v>65.81</v>
      </c>
      <c r="F67" s="34">
        <v>1.0229999999999999</v>
      </c>
      <c r="G67" s="115">
        <f t="shared" ref="G67:G82" si="4">SUM(C67*(D67+E67)+F67)</f>
        <v>71.957999999999998</v>
      </c>
      <c r="H67" s="34" t="s">
        <v>59</v>
      </c>
    </row>
    <row r="68" spans="1:8" ht="18.75" x14ac:dyDescent="0.25">
      <c r="A68" s="107" t="s">
        <v>55</v>
      </c>
      <c r="B68" s="34">
        <v>6</v>
      </c>
      <c r="C68" s="34">
        <v>0.1</v>
      </c>
      <c r="D68" s="34">
        <v>217.93</v>
      </c>
      <c r="E68" s="34">
        <v>65.81</v>
      </c>
      <c r="F68" s="34">
        <v>1.0229999999999999</v>
      </c>
      <c r="G68" s="115">
        <f t="shared" si="4"/>
        <v>29.397000000000002</v>
      </c>
      <c r="H68" s="34" t="s">
        <v>47</v>
      </c>
    </row>
    <row r="69" spans="1:8" ht="18.75" x14ac:dyDescent="0.25">
      <c r="A69" s="107" t="s">
        <v>56</v>
      </c>
      <c r="B69" s="34">
        <v>15</v>
      </c>
      <c r="C69" s="34">
        <v>0.25</v>
      </c>
      <c r="D69" s="34">
        <v>217.93</v>
      </c>
      <c r="E69" s="34">
        <v>65.81</v>
      </c>
      <c r="F69" s="34">
        <v>1.0229999999999999</v>
      </c>
      <c r="G69" s="115">
        <f t="shared" si="4"/>
        <v>71.957999999999998</v>
      </c>
      <c r="H69" s="34" t="s">
        <v>47</v>
      </c>
    </row>
    <row r="70" spans="1:8" ht="18.75" x14ac:dyDescent="0.25">
      <c r="A70" s="107" t="s">
        <v>57</v>
      </c>
      <c r="B70" s="34">
        <v>3</v>
      </c>
      <c r="C70" s="34">
        <v>0.05</v>
      </c>
      <c r="D70" s="34">
        <v>217.93</v>
      </c>
      <c r="E70" s="34">
        <v>65.81</v>
      </c>
      <c r="F70" s="34">
        <v>1.0229999999999999</v>
      </c>
      <c r="G70" s="115">
        <f t="shared" si="4"/>
        <v>15.21</v>
      </c>
      <c r="H70" s="48" t="s">
        <v>46</v>
      </c>
    </row>
    <row r="71" spans="1:8" ht="37.5" x14ac:dyDescent="0.25">
      <c r="A71" s="108" t="s">
        <v>124</v>
      </c>
      <c r="B71" s="60">
        <v>35</v>
      </c>
      <c r="C71" s="60">
        <v>0.58333299999999999</v>
      </c>
      <c r="D71" s="48">
        <v>217.93</v>
      </c>
      <c r="E71" s="48">
        <v>65.81</v>
      </c>
      <c r="F71" s="48">
        <v>1.0229999999999999</v>
      </c>
      <c r="G71" s="115">
        <f t="shared" si="4"/>
        <v>166.53790541999999</v>
      </c>
      <c r="H71" s="60" t="s">
        <v>45</v>
      </c>
    </row>
    <row r="72" spans="1:8" ht="56.25" x14ac:dyDescent="0.25">
      <c r="A72" s="99" t="s">
        <v>154</v>
      </c>
      <c r="B72" s="100">
        <v>5</v>
      </c>
      <c r="C72" s="101">
        <v>8.3333299999999999E-2</v>
      </c>
      <c r="D72" s="100">
        <v>217.93</v>
      </c>
      <c r="E72" s="100">
        <v>65.81</v>
      </c>
      <c r="F72" s="100">
        <v>1.0229999999999999</v>
      </c>
      <c r="G72" s="116">
        <f t="shared" si="4"/>
        <v>24.667990542000002</v>
      </c>
      <c r="H72" s="100" t="s">
        <v>60</v>
      </c>
    </row>
    <row r="73" spans="1:8" ht="18.75" x14ac:dyDescent="0.25">
      <c r="A73" s="98" t="s">
        <v>155</v>
      </c>
      <c r="B73" s="48">
        <v>8</v>
      </c>
      <c r="C73" s="82">
        <v>0.1333</v>
      </c>
      <c r="D73" s="48">
        <v>217.93</v>
      </c>
      <c r="E73" s="48">
        <v>65.81</v>
      </c>
      <c r="F73" s="48">
        <v>1.0229999999999999</v>
      </c>
      <c r="G73" s="113">
        <f t="shared" si="4"/>
        <v>38.845542000000002</v>
      </c>
      <c r="H73" s="48" t="s">
        <v>45</v>
      </c>
    </row>
    <row r="74" spans="1:8" ht="37.5" x14ac:dyDescent="0.25">
      <c r="A74" s="98" t="s">
        <v>156</v>
      </c>
      <c r="B74" s="60">
        <v>9</v>
      </c>
      <c r="C74" s="61">
        <v>0.15</v>
      </c>
      <c r="D74" s="48">
        <v>217.93</v>
      </c>
      <c r="E74" s="48">
        <v>65.81</v>
      </c>
      <c r="F74" s="48">
        <v>1.0229999999999999</v>
      </c>
      <c r="G74" s="113">
        <f t="shared" si="4"/>
        <v>43.584000000000003</v>
      </c>
      <c r="H74" s="60" t="s">
        <v>45</v>
      </c>
    </row>
    <row r="75" spans="1:8" ht="18.75" x14ac:dyDescent="0.25">
      <c r="A75" s="43" t="s">
        <v>157</v>
      </c>
      <c r="B75" s="60">
        <v>13</v>
      </c>
      <c r="C75" s="61">
        <v>0.216666</v>
      </c>
      <c r="D75" s="48">
        <v>217.93</v>
      </c>
      <c r="E75" s="48">
        <v>65.81</v>
      </c>
      <c r="F75" s="48">
        <v>1.0229999999999999</v>
      </c>
      <c r="G75" s="113">
        <f t="shared" si="4"/>
        <v>62.499810840000002</v>
      </c>
      <c r="H75" s="60" t="s">
        <v>45</v>
      </c>
    </row>
    <row r="76" spans="1:8" ht="18.75" x14ac:dyDescent="0.25">
      <c r="A76" s="43" t="s">
        <v>158</v>
      </c>
      <c r="B76" s="60">
        <v>3</v>
      </c>
      <c r="C76" s="61">
        <v>0.05</v>
      </c>
      <c r="D76" s="48">
        <v>217.93</v>
      </c>
      <c r="E76" s="48">
        <v>65.81</v>
      </c>
      <c r="F76" s="48">
        <v>1.0229999999999999</v>
      </c>
      <c r="G76" s="113">
        <f t="shared" si="4"/>
        <v>15.21</v>
      </c>
      <c r="H76" s="60" t="s">
        <v>45</v>
      </c>
    </row>
    <row r="77" spans="1:8" ht="18.75" x14ac:dyDescent="0.25">
      <c r="A77" s="43" t="s">
        <v>159</v>
      </c>
      <c r="B77" s="48">
        <v>15</v>
      </c>
      <c r="C77" s="82">
        <v>0.25</v>
      </c>
      <c r="D77" s="48">
        <v>217.93</v>
      </c>
      <c r="E77" s="48">
        <v>65.81</v>
      </c>
      <c r="F77" s="48">
        <v>1.0229999999999999</v>
      </c>
      <c r="G77" s="113">
        <f t="shared" si="4"/>
        <v>71.957999999999998</v>
      </c>
      <c r="H77" s="48" t="s">
        <v>45</v>
      </c>
    </row>
    <row r="78" spans="1:8" ht="27.75" customHeight="1" thickBot="1" x14ac:dyDescent="0.3">
      <c r="A78" s="3" t="s">
        <v>160</v>
      </c>
      <c r="B78" s="4">
        <v>15</v>
      </c>
      <c r="C78" s="41">
        <v>0.25</v>
      </c>
      <c r="D78" s="4">
        <v>217.93</v>
      </c>
      <c r="E78" s="4">
        <v>65.81</v>
      </c>
      <c r="F78" s="4">
        <v>1.0229999999999999</v>
      </c>
      <c r="G78" s="42">
        <f t="shared" si="4"/>
        <v>71.957999999999998</v>
      </c>
      <c r="H78" s="28" t="s">
        <v>122</v>
      </c>
    </row>
    <row r="79" spans="1:8" ht="39.75" customHeight="1" thickBot="1" x14ac:dyDescent="0.3">
      <c r="A79" s="11" t="s">
        <v>161</v>
      </c>
      <c r="B79" s="24">
        <v>25</v>
      </c>
      <c r="C79" s="95">
        <v>0.41666599999999998</v>
      </c>
      <c r="D79" s="49">
        <v>217.93</v>
      </c>
      <c r="E79" s="49">
        <v>65.81</v>
      </c>
      <c r="F79" s="49">
        <v>1.0229999999999999</v>
      </c>
      <c r="G79" s="117">
        <f t="shared" si="4"/>
        <v>119.24781084</v>
      </c>
      <c r="H79" s="49" t="s">
        <v>123</v>
      </c>
    </row>
    <row r="80" spans="1:8" ht="39.75" customHeight="1" thickBot="1" x14ac:dyDescent="0.3">
      <c r="A80" s="93" t="s">
        <v>162</v>
      </c>
      <c r="B80" s="48">
        <v>8</v>
      </c>
      <c r="C80" s="95">
        <v>0.13333</v>
      </c>
      <c r="D80" s="49">
        <v>217.93</v>
      </c>
      <c r="E80" s="49">
        <v>65.81</v>
      </c>
      <c r="F80" s="49">
        <v>1.0229999999999999</v>
      </c>
      <c r="G80" s="117">
        <f t="shared" si="4"/>
        <v>38.854054200000007</v>
      </c>
      <c r="H80" s="48" t="s">
        <v>125</v>
      </c>
    </row>
    <row r="81" spans="1:8" ht="39.75" customHeight="1" thickBot="1" x14ac:dyDescent="0.3">
      <c r="A81" s="93" t="s">
        <v>163</v>
      </c>
      <c r="B81" s="48">
        <v>20</v>
      </c>
      <c r="C81" s="65">
        <v>0.33333000000000002</v>
      </c>
      <c r="D81" s="49">
        <v>217.93</v>
      </c>
      <c r="E81" s="49">
        <v>65.81</v>
      </c>
      <c r="F81" s="49">
        <v>1.0229999999999999</v>
      </c>
      <c r="G81" s="117">
        <f t="shared" si="4"/>
        <v>95.602054199999998</v>
      </c>
      <c r="H81" s="48" t="s">
        <v>126</v>
      </c>
    </row>
    <row r="82" spans="1:8" ht="39.75" customHeight="1" thickBot="1" x14ac:dyDescent="0.3">
      <c r="A82" s="93" t="s">
        <v>164</v>
      </c>
      <c r="B82" s="48">
        <v>8</v>
      </c>
      <c r="C82" s="65">
        <v>0.13333</v>
      </c>
      <c r="D82" s="49">
        <v>217.93</v>
      </c>
      <c r="E82" s="49">
        <v>65.81</v>
      </c>
      <c r="F82" s="49">
        <v>1.0229999999999999</v>
      </c>
      <c r="G82" s="117">
        <f t="shared" si="4"/>
        <v>38.854054200000007</v>
      </c>
      <c r="H82" s="48" t="s">
        <v>127</v>
      </c>
    </row>
    <row r="83" spans="1:8" ht="37.5" customHeight="1" thickBot="1" x14ac:dyDescent="0.3">
      <c r="A83" s="103" t="s">
        <v>165</v>
      </c>
      <c r="B83" s="48"/>
      <c r="C83" s="48"/>
      <c r="D83" s="48"/>
      <c r="E83" s="48"/>
      <c r="F83" s="48"/>
      <c r="G83" s="113"/>
      <c r="H83" s="48"/>
    </row>
    <row r="84" spans="1:8" ht="40.5" customHeight="1" thickBot="1" x14ac:dyDescent="0.3">
      <c r="A84" s="8" t="s">
        <v>62</v>
      </c>
      <c r="B84" s="28">
        <v>5</v>
      </c>
      <c r="C84" s="41">
        <v>8.3333000000000004E-2</v>
      </c>
      <c r="D84" s="28">
        <v>217.93</v>
      </c>
      <c r="E84" s="28">
        <v>65.81</v>
      </c>
      <c r="F84" s="28">
        <v>1.0229999999999999</v>
      </c>
      <c r="G84" s="118">
        <f t="shared" ref="G84:G105" si="5">SUM(C84*(D84+E84)+F84)</f>
        <v>24.66790542</v>
      </c>
      <c r="H84" s="28" t="s">
        <v>47</v>
      </c>
    </row>
    <row r="85" spans="1:8" ht="40.5" customHeight="1" thickBot="1" x14ac:dyDescent="0.3">
      <c r="A85" s="8" t="s">
        <v>63</v>
      </c>
      <c r="B85" s="28">
        <v>12</v>
      </c>
      <c r="C85" s="41">
        <v>0.2</v>
      </c>
      <c r="D85" s="28">
        <v>217.93</v>
      </c>
      <c r="E85" s="28">
        <v>65.81</v>
      </c>
      <c r="F85" s="28">
        <v>1.0229999999999999</v>
      </c>
      <c r="G85" s="115">
        <f t="shared" si="5"/>
        <v>57.771000000000008</v>
      </c>
      <c r="H85" s="28" t="s">
        <v>47</v>
      </c>
    </row>
    <row r="86" spans="1:8" ht="40.5" customHeight="1" thickBot="1" x14ac:dyDescent="0.3">
      <c r="A86" s="8" t="s">
        <v>64</v>
      </c>
      <c r="B86" s="28">
        <v>20</v>
      </c>
      <c r="C86" s="41">
        <v>0.33333299999999999</v>
      </c>
      <c r="D86" s="28">
        <v>217.93</v>
      </c>
      <c r="E86" s="28">
        <v>65.81</v>
      </c>
      <c r="F86" s="28">
        <v>1.0229999999999999</v>
      </c>
      <c r="G86" s="115">
        <f t="shared" si="5"/>
        <v>95.602905419999999</v>
      </c>
      <c r="H86" s="28" t="s">
        <v>47</v>
      </c>
    </row>
    <row r="87" spans="1:8" ht="40.5" customHeight="1" thickBot="1" x14ac:dyDescent="0.3">
      <c r="A87" s="8" t="s">
        <v>65</v>
      </c>
      <c r="B87" s="28">
        <v>2</v>
      </c>
      <c r="C87" s="41">
        <v>3.3300000000000003E-2</v>
      </c>
      <c r="D87" s="28">
        <v>217.93</v>
      </c>
      <c r="E87" s="28">
        <v>65.81</v>
      </c>
      <c r="F87" s="28">
        <v>1.0229999999999999</v>
      </c>
      <c r="G87" s="115">
        <f t="shared" si="5"/>
        <v>10.471542000000001</v>
      </c>
      <c r="H87" s="28" t="s">
        <v>47</v>
      </c>
    </row>
    <row r="88" spans="1:8" ht="40.5" customHeight="1" thickBot="1" x14ac:dyDescent="0.3">
      <c r="A88" s="8" t="s">
        <v>66</v>
      </c>
      <c r="B88" s="28">
        <v>8</v>
      </c>
      <c r="C88" s="41">
        <v>0.13333300000000001</v>
      </c>
      <c r="D88" s="28">
        <v>217.93</v>
      </c>
      <c r="E88" s="28">
        <v>65.81</v>
      </c>
      <c r="F88" s="28">
        <v>1.0229999999999999</v>
      </c>
      <c r="G88" s="115">
        <f t="shared" si="5"/>
        <v>38.854905420000009</v>
      </c>
      <c r="H88" s="28" t="s">
        <v>47</v>
      </c>
    </row>
    <row r="89" spans="1:8" ht="45" customHeight="1" thickBot="1" x14ac:dyDescent="0.3">
      <c r="A89" s="3" t="s">
        <v>166</v>
      </c>
      <c r="B89" s="4">
        <v>20</v>
      </c>
      <c r="C89" s="58">
        <v>0.33333299999999999</v>
      </c>
      <c r="D89" s="28">
        <v>217.93</v>
      </c>
      <c r="E89" s="28">
        <v>65.81</v>
      </c>
      <c r="F89" s="28">
        <v>1.0229999999999999</v>
      </c>
      <c r="G89" s="115">
        <f t="shared" si="5"/>
        <v>95.602905419999999</v>
      </c>
      <c r="H89" s="28" t="s">
        <v>71</v>
      </c>
    </row>
    <row r="90" spans="1:8" ht="45" customHeight="1" thickBot="1" x14ac:dyDescent="0.3">
      <c r="A90" s="3" t="s">
        <v>167</v>
      </c>
      <c r="B90" s="28">
        <v>3</v>
      </c>
      <c r="C90" s="58">
        <v>0.05</v>
      </c>
      <c r="D90" s="28">
        <v>217.93</v>
      </c>
      <c r="E90" s="28">
        <v>65.81</v>
      </c>
      <c r="F90" s="28">
        <v>1.0229999999999999</v>
      </c>
      <c r="G90" s="115">
        <f t="shared" si="5"/>
        <v>15.21</v>
      </c>
      <c r="H90" s="28" t="s">
        <v>47</v>
      </c>
    </row>
    <row r="91" spans="1:8" ht="22.5" customHeight="1" thickBot="1" x14ac:dyDescent="0.3">
      <c r="A91" s="3" t="s">
        <v>168</v>
      </c>
      <c r="B91" s="4">
        <v>15</v>
      </c>
      <c r="C91" s="4">
        <v>0.25</v>
      </c>
      <c r="D91" s="28">
        <v>217.93</v>
      </c>
      <c r="E91" s="28">
        <v>65.81</v>
      </c>
      <c r="F91" s="28">
        <v>1.0229999999999999</v>
      </c>
      <c r="G91" s="115">
        <f t="shared" si="5"/>
        <v>71.957999999999998</v>
      </c>
      <c r="H91" s="28" t="s">
        <v>71</v>
      </c>
    </row>
    <row r="92" spans="1:8" ht="45.75" customHeight="1" x14ac:dyDescent="0.25">
      <c r="A92" s="63" t="s">
        <v>169</v>
      </c>
      <c r="B92" s="24">
        <v>45</v>
      </c>
      <c r="C92" s="24">
        <v>0.75</v>
      </c>
      <c r="D92" s="24">
        <v>217.93</v>
      </c>
      <c r="E92" s="24">
        <v>65.81</v>
      </c>
      <c r="F92" s="24">
        <v>1.0229999999999999</v>
      </c>
      <c r="G92" s="119">
        <f t="shared" si="5"/>
        <v>213.828</v>
      </c>
      <c r="H92" s="49" t="s">
        <v>71</v>
      </c>
    </row>
    <row r="93" spans="1:8" ht="39.75" customHeight="1" x14ac:dyDescent="0.25">
      <c r="A93" s="127" t="s">
        <v>170</v>
      </c>
      <c r="B93" s="34"/>
      <c r="C93" s="34"/>
      <c r="D93" s="34"/>
      <c r="E93" s="34"/>
      <c r="F93" s="34"/>
      <c r="G93" s="119"/>
      <c r="H93" s="34"/>
    </row>
    <row r="94" spans="1:8" ht="30" customHeight="1" x14ac:dyDescent="0.25">
      <c r="A94" s="102" t="s">
        <v>68</v>
      </c>
      <c r="B94" s="34">
        <v>6.25</v>
      </c>
      <c r="C94" s="82">
        <v>0.10416</v>
      </c>
      <c r="D94" s="34">
        <v>217.93</v>
      </c>
      <c r="E94" s="34">
        <v>65.81</v>
      </c>
      <c r="F94" s="34">
        <v>1.0229999999999999</v>
      </c>
      <c r="G94" s="119">
        <f t="shared" si="5"/>
        <v>30.577358400000001</v>
      </c>
      <c r="H94" s="34" t="s">
        <v>69</v>
      </c>
    </row>
    <row r="95" spans="1:8" ht="30" customHeight="1" x14ac:dyDescent="0.25">
      <c r="A95" s="102" t="s">
        <v>67</v>
      </c>
      <c r="B95" s="34">
        <v>15</v>
      </c>
      <c r="C95" s="34">
        <v>0.25</v>
      </c>
      <c r="D95" s="34">
        <v>217.93</v>
      </c>
      <c r="E95" s="34">
        <v>65.81</v>
      </c>
      <c r="F95" s="34">
        <v>1.0229999999999999</v>
      </c>
      <c r="G95" s="115">
        <f t="shared" si="5"/>
        <v>71.957999999999998</v>
      </c>
      <c r="H95" s="48" t="s">
        <v>71</v>
      </c>
    </row>
    <row r="96" spans="1:8" ht="59.25" customHeight="1" x14ac:dyDescent="0.25">
      <c r="A96" s="102" t="s">
        <v>70</v>
      </c>
      <c r="B96" s="64">
        <v>12</v>
      </c>
      <c r="C96" s="64">
        <v>0.2</v>
      </c>
      <c r="D96" s="64">
        <v>217.93</v>
      </c>
      <c r="E96" s="64">
        <v>65.81</v>
      </c>
      <c r="F96" s="64">
        <v>1.0229999999999999</v>
      </c>
      <c r="G96" s="120">
        <f t="shared" si="5"/>
        <v>57.771000000000008</v>
      </c>
      <c r="H96" s="64" t="s">
        <v>71</v>
      </c>
    </row>
    <row r="97" spans="1:8" ht="47.25" customHeight="1" x14ac:dyDescent="0.25">
      <c r="A97" s="127" t="s">
        <v>171</v>
      </c>
      <c r="B97" s="34"/>
      <c r="C97" s="34"/>
      <c r="D97" s="34"/>
      <c r="E97" s="34"/>
      <c r="F97" s="34"/>
      <c r="G97" s="120"/>
      <c r="H97" s="34"/>
    </row>
    <row r="98" spans="1:8" ht="37.5" customHeight="1" x14ac:dyDescent="0.25">
      <c r="A98" s="102" t="s">
        <v>72</v>
      </c>
      <c r="B98" s="34">
        <v>10</v>
      </c>
      <c r="C98" s="65">
        <v>0.16666</v>
      </c>
      <c r="D98" s="34">
        <v>217.93</v>
      </c>
      <c r="E98" s="34">
        <v>65.81</v>
      </c>
      <c r="F98" s="34">
        <v>1.0229999999999999</v>
      </c>
      <c r="G98" s="120">
        <f t="shared" si="5"/>
        <v>48.311108400000002</v>
      </c>
      <c r="H98" s="48" t="s">
        <v>71</v>
      </c>
    </row>
    <row r="99" spans="1:8" ht="32.25" customHeight="1" x14ac:dyDescent="0.25">
      <c r="A99" s="102" t="s">
        <v>73</v>
      </c>
      <c r="B99" s="34">
        <v>1</v>
      </c>
      <c r="C99" s="65">
        <v>1.6660000000000001E-2</v>
      </c>
      <c r="D99" s="34">
        <v>217.93</v>
      </c>
      <c r="E99" s="34">
        <v>65.81</v>
      </c>
      <c r="F99" s="34">
        <v>1.0229999999999999</v>
      </c>
      <c r="G99" s="120">
        <f t="shared" si="5"/>
        <v>5.7501084000000002</v>
      </c>
      <c r="H99" s="48" t="s">
        <v>71</v>
      </c>
    </row>
    <row r="100" spans="1:8" ht="30.75" customHeight="1" x14ac:dyDescent="0.25">
      <c r="A100" s="102" t="s">
        <v>74</v>
      </c>
      <c r="B100" s="34">
        <v>10</v>
      </c>
      <c r="C100" s="65">
        <v>0.1666</v>
      </c>
      <c r="D100" s="34">
        <v>217.93</v>
      </c>
      <c r="E100" s="34">
        <v>65.81</v>
      </c>
      <c r="F100" s="34">
        <v>1.0229999999999999</v>
      </c>
      <c r="G100" s="120">
        <f t="shared" si="5"/>
        <v>48.294084000000005</v>
      </c>
      <c r="H100" s="48" t="s">
        <v>71</v>
      </c>
    </row>
    <row r="101" spans="1:8" ht="27" customHeight="1" x14ac:dyDescent="0.25">
      <c r="A101" s="102" t="s">
        <v>75</v>
      </c>
      <c r="B101" s="34">
        <v>1</v>
      </c>
      <c r="C101" s="65">
        <v>1.6660000000000001E-2</v>
      </c>
      <c r="D101" s="34">
        <v>217.93</v>
      </c>
      <c r="E101" s="34">
        <v>65.81</v>
      </c>
      <c r="F101" s="34">
        <v>1.0229999999999999</v>
      </c>
      <c r="G101" s="120">
        <f t="shared" si="5"/>
        <v>5.7501084000000002</v>
      </c>
      <c r="H101" s="48" t="s">
        <v>71</v>
      </c>
    </row>
    <row r="102" spans="1:8" ht="27" customHeight="1" x14ac:dyDescent="0.25">
      <c r="A102" s="102" t="s">
        <v>76</v>
      </c>
      <c r="B102" s="34">
        <v>2</v>
      </c>
      <c r="C102" s="65">
        <v>3.3329999999999999E-2</v>
      </c>
      <c r="D102" s="34">
        <v>217.93</v>
      </c>
      <c r="E102" s="34">
        <v>65.81</v>
      </c>
      <c r="F102" s="34">
        <v>1.0229999999999999</v>
      </c>
      <c r="G102" s="120">
        <f t="shared" si="5"/>
        <v>10.4800542</v>
      </c>
      <c r="H102" s="48" t="s">
        <v>71</v>
      </c>
    </row>
    <row r="103" spans="1:8" ht="38.25" customHeight="1" thickBot="1" x14ac:dyDescent="0.3">
      <c r="A103" s="109" t="s">
        <v>172</v>
      </c>
      <c r="B103" s="4">
        <v>20</v>
      </c>
      <c r="C103" s="4">
        <v>0.33329999999999999</v>
      </c>
      <c r="D103" s="34">
        <v>217.93</v>
      </c>
      <c r="E103" s="34">
        <v>65.81</v>
      </c>
      <c r="F103" s="34">
        <v>1.0229999999999999</v>
      </c>
      <c r="G103" s="120">
        <f t="shared" si="5"/>
        <v>95.593541999999999</v>
      </c>
      <c r="H103" s="28" t="s">
        <v>71</v>
      </c>
    </row>
    <row r="104" spans="1:8" ht="54" customHeight="1" thickBot="1" x14ac:dyDescent="0.3">
      <c r="A104" s="109" t="s">
        <v>173</v>
      </c>
      <c r="B104" s="4">
        <v>20</v>
      </c>
      <c r="C104" s="4">
        <v>0.33329999999999999</v>
      </c>
      <c r="D104" s="34">
        <v>217.93</v>
      </c>
      <c r="E104" s="34">
        <v>65.81</v>
      </c>
      <c r="F104" s="34">
        <v>1.0229999999999999</v>
      </c>
      <c r="G104" s="120">
        <f t="shared" si="5"/>
        <v>95.593541999999999</v>
      </c>
      <c r="H104" s="28" t="s">
        <v>71</v>
      </c>
    </row>
    <row r="105" spans="1:8" ht="40.5" customHeight="1" thickBot="1" x14ac:dyDescent="0.3">
      <c r="A105" s="3" t="s">
        <v>174</v>
      </c>
      <c r="B105" s="4">
        <v>40</v>
      </c>
      <c r="C105" s="4">
        <v>0.66600000000000004</v>
      </c>
      <c r="D105" s="34">
        <v>217.93</v>
      </c>
      <c r="E105" s="34">
        <v>65.81</v>
      </c>
      <c r="F105" s="34">
        <v>1.0229999999999999</v>
      </c>
      <c r="G105" s="120">
        <f t="shared" si="5"/>
        <v>189.99384000000001</v>
      </c>
      <c r="H105" s="28" t="s">
        <v>71</v>
      </c>
    </row>
    <row r="106" spans="1:8" ht="24.75" customHeight="1" thickBot="1" x14ac:dyDescent="0.3">
      <c r="A106" s="72" t="s">
        <v>175</v>
      </c>
      <c r="B106" s="4">
        <v>3</v>
      </c>
      <c r="C106" s="4">
        <v>0.05</v>
      </c>
      <c r="D106" s="34">
        <v>217.93</v>
      </c>
      <c r="E106" s="34">
        <v>65.81</v>
      </c>
      <c r="F106" s="34">
        <v>1.0229999999999999</v>
      </c>
      <c r="G106" s="120">
        <f>SUM(C106*(D106+E106)+F106)</f>
        <v>15.21</v>
      </c>
      <c r="H106" s="28" t="s">
        <v>71</v>
      </c>
    </row>
    <row r="107" spans="1:8" ht="38.25" customHeight="1" x14ac:dyDescent="0.25">
      <c r="A107" s="7" t="s">
        <v>176</v>
      </c>
      <c r="B107" s="35"/>
      <c r="C107" s="35"/>
      <c r="D107" s="34"/>
      <c r="E107" s="34"/>
      <c r="F107" s="34"/>
      <c r="G107" s="120"/>
      <c r="H107" s="35"/>
    </row>
    <row r="108" spans="1:8" ht="38.25" customHeight="1" x14ac:dyDescent="0.25">
      <c r="A108" s="20" t="s">
        <v>77</v>
      </c>
      <c r="B108" s="24">
        <v>26</v>
      </c>
      <c r="C108" s="83">
        <v>0.43332999999999999</v>
      </c>
      <c r="D108" s="34">
        <v>217.93</v>
      </c>
      <c r="E108" s="34">
        <v>65.81</v>
      </c>
      <c r="F108" s="34">
        <v>1.0229999999999999</v>
      </c>
      <c r="G108" s="120">
        <f t="shared" ref="G108:G113" si="6">SUM(C108*(D108+E108)+F108)</f>
        <v>123.97605419999999</v>
      </c>
      <c r="H108" s="49" t="s">
        <v>71</v>
      </c>
    </row>
    <row r="109" spans="1:8" ht="38.25" customHeight="1" x14ac:dyDescent="0.25">
      <c r="A109" s="20" t="s">
        <v>78</v>
      </c>
      <c r="B109" s="24">
        <v>26</v>
      </c>
      <c r="C109" s="83">
        <v>0.43333300000000002</v>
      </c>
      <c r="D109" s="34">
        <v>217.93</v>
      </c>
      <c r="E109" s="34">
        <v>65.81</v>
      </c>
      <c r="F109" s="34">
        <v>1.0229999999999999</v>
      </c>
      <c r="G109" s="120">
        <f t="shared" si="6"/>
        <v>123.97690542000001</v>
      </c>
      <c r="H109" s="49" t="s">
        <v>71</v>
      </c>
    </row>
    <row r="110" spans="1:8" ht="38.25" customHeight="1" x14ac:dyDescent="0.25">
      <c r="A110" s="20" t="s">
        <v>79</v>
      </c>
      <c r="B110" s="24">
        <v>23</v>
      </c>
      <c r="C110" s="83">
        <v>0.38333299999999998</v>
      </c>
      <c r="D110" s="34">
        <v>217.93</v>
      </c>
      <c r="E110" s="34">
        <v>65.81</v>
      </c>
      <c r="F110" s="34">
        <v>1.0229999999999999</v>
      </c>
      <c r="G110" s="120">
        <f t="shared" si="6"/>
        <v>109.78990542</v>
      </c>
      <c r="H110" s="49" t="s">
        <v>71</v>
      </c>
    </row>
    <row r="111" spans="1:8" ht="38.25" customHeight="1" x14ac:dyDescent="0.25">
      <c r="A111" s="20" t="s">
        <v>80</v>
      </c>
      <c r="B111" s="24">
        <v>130</v>
      </c>
      <c r="C111" s="83">
        <v>2.1666660000000002</v>
      </c>
      <c r="D111" s="34">
        <v>217.93</v>
      </c>
      <c r="E111" s="34">
        <v>65.81</v>
      </c>
      <c r="F111" s="34">
        <v>1.0229999999999999</v>
      </c>
      <c r="G111" s="120">
        <f t="shared" si="6"/>
        <v>615.79281084000013</v>
      </c>
      <c r="H111" s="49" t="s">
        <v>71</v>
      </c>
    </row>
    <row r="112" spans="1:8" ht="38.25" customHeight="1" x14ac:dyDescent="0.25">
      <c r="A112" s="20" t="s">
        <v>81</v>
      </c>
      <c r="B112" s="24">
        <v>65</v>
      </c>
      <c r="C112" s="83">
        <v>1.0833333000000001</v>
      </c>
      <c r="D112" s="34">
        <v>217.93</v>
      </c>
      <c r="E112" s="34">
        <v>65.81</v>
      </c>
      <c r="F112" s="34">
        <v>1.0229999999999999</v>
      </c>
      <c r="G112" s="120">
        <f t="shared" si="6"/>
        <v>308.40799054200005</v>
      </c>
      <c r="H112" s="49" t="s">
        <v>71</v>
      </c>
    </row>
    <row r="113" spans="1:8" ht="38.25" customHeight="1" x14ac:dyDescent="0.25">
      <c r="A113" s="20" t="s">
        <v>82</v>
      </c>
      <c r="B113" s="24">
        <v>65</v>
      </c>
      <c r="C113" s="83">
        <v>1.0833333000000001</v>
      </c>
      <c r="D113" s="34">
        <v>217.93</v>
      </c>
      <c r="E113" s="34">
        <v>65.81</v>
      </c>
      <c r="F113" s="34">
        <v>1.0229999999999999</v>
      </c>
      <c r="G113" s="120">
        <f t="shared" si="6"/>
        <v>308.40799054200005</v>
      </c>
      <c r="H113" s="49" t="s">
        <v>71</v>
      </c>
    </row>
    <row r="114" spans="1:8" ht="36.75" customHeight="1" thickBot="1" x14ac:dyDescent="0.3">
      <c r="A114" s="67" t="s">
        <v>103</v>
      </c>
      <c r="B114" s="4">
        <v>3</v>
      </c>
      <c r="C114" s="4">
        <v>0.05</v>
      </c>
      <c r="D114" s="34">
        <v>217.93</v>
      </c>
      <c r="E114" s="34">
        <v>65.81</v>
      </c>
      <c r="F114" s="34">
        <v>1.0229999999999999</v>
      </c>
      <c r="G114" s="120">
        <f>SUM(C114*(D114+E114)+F114)</f>
        <v>15.21</v>
      </c>
      <c r="H114" s="28" t="s">
        <v>71</v>
      </c>
    </row>
    <row r="115" spans="1:8" ht="75.75" customHeight="1" x14ac:dyDescent="0.25">
      <c r="A115" s="7" t="s">
        <v>177</v>
      </c>
      <c r="B115" s="149">
        <v>25</v>
      </c>
      <c r="C115" s="151">
        <v>0.41666599999999998</v>
      </c>
      <c r="D115" s="149">
        <v>217.93</v>
      </c>
      <c r="E115" s="149">
        <v>65.81</v>
      </c>
      <c r="F115" s="149">
        <v>1.0229999999999999</v>
      </c>
      <c r="G115" s="153">
        <v>119.34</v>
      </c>
      <c r="H115" s="149" t="s">
        <v>83</v>
      </c>
    </row>
    <row r="116" spans="1:8" ht="24.75" customHeight="1" x14ac:dyDescent="0.25">
      <c r="A116" s="68" t="s">
        <v>20</v>
      </c>
      <c r="B116" s="150"/>
      <c r="C116" s="152"/>
      <c r="D116" s="150"/>
      <c r="E116" s="150"/>
      <c r="F116" s="150"/>
      <c r="G116" s="154"/>
      <c r="H116" s="155"/>
    </row>
    <row r="117" spans="1:8" ht="42" customHeight="1" x14ac:dyDescent="0.25">
      <c r="A117" s="110" t="s">
        <v>178</v>
      </c>
      <c r="B117" s="34"/>
      <c r="C117" s="34"/>
      <c r="D117" s="34"/>
      <c r="E117" s="34"/>
      <c r="F117" s="34"/>
      <c r="G117" s="113"/>
      <c r="H117" s="34"/>
    </row>
    <row r="118" spans="1:8" ht="30" customHeight="1" x14ac:dyDescent="0.25">
      <c r="A118" s="69" t="s">
        <v>85</v>
      </c>
      <c r="B118" s="34">
        <v>10</v>
      </c>
      <c r="C118" s="34">
        <v>0.16666</v>
      </c>
      <c r="D118" s="34">
        <v>217.93</v>
      </c>
      <c r="E118" s="34">
        <v>65.81</v>
      </c>
      <c r="F118" s="34">
        <v>1.0229999999999999</v>
      </c>
      <c r="G118" s="120">
        <f t="shared" ref="G118:G128" si="7">SUM(C118*(D118+E118)+F118)</f>
        <v>48.311108400000002</v>
      </c>
      <c r="H118" s="48" t="s">
        <v>71</v>
      </c>
    </row>
    <row r="119" spans="1:8" ht="22.5" customHeight="1" x14ac:dyDescent="0.25">
      <c r="A119" s="69" t="s">
        <v>86</v>
      </c>
      <c r="B119" s="34">
        <v>10</v>
      </c>
      <c r="C119" s="48">
        <v>0.16666</v>
      </c>
      <c r="D119" s="48">
        <v>217.93</v>
      </c>
      <c r="E119" s="48">
        <v>65.81</v>
      </c>
      <c r="F119" s="48">
        <v>1.0229999999999999</v>
      </c>
      <c r="G119" s="120">
        <f t="shared" si="7"/>
        <v>48.311108400000002</v>
      </c>
      <c r="H119" s="48" t="s">
        <v>71</v>
      </c>
    </row>
    <row r="120" spans="1:8" ht="23.25" customHeight="1" x14ac:dyDescent="0.25">
      <c r="A120" s="69" t="s">
        <v>87</v>
      </c>
      <c r="B120" s="34">
        <v>15</v>
      </c>
      <c r="C120" s="34">
        <v>0.25</v>
      </c>
      <c r="D120" s="48">
        <v>217.93</v>
      </c>
      <c r="E120" s="48">
        <v>65.81</v>
      </c>
      <c r="F120" s="48">
        <v>1.0229999999999999</v>
      </c>
      <c r="G120" s="120">
        <f t="shared" si="7"/>
        <v>71.957999999999998</v>
      </c>
      <c r="H120" s="48" t="s">
        <v>71</v>
      </c>
    </row>
    <row r="121" spans="1:8" ht="24.75" customHeight="1" x14ac:dyDescent="0.25">
      <c r="A121" s="69" t="s">
        <v>88</v>
      </c>
      <c r="B121" s="34">
        <v>10</v>
      </c>
      <c r="C121" s="34">
        <v>0.1666</v>
      </c>
      <c r="D121" s="48">
        <v>217.93</v>
      </c>
      <c r="E121" s="48">
        <v>65.81</v>
      </c>
      <c r="F121" s="48">
        <v>1.0229999999999999</v>
      </c>
      <c r="G121" s="120">
        <f t="shared" si="7"/>
        <v>48.294084000000005</v>
      </c>
      <c r="H121" s="48" t="s">
        <v>71</v>
      </c>
    </row>
    <row r="122" spans="1:8" ht="20.25" customHeight="1" x14ac:dyDescent="0.25">
      <c r="A122" s="69" t="s">
        <v>89</v>
      </c>
      <c r="B122" s="34">
        <v>10</v>
      </c>
      <c r="C122" s="34">
        <v>0.1666</v>
      </c>
      <c r="D122" s="48">
        <v>217.93</v>
      </c>
      <c r="E122" s="48">
        <v>65.81</v>
      </c>
      <c r="F122" s="48">
        <v>1.0229999999999999</v>
      </c>
      <c r="G122" s="120">
        <f t="shared" si="7"/>
        <v>48.294084000000005</v>
      </c>
      <c r="H122" s="48" t="s">
        <v>71</v>
      </c>
    </row>
    <row r="123" spans="1:8" ht="20.25" customHeight="1" x14ac:dyDescent="0.25">
      <c r="A123" s="69" t="s">
        <v>90</v>
      </c>
      <c r="B123" s="34">
        <v>40</v>
      </c>
      <c r="C123" s="34">
        <v>0.66666000000000003</v>
      </c>
      <c r="D123" s="48">
        <v>217.93</v>
      </c>
      <c r="E123" s="48">
        <v>65.81</v>
      </c>
      <c r="F123" s="48">
        <v>1.0229999999999999</v>
      </c>
      <c r="G123" s="120">
        <f t="shared" si="7"/>
        <v>190.1811084</v>
      </c>
      <c r="H123" s="48" t="s">
        <v>71</v>
      </c>
    </row>
    <row r="124" spans="1:8" ht="19.5" x14ac:dyDescent="0.25">
      <c r="A124" s="70" t="s">
        <v>91</v>
      </c>
      <c r="B124" s="34">
        <v>30</v>
      </c>
      <c r="C124" s="34">
        <v>0.5</v>
      </c>
      <c r="D124" s="48">
        <v>217.93</v>
      </c>
      <c r="E124" s="48">
        <v>65.81</v>
      </c>
      <c r="F124" s="48">
        <v>1.0229999999999999</v>
      </c>
      <c r="G124" s="120">
        <f t="shared" si="7"/>
        <v>142.893</v>
      </c>
      <c r="H124" s="48" t="s">
        <v>71</v>
      </c>
    </row>
    <row r="125" spans="1:8" ht="39.75" thickBot="1" x14ac:dyDescent="0.3">
      <c r="A125" s="21" t="s">
        <v>92</v>
      </c>
      <c r="B125" s="4">
        <v>10</v>
      </c>
      <c r="C125" s="4">
        <v>0.1666</v>
      </c>
      <c r="D125" s="48">
        <v>217.93</v>
      </c>
      <c r="E125" s="48">
        <v>65.81</v>
      </c>
      <c r="F125" s="48">
        <v>1.0229999999999999</v>
      </c>
      <c r="G125" s="121">
        <f t="shared" si="7"/>
        <v>48.294084000000005</v>
      </c>
      <c r="H125" s="48" t="s">
        <v>71</v>
      </c>
    </row>
    <row r="126" spans="1:8" ht="20.25" thickBot="1" x14ac:dyDescent="0.3">
      <c r="A126" s="67" t="s">
        <v>93</v>
      </c>
      <c r="B126" s="4">
        <v>15</v>
      </c>
      <c r="C126" s="4">
        <v>0.25</v>
      </c>
      <c r="D126" s="48">
        <v>217.93</v>
      </c>
      <c r="E126" s="48">
        <v>65.81</v>
      </c>
      <c r="F126" s="48">
        <v>1.0229999999999999</v>
      </c>
      <c r="G126" s="121">
        <f t="shared" si="7"/>
        <v>71.957999999999998</v>
      </c>
      <c r="H126" s="48" t="s">
        <v>71</v>
      </c>
    </row>
    <row r="127" spans="1:8" ht="20.25" thickBot="1" x14ac:dyDescent="0.3">
      <c r="A127" s="67" t="s">
        <v>94</v>
      </c>
      <c r="B127" s="4">
        <v>10</v>
      </c>
      <c r="C127" s="4">
        <v>0.1666</v>
      </c>
      <c r="D127" s="48">
        <v>217.93</v>
      </c>
      <c r="E127" s="48">
        <v>65.81</v>
      </c>
      <c r="F127" s="48">
        <v>1.0229999999999999</v>
      </c>
      <c r="G127" s="121">
        <f t="shared" si="7"/>
        <v>48.294084000000005</v>
      </c>
      <c r="H127" s="48" t="s">
        <v>71</v>
      </c>
    </row>
    <row r="128" spans="1:8" ht="20.25" thickBot="1" x14ac:dyDescent="0.3">
      <c r="A128" s="21" t="s">
        <v>95</v>
      </c>
      <c r="B128" s="4">
        <v>5</v>
      </c>
      <c r="C128" s="4">
        <v>8.3330000000000001E-2</v>
      </c>
      <c r="D128" s="48">
        <v>217.93</v>
      </c>
      <c r="E128" s="48">
        <v>65.81</v>
      </c>
      <c r="F128" s="48">
        <v>1.0229999999999999</v>
      </c>
      <c r="G128" s="121">
        <f t="shared" si="7"/>
        <v>24.667054199999999</v>
      </c>
      <c r="H128" s="48" t="s">
        <v>71</v>
      </c>
    </row>
    <row r="129" spans="1:8" ht="59.25" thickBot="1" x14ac:dyDescent="0.3">
      <c r="A129" s="23" t="s">
        <v>179</v>
      </c>
      <c r="B129" s="4">
        <v>40</v>
      </c>
      <c r="C129" s="4">
        <v>0.66666000000000003</v>
      </c>
      <c r="D129" s="4">
        <v>217.93</v>
      </c>
      <c r="E129" s="4">
        <v>65.81</v>
      </c>
      <c r="F129" s="4">
        <v>1.0229999999999999</v>
      </c>
      <c r="G129" s="120">
        <f>SUM(C129*(D129+E129)+F129)</f>
        <v>190.1811084</v>
      </c>
      <c r="H129" s="28" t="s">
        <v>71</v>
      </c>
    </row>
    <row r="130" spans="1:8" ht="59.25" thickBot="1" x14ac:dyDescent="0.3">
      <c r="A130" s="22" t="s">
        <v>180</v>
      </c>
      <c r="B130" s="4">
        <v>40</v>
      </c>
      <c r="C130" s="28">
        <v>0.66666000000000003</v>
      </c>
      <c r="D130" s="28">
        <v>217.93</v>
      </c>
      <c r="E130" s="28">
        <v>65.81</v>
      </c>
      <c r="F130" s="28">
        <v>1.0229999999999999</v>
      </c>
      <c r="G130" s="120">
        <f t="shared" ref="G130:G137" si="8">SUM(C130*(D130+E130)+F130)</f>
        <v>190.1811084</v>
      </c>
      <c r="H130" s="28" t="s">
        <v>71</v>
      </c>
    </row>
    <row r="131" spans="1:8" ht="57" thickBot="1" x14ac:dyDescent="0.3">
      <c r="A131" s="126" t="s">
        <v>181</v>
      </c>
      <c r="B131" s="4">
        <v>40</v>
      </c>
      <c r="C131" s="28">
        <v>0.66666000000000003</v>
      </c>
      <c r="D131" s="28">
        <v>217.93</v>
      </c>
      <c r="E131" s="28">
        <v>65.81</v>
      </c>
      <c r="F131" s="28">
        <v>1.0229999999999999</v>
      </c>
      <c r="G131" s="120">
        <f t="shared" si="8"/>
        <v>190.1811084</v>
      </c>
      <c r="H131" s="28" t="s">
        <v>71</v>
      </c>
    </row>
    <row r="132" spans="1:8" ht="38.25" thickBot="1" x14ac:dyDescent="0.3">
      <c r="A132" s="12" t="s">
        <v>182</v>
      </c>
      <c r="B132" s="4">
        <v>40</v>
      </c>
      <c r="C132" s="28">
        <v>0.66666000000000003</v>
      </c>
      <c r="D132" s="28">
        <v>217.93</v>
      </c>
      <c r="E132" s="28">
        <v>65.81</v>
      </c>
      <c r="F132" s="28">
        <v>1.0229999999999999</v>
      </c>
      <c r="G132" s="120">
        <f t="shared" si="8"/>
        <v>190.1811084</v>
      </c>
      <c r="H132" s="28" t="s">
        <v>71</v>
      </c>
    </row>
    <row r="133" spans="1:8" ht="19.5" thickBot="1" x14ac:dyDescent="0.3">
      <c r="A133" s="12" t="s">
        <v>183</v>
      </c>
      <c r="B133" s="51">
        <v>1.8</v>
      </c>
      <c r="C133" s="94">
        <v>0.03</v>
      </c>
      <c r="D133" s="28">
        <v>217.93</v>
      </c>
      <c r="E133" s="28">
        <v>65.81</v>
      </c>
      <c r="F133" s="28">
        <v>1.0229999999999999</v>
      </c>
      <c r="G133" s="120">
        <f t="shared" si="8"/>
        <v>9.5351999999999997</v>
      </c>
      <c r="H133" s="28" t="s">
        <v>71</v>
      </c>
    </row>
    <row r="134" spans="1:8" ht="38.25" thickBot="1" x14ac:dyDescent="0.3">
      <c r="A134" s="11" t="s">
        <v>184</v>
      </c>
      <c r="B134" s="4">
        <v>15</v>
      </c>
      <c r="C134" s="4">
        <v>0.25</v>
      </c>
      <c r="D134" s="28">
        <v>217.93</v>
      </c>
      <c r="E134" s="28">
        <v>65.81</v>
      </c>
      <c r="F134" s="28">
        <v>1.0229999999999999</v>
      </c>
      <c r="G134" s="120">
        <f t="shared" si="8"/>
        <v>71.957999999999998</v>
      </c>
      <c r="H134" s="28" t="s">
        <v>96</v>
      </c>
    </row>
    <row r="135" spans="1:8" ht="38.25" thickBot="1" x14ac:dyDescent="0.3">
      <c r="A135" s="14" t="s">
        <v>185</v>
      </c>
      <c r="B135" s="4">
        <v>20</v>
      </c>
      <c r="C135" s="28">
        <v>0.33333000000000002</v>
      </c>
      <c r="D135" s="28">
        <v>217.93</v>
      </c>
      <c r="E135" s="28">
        <v>65.81</v>
      </c>
      <c r="F135" s="28">
        <v>1.0229999999999999</v>
      </c>
      <c r="G135" s="120">
        <f t="shared" si="8"/>
        <v>95.602054199999998</v>
      </c>
      <c r="H135" s="28" t="s">
        <v>97</v>
      </c>
    </row>
    <row r="136" spans="1:8" ht="57" thickBot="1" x14ac:dyDescent="0.3">
      <c r="A136" s="12" t="s">
        <v>186</v>
      </c>
      <c r="B136" s="4">
        <v>20</v>
      </c>
      <c r="C136" s="28">
        <v>0.33333000000000002</v>
      </c>
      <c r="D136" s="28">
        <v>217.93</v>
      </c>
      <c r="E136" s="28">
        <v>65.81</v>
      </c>
      <c r="F136" s="28">
        <v>1.0229999999999999</v>
      </c>
      <c r="G136" s="120">
        <f t="shared" si="8"/>
        <v>95.602054199999998</v>
      </c>
      <c r="H136" s="28" t="s">
        <v>97</v>
      </c>
    </row>
    <row r="137" spans="1:8" ht="57" thickBot="1" x14ac:dyDescent="0.3">
      <c r="A137" s="12" t="s">
        <v>187</v>
      </c>
      <c r="B137" s="4">
        <v>30</v>
      </c>
      <c r="C137" s="4">
        <v>0.5</v>
      </c>
      <c r="D137" s="28">
        <v>217.93</v>
      </c>
      <c r="E137" s="28">
        <v>65.81</v>
      </c>
      <c r="F137" s="28">
        <v>1.0229999999999999</v>
      </c>
      <c r="G137" s="120">
        <f t="shared" si="8"/>
        <v>142.893</v>
      </c>
      <c r="H137" s="28" t="s">
        <v>97</v>
      </c>
    </row>
    <row r="138" spans="1:8" ht="57" thickBot="1" x14ac:dyDescent="0.3">
      <c r="A138" s="92" t="s">
        <v>188</v>
      </c>
      <c r="B138" s="35"/>
      <c r="C138" s="35"/>
      <c r="D138" s="35"/>
      <c r="E138" s="35"/>
      <c r="F138" s="35"/>
      <c r="G138" s="122"/>
      <c r="H138" s="35"/>
    </row>
    <row r="139" spans="1:8" ht="19.5" thickBot="1" x14ac:dyDescent="0.3">
      <c r="A139" s="71" t="s">
        <v>98</v>
      </c>
      <c r="B139" s="59">
        <v>18</v>
      </c>
      <c r="C139" s="79">
        <v>0.3</v>
      </c>
      <c r="D139" s="37">
        <v>217.93</v>
      </c>
      <c r="E139" s="35">
        <v>65.81</v>
      </c>
      <c r="F139" s="35">
        <v>1.0229999999999999</v>
      </c>
      <c r="G139" s="120">
        <f>SUM(C139*(D139+E139)+F139)</f>
        <v>86.144999999999996</v>
      </c>
      <c r="H139" s="35" t="s">
        <v>116</v>
      </c>
    </row>
    <row r="140" spans="1:8" ht="19.5" thickBot="1" x14ac:dyDescent="0.3">
      <c r="A140" s="71" t="s">
        <v>99</v>
      </c>
      <c r="B140" s="59">
        <v>15</v>
      </c>
      <c r="C140" s="59">
        <v>0.25</v>
      </c>
      <c r="D140" s="37">
        <v>217.93</v>
      </c>
      <c r="E140" s="35">
        <v>65.81</v>
      </c>
      <c r="F140" s="35">
        <v>1.0229999999999999</v>
      </c>
      <c r="G140" s="120">
        <f t="shared" ref="G140:G162" si="9">SUM(C140*(D140+E140)+F140)</f>
        <v>71.957999999999998</v>
      </c>
      <c r="H140" s="35" t="s">
        <v>115</v>
      </c>
    </row>
    <row r="141" spans="1:8" ht="19.5" thickBot="1" x14ac:dyDescent="0.3">
      <c r="A141" s="71" t="s">
        <v>100</v>
      </c>
      <c r="B141" s="59">
        <v>15</v>
      </c>
      <c r="C141" s="59">
        <v>0.25</v>
      </c>
      <c r="D141" s="37">
        <v>217.93</v>
      </c>
      <c r="E141" s="35">
        <v>65.81</v>
      </c>
      <c r="F141" s="35">
        <v>1.0229999999999999</v>
      </c>
      <c r="G141" s="120">
        <f t="shared" si="9"/>
        <v>71.957999999999998</v>
      </c>
      <c r="H141" s="35" t="s">
        <v>115</v>
      </c>
    </row>
    <row r="142" spans="1:8" ht="19.5" thickBot="1" x14ac:dyDescent="0.3">
      <c r="A142" s="71" t="s">
        <v>101</v>
      </c>
      <c r="B142" s="59">
        <v>5</v>
      </c>
      <c r="C142" s="79">
        <v>8.3333000000000004E-2</v>
      </c>
      <c r="D142" s="37">
        <v>217.93</v>
      </c>
      <c r="E142" s="35">
        <v>65.81</v>
      </c>
      <c r="F142" s="35">
        <v>1.0229999999999999</v>
      </c>
      <c r="G142" s="120">
        <f t="shared" si="9"/>
        <v>24.66790542</v>
      </c>
      <c r="H142" s="35" t="s">
        <v>115</v>
      </c>
    </row>
    <row r="143" spans="1:8" ht="19.5" thickBot="1" x14ac:dyDescent="0.3">
      <c r="A143" s="71" t="s">
        <v>102</v>
      </c>
      <c r="B143" s="73">
        <v>5</v>
      </c>
      <c r="C143" s="80">
        <v>8.3000000000000004E-2</v>
      </c>
      <c r="D143" s="37">
        <v>217.93</v>
      </c>
      <c r="E143" s="35">
        <v>65.81</v>
      </c>
      <c r="F143" s="35">
        <v>1.0229999999999999</v>
      </c>
      <c r="G143" s="120">
        <f t="shared" si="9"/>
        <v>24.573420000000002</v>
      </c>
      <c r="H143" s="35" t="s">
        <v>115</v>
      </c>
    </row>
    <row r="144" spans="1:8" ht="38.25" thickBot="1" x14ac:dyDescent="0.3">
      <c r="A144" s="74" t="s">
        <v>189</v>
      </c>
      <c r="B144" s="34"/>
      <c r="C144" s="34"/>
      <c r="D144" s="37"/>
      <c r="E144" s="35"/>
      <c r="F144" s="35"/>
      <c r="G144" s="120"/>
      <c r="H144" s="34"/>
    </row>
    <row r="145" spans="1:8" ht="19.5" thickBot="1" x14ac:dyDescent="0.3">
      <c r="A145" s="75" t="s">
        <v>104</v>
      </c>
      <c r="B145" s="34">
        <v>10</v>
      </c>
      <c r="C145" s="34">
        <v>0.16700000000000001</v>
      </c>
      <c r="D145" s="37">
        <v>217.93</v>
      </c>
      <c r="E145" s="35">
        <v>65.81</v>
      </c>
      <c r="F145" s="35">
        <v>1.0229999999999999</v>
      </c>
      <c r="G145" s="120">
        <f t="shared" si="9"/>
        <v>48.40758000000001</v>
      </c>
      <c r="H145" s="34" t="s">
        <v>71</v>
      </c>
    </row>
    <row r="146" spans="1:8" ht="19.5" thickBot="1" x14ac:dyDescent="0.3">
      <c r="A146" s="75" t="s">
        <v>105</v>
      </c>
      <c r="B146" s="34">
        <v>12</v>
      </c>
      <c r="C146" s="34">
        <v>0.2</v>
      </c>
      <c r="D146" s="37">
        <v>217.93</v>
      </c>
      <c r="E146" s="35">
        <v>65.81</v>
      </c>
      <c r="F146" s="35">
        <v>1.0229999999999999</v>
      </c>
      <c r="G146" s="120">
        <f t="shared" si="9"/>
        <v>57.771000000000008</v>
      </c>
      <c r="H146" s="34" t="s">
        <v>71</v>
      </c>
    </row>
    <row r="147" spans="1:8" ht="38.25" thickBot="1" x14ac:dyDescent="0.3">
      <c r="A147" s="75" t="s">
        <v>106</v>
      </c>
      <c r="B147" s="34">
        <v>10</v>
      </c>
      <c r="C147" s="34">
        <v>0.16666600000000001</v>
      </c>
      <c r="D147" s="37">
        <v>217.93</v>
      </c>
      <c r="E147" s="35">
        <v>65.81</v>
      </c>
      <c r="F147" s="35">
        <v>1.0229999999999999</v>
      </c>
      <c r="G147" s="120">
        <f t="shared" si="9"/>
        <v>48.312810840000004</v>
      </c>
      <c r="H147" s="34" t="s">
        <v>71</v>
      </c>
    </row>
    <row r="148" spans="1:8" ht="38.25" thickBot="1" x14ac:dyDescent="0.3">
      <c r="A148" s="76" t="s">
        <v>107</v>
      </c>
      <c r="B148" s="34">
        <v>15</v>
      </c>
      <c r="C148" s="34">
        <v>0.25</v>
      </c>
      <c r="D148" s="37">
        <v>217.93</v>
      </c>
      <c r="E148" s="35">
        <v>65.81</v>
      </c>
      <c r="F148" s="35">
        <v>1.0229999999999999</v>
      </c>
      <c r="G148" s="120">
        <f t="shared" si="9"/>
        <v>71.957999999999998</v>
      </c>
      <c r="H148" s="34" t="s">
        <v>71</v>
      </c>
    </row>
    <row r="149" spans="1:8" ht="57" thickBot="1" x14ac:dyDescent="0.3">
      <c r="A149" s="75" t="s">
        <v>108</v>
      </c>
      <c r="B149" s="34">
        <v>15</v>
      </c>
      <c r="C149" s="34">
        <v>0.25</v>
      </c>
      <c r="D149" s="37">
        <v>217.93</v>
      </c>
      <c r="E149" s="35">
        <v>65.81</v>
      </c>
      <c r="F149" s="35">
        <v>1.0229999999999999</v>
      </c>
      <c r="G149" s="120">
        <f t="shared" si="9"/>
        <v>71.957999999999998</v>
      </c>
      <c r="H149" s="34" t="s">
        <v>71</v>
      </c>
    </row>
    <row r="150" spans="1:8" ht="19.5" thickBot="1" x14ac:dyDescent="0.3">
      <c r="A150" s="75" t="s">
        <v>109</v>
      </c>
      <c r="B150" s="34">
        <v>15</v>
      </c>
      <c r="C150" s="34">
        <v>0.25</v>
      </c>
      <c r="D150" s="37">
        <v>217.93</v>
      </c>
      <c r="E150" s="35">
        <v>65.81</v>
      </c>
      <c r="F150" s="35">
        <v>1.0229999999999999</v>
      </c>
      <c r="G150" s="120">
        <f t="shared" si="9"/>
        <v>71.957999999999998</v>
      </c>
      <c r="H150" s="34" t="s">
        <v>71</v>
      </c>
    </row>
    <row r="151" spans="1:8" ht="38.25" thickBot="1" x14ac:dyDescent="0.3">
      <c r="A151" s="75" t="s">
        <v>110</v>
      </c>
      <c r="B151" s="34">
        <v>25</v>
      </c>
      <c r="C151" s="34">
        <v>0.41666599999999998</v>
      </c>
      <c r="D151" s="37">
        <v>217.93</v>
      </c>
      <c r="E151" s="35">
        <v>65.81</v>
      </c>
      <c r="F151" s="35">
        <v>1.0229999999999999</v>
      </c>
      <c r="G151" s="120">
        <f t="shared" si="9"/>
        <v>119.24781084</v>
      </c>
      <c r="H151" s="34" t="s">
        <v>71</v>
      </c>
    </row>
    <row r="152" spans="1:8" ht="19.5" thickBot="1" x14ac:dyDescent="0.3">
      <c r="A152" s="75" t="s">
        <v>111</v>
      </c>
      <c r="B152" s="34">
        <v>5</v>
      </c>
      <c r="C152" s="34">
        <v>8.3330000000000001E-2</v>
      </c>
      <c r="D152" s="37">
        <v>217.93</v>
      </c>
      <c r="E152" s="35">
        <v>65.81</v>
      </c>
      <c r="F152" s="35">
        <v>1.0229999999999999</v>
      </c>
      <c r="G152" s="120">
        <f t="shared" si="9"/>
        <v>24.667054199999999</v>
      </c>
      <c r="H152" s="34" t="s">
        <v>71</v>
      </c>
    </row>
    <row r="153" spans="1:8" ht="38.25" thickBot="1" x14ac:dyDescent="0.3">
      <c r="A153" s="11" t="s">
        <v>190</v>
      </c>
      <c r="B153" s="4">
        <v>25</v>
      </c>
      <c r="C153" s="4">
        <v>0.41666599999999998</v>
      </c>
      <c r="D153" s="37">
        <v>217.93</v>
      </c>
      <c r="E153" s="35">
        <v>65.81</v>
      </c>
      <c r="F153" s="35">
        <v>1.0229999999999999</v>
      </c>
      <c r="G153" s="120">
        <f t="shared" si="9"/>
        <v>119.24781084</v>
      </c>
      <c r="H153" s="28" t="s">
        <v>71</v>
      </c>
    </row>
    <row r="154" spans="1:8" ht="38.25" thickBot="1" x14ac:dyDescent="0.3">
      <c r="A154" s="104" t="s">
        <v>191</v>
      </c>
      <c r="B154" s="24">
        <v>35</v>
      </c>
      <c r="C154" s="24">
        <v>0.58333330000000005</v>
      </c>
      <c r="D154" s="37">
        <v>217.93</v>
      </c>
      <c r="E154" s="35">
        <v>65.81</v>
      </c>
      <c r="F154" s="35">
        <v>1.0229999999999999</v>
      </c>
      <c r="G154" s="120">
        <f t="shared" si="9"/>
        <v>166.53799054200002</v>
      </c>
      <c r="H154" s="24" t="s">
        <v>114</v>
      </c>
    </row>
    <row r="155" spans="1:8" ht="38.25" thickBot="1" x14ac:dyDescent="0.3">
      <c r="A155" s="105" t="s">
        <v>192</v>
      </c>
      <c r="B155" s="34">
        <v>10</v>
      </c>
      <c r="C155" s="66">
        <v>0.16666600000000001</v>
      </c>
      <c r="D155" s="37">
        <v>217.93</v>
      </c>
      <c r="E155" s="35">
        <v>65.81</v>
      </c>
      <c r="F155" s="35">
        <v>1.0229999999999999</v>
      </c>
      <c r="G155" s="120">
        <f t="shared" si="9"/>
        <v>48.312810840000004</v>
      </c>
      <c r="H155" s="34" t="s">
        <v>112</v>
      </c>
    </row>
    <row r="156" spans="1:8" ht="57" thickBot="1" x14ac:dyDescent="0.3">
      <c r="A156" s="105" t="s">
        <v>193</v>
      </c>
      <c r="B156" s="34">
        <v>13</v>
      </c>
      <c r="C156" s="66">
        <v>0.216666</v>
      </c>
      <c r="D156" s="37">
        <v>217.93</v>
      </c>
      <c r="E156" s="35">
        <v>65.81</v>
      </c>
      <c r="F156" s="35">
        <v>1.0229999999999999</v>
      </c>
      <c r="G156" s="120">
        <f t="shared" si="9"/>
        <v>62.499810840000002</v>
      </c>
      <c r="H156" s="34" t="s">
        <v>113</v>
      </c>
    </row>
    <row r="157" spans="1:8" ht="75.75" thickBot="1" x14ac:dyDescent="0.3">
      <c r="A157" s="127" t="s">
        <v>194</v>
      </c>
      <c r="B157" s="34">
        <v>3</v>
      </c>
      <c r="C157" s="4">
        <v>0.05</v>
      </c>
      <c r="D157" s="37">
        <v>217.93</v>
      </c>
      <c r="E157" s="35">
        <v>65.81</v>
      </c>
      <c r="F157" s="35">
        <v>1.0229999999999999</v>
      </c>
      <c r="G157" s="120">
        <f t="shared" si="9"/>
        <v>15.21</v>
      </c>
      <c r="H157" s="28" t="s">
        <v>84</v>
      </c>
    </row>
    <row r="158" spans="1:8" ht="57" thickBot="1" x14ac:dyDescent="0.3">
      <c r="A158" s="14" t="s">
        <v>195</v>
      </c>
      <c r="B158" s="4">
        <v>3</v>
      </c>
      <c r="C158" s="4">
        <v>0.05</v>
      </c>
      <c r="D158" s="37">
        <v>217.93</v>
      </c>
      <c r="E158" s="35">
        <v>65.81</v>
      </c>
      <c r="F158" s="35">
        <v>1.0229999999999999</v>
      </c>
      <c r="G158" s="120">
        <f t="shared" si="9"/>
        <v>15.21</v>
      </c>
      <c r="H158" s="28" t="s">
        <v>71</v>
      </c>
    </row>
    <row r="159" spans="1:8" ht="75.75" thickBot="1" x14ac:dyDescent="0.3">
      <c r="A159" s="111" t="s">
        <v>196</v>
      </c>
      <c r="C159" s="35"/>
      <c r="D159" s="37"/>
      <c r="E159" s="35"/>
      <c r="F159" s="35"/>
      <c r="G159" s="120"/>
      <c r="H159" s="35"/>
    </row>
    <row r="160" spans="1:8" ht="38.25" thickBot="1" x14ac:dyDescent="0.3">
      <c r="A160" s="77" t="s">
        <v>21</v>
      </c>
      <c r="B160" s="81">
        <v>15</v>
      </c>
      <c r="C160" s="62">
        <v>0.25</v>
      </c>
      <c r="D160" s="37">
        <v>217.93</v>
      </c>
      <c r="E160" s="35">
        <v>65.81</v>
      </c>
      <c r="F160" s="35">
        <v>1.0229999999999999</v>
      </c>
      <c r="G160" s="120">
        <f t="shared" si="9"/>
        <v>71.957999999999998</v>
      </c>
      <c r="H160" s="81" t="s">
        <v>71</v>
      </c>
    </row>
    <row r="161" spans="1:8" ht="37.5" x14ac:dyDescent="0.25">
      <c r="A161" s="77" t="s">
        <v>22</v>
      </c>
      <c r="B161" s="81">
        <v>15</v>
      </c>
      <c r="C161" s="62">
        <v>0.25</v>
      </c>
      <c r="D161" s="37">
        <v>217.93</v>
      </c>
      <c r="E161" s="35">
        <v>65.81</v>
      </c>
      <c r="F161" s="35">
        <v>1.0229999999999999</v>
      </c>
      <c r="G161" s="120">
        <f t="shared" si="9"/>
        <v>71.957999999999998</v>
      </c>
      <c r="H161" s="81" t="s">
        <v>71</v>
      </c>
    </row>
    <row r="162" spans="1:8" ht="37.5" x14ac:dyDescent="0.25">
      <c r="A162" s="78" t="s">
        <v>23</v>
      </c>
      <c r="B162" s="81">
        <v>15</v>
      </c>
      <c r="C162" s="62">
        <v>0.25</v>
      </c>
      <c r="D162" s="48">
        <v>217.93</v>
      </c>
      <c r="E162" s="48">
        <v>65.81</v>
      </c>
      <c r="F162" s="48">
        <v>1.0229999999999999</v>
      </c>
      <c r="G162" s="123">
        <f t="shared" si="9"/>
        <v>71.957999999999998</v>
      </c>
      <c r="H162" s="81" t="s">
        <v>71</v>
      </c>
    </row>
    <row r="163" spans="1:8" ht="18.75" x14ac:dyDescent="0.25">
      <c r="A163" s="96"/>
      <c r="B163" s="97"/>
    </row>
    <row r="164" spans="1:8" ht="18.75" x14ac:dyDescent="0.25">
      <c r="A164" s="96"/>
      <c r="B164" s="97"/>
    </row>
    <row r="165" spans="1:8" ht="18.75" x14ac:dyDescent="0.25">
      <c r="A165" s="96"/>
      <c r="B165" s="97"/>
    </row>
    <row r="166" spans="1:8" ht="18.75" x14ac:dyDescent="0.25">
      <c r="A166" s="96"/>
      <c r="B166" s="97"/>
    </row>
    <row r="167" spans="1:8" ht="18.75" x14ac:dyDescent="0.25">
      <c r="A167" s="96"/>
      <c r="B167" s="97"/>
    </row>
    <row r="168" spans="1:8" x14ac:dyDescent="0.25">
      <c r="A168" s="97"/>
      <c r="B168" s="97"/>
    </row>
  </sheetData>
  <mergeCells count="45">
    <mergeCell ref="A4:H6"/>
    <mergeCell ref="H64:H66"/>
    <mergeCell ref="B115:B116"/>
    <mergeCell ref="C115:C116"/>
    <mergeCell ref="D115:D116"/>
    <mergeCell ref="E115:E116"/>
    <mergeCell ref="F115:F116"/>
    <mergeCell ref="G115:G116"/>
    <mergeCell ref="H115:H116"/>
    <mergeCell ref="G51:G52"/>
    <mergeCell ref="H51:H52"/>
    <mergeCell ref="G54:G55"/>
    <mergeCell ref="H54:H55"/>
    <mergeCell ref="B64:B66"/>
    <mergeCell ref="C64:C66"/>
    <mergeCell ref="D64:D66"/>
    <mergeCell ref="E64:E66"/>
    <mergeCell ref="F64:F66"/>
    <mergeCell ref="G64:G66"/>
    <mergeCell ref="B51:B52"/>
    <mergeCell ref="C51:C52"/>
    <mergeCell ref="D51:D52"/>
    <mergeCell ref="E51:E52"/>
    <mergeCell ref="F51:F52"/>
    <mergeCell ref="C60:C62"/>
    <mergeCell ref="B60:B62"/>
    <mergeCell ref="F54:F55"/>
    <mergeCell ref="G39:G40"/>
    <mergeCell ref="H39:H40"/>
    <mergeCell ref="A39:A40"/>
    <mergeCell ref="B39:B40"/>
    <mergeCell ref="D39:D40"/>
    <mergeCell ref="E39:E40"/>
    <mergeCell ref="F39:F40"/>
    <mergeCell ref="A51:A52"/>
    <mergeCell ref="H60:H62"/>
    <mergeCell ref="G60:G62"/>
    <mergeCell ref="F60:F62"/>
    <mergeCell ref="E60:E62"/>
    <mergeCell ref="D60:D62"/>
    <mergeCell ref="A54:A55"/>
    <mergeCell ref="B54:B55"/>
    <mergeCell ref="C54:C55"/>
    <mergeCell ref="D54:D55"/>
    <mergeCell ref="E54:E55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Zamdirektora</cp:lastModifiedBy>
  <cp:lastPrinted>2023-06-14T08:08:54Z</cp:lastPrinted>
  <dcterms:created xsi:type="dcterms:W3CDTF">2023-02-13T07:27:58Z</dcterms:created>
  <dcterms:modified xsi:type="dcterms:W3CDTF">2025-04-11T07:29:38Z</dcterms:modified>
</cp:coreProperties>
</file>