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20" yWindow="-120" windowWidth="29040" windowHeight="15840" tabRatio="718"/>
  </bookViews>
  <sheets>
    <sheet name="Могочинский" sheetId="7" r:id="rId1"/>
  </sheets>
  <definedNames>
    <definedName name="_xlnm.Print_Titles" localSheetId="0">Могочинский!$7:$8</definedName>
    <definedName name="_xlnm.Print_Area" localSheetId="0">Могочинский!$A$1:$N$67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7"/>
  <c r="F17"/>
  <c r="D16"/>
  <c r="E17" s="1"/>
  <c r="N22"/>
  <c r="M22"/>
  <c r="L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<sst xmlns="http://schemas.openxmlformats.org/spreadsheetml/2006/main" count="174" uniqueCount="115">
  <si>
    <t>СПРАВКА</t>
  </si>
  <si>
    <t>наименование муниципального района, городского округа</t>
  </si>
  <si>
    <t>№ п/п</t>
  </si>
  <si>
    <t>Показатели</t>
  </si>
  <si>
    <t>Ед. изм.</t>
  </si>
  <si>
    <t>2025 год прогноз</t>
  </si>
  <si>
    <t>отчет</t>
  </si>
  <si>
    <t>оценка</t>
  </si>
  <si>
    <t>по предложению муниципального района, муниципального округа, городского округа</t>
  </si>
  <si>
    <t>согласованное предложение</t>
  </si>
  <si>
    <t>1.</t>
  </si>
  <si>
    <t>Объем отгруженных товаров собственного производства, выполненных работ и услуг собственными силами</t>
  </si>
  <si>
    <t>1.1.</t>
  </si>
  <si>
    <t>в действующих ценах каждого года</t>
  </si>
  <si>
    <t>млн. руб.</t>
  </si>
  <si>
    <t>1.2.</t>
  </si>
  <si>
    <t>в сопоставимых ценах</t>
  </si>
  <si>
    <t>в % к пред. году</t>
  </si>
  <si>
    <t>2.</t>
  </si>
  <si>
    <t>2.1.</t>
  </si>
  <si>
    <t>производство</t>
  </si>
  <si>
    <t>тыс. дкл.</t>
  </si>
  <si>
    <t>2.2.</t>
  </si>
  <si>
    <t>в действующих ценах каждого года (без НДС и акцизов)</t>
  </si>
  <si>
    <t>Объем выполненных работ по виду деятельности «строительство»</t>
  </si>
  <si>
    <t>4.1.</t>
  </si>
  <si>
    <t>4.2.</t>
  </si>
  <si>
    <t>Объем инвестиций (в основной капитал) за счет всех источников финансирования – всего</t>
  </si>
  <si>
    <t>5.1.</t>
  </si>
  <si>
    <t>6.</t>
  </si>
  <si>
    <t xml:space="preserve">Фонд заработной платы работников организаций </t>
  </si>
  <si>
    <t>7.</t>
  </si>
  <si>
    <t xml:space="preserve">Среднесписочная численность работников организации* </t>
  </si>
  <si>
    <t>чел.</t>
  </si>
  <si>
    <t>8.</t>
  </si>
  <si>
    <t>Среднемесячная заработная плата одного работающего</t>
  </si>
  <si>
    <t>руб.</t>
  </si>
  <si>
    <t>11.</t>
  </si>
  <si>
    <t>Объем добычи полезных ископаемых</t>
  </si>
  <si>
    <t>11.1.</t>
  </si>
  <si>
    <t>Золото</t>
  </si>
  <si>
    <t>кг</t>
  </si>
  <si>
    <t>11.2.</t>
  </si>
  <si>
    <t>11.3.</t>
  </si>
  <si>
    <t>Бурый уголь</t>
  </si>
  <si>
    <t>тыс.тонн</t>
  </si>
  <si>
    <t>11.4.</t>
  </si>
  <si>
    <t>млн.. руб.</t>
  </si>
  <si>
    <t>11.5.</t>
  </si>
  <si>
    <t>Каменный уголь</t>
  </si>
  <si>
    <t>11.6.</t>
  </si>
  <si>
    <t>11.7.</t>
  </si>
  <si>
    <t>Флюоритовый концентрат</t>
  </si>
  <si>
    <t>тонн</t>
  </si>
  <si>
    <t>11.8.</t>
  </si>
  <si>
    <t>11.9.</t>
  </si>
  <si>
    <t>Вольфрамовый концентрат</t>
  </si>
  <si>
    <t>11.10.</t>
  </si>
  <si>
    <t>11.11.</t>
  </si>
  <si>
    <t>Вольфрамовая руда</t>
  </si>
  <si>
    <t>тыс. тонн</t>
  </si>
  <si>
    <t>11.12.</t>
  </si>
  <si>
    <t>11.13.</t>
  </si>
  <si>
    <t>Цветной турмалин</t>
  </si>
  <si>
    <t>11.14.</t>
  </si>
  <si>
    <t>11.15.</t>
  </si>
  <si>
    <t>Урановый концентрат**</t>
  </si>
  <si>
    <t>11.16.</t>
  </si>
  <si>
    <t>Урановая руда</t>
  </si>
  <si>
    <t>11.17.</t>
  </si>
  <si>
    <t>Сурьмяная руда</t>
  </si>
  <si>
    <t>11.18.</t>
  </si>
  <si>
    <t>11.19.</t>
  </si>
  <si>
    <t>Многокомпонентная комплексная руда 
(медь, золото, железо)</t>
  </si>
  <si>
    <t>11.20.</t>
  </si>
  <si>
    <t>11.21.</t>
  </si>
  <si>
    <t>Медный концентрат</t>
  </si>
  <si>
    <t>11.22.</t>
  </si>
  <si>
    <t>11.23.</t>
  </si>
  <si>
    <t>Железорудный концентрат</t>
  </si>
  <si>
    <t>11.24.</t>
  </si>
  <si>
    <t>11.25.</t>
  </si>
  <si>
    <t>Многокомпонентная комплексная руда 
(цинк, свинец, золото, серебро)</t>
  </si>
  <si>
    <t>11.26.</t>
  </si>
  <si>
    <t>11.27.</t>
  </si>
  <si>
    <t>Свинцовый концентрат</t>
  </si>
  <si>
    <t>11.28.</t>
  </si>
  <si>
    <t>11.29.</t>
  </si>
  <si>
    <t>Цинковый концентрат</t>
  </si>
  <si>
    <t>11.30.</t>
  </si>
  <si>
    <t>11.31.</t>
  </si>
  <si>
    <t>Минеральные воды</t>
  </si>
  <si>
    <t>тыс. куб. м</t>
  </si>
  <si>
    <t>11.32.</t>
  </si>
  <si>
    <t>11.33.</t>
  </si>
  <si>
    <t>Общераспространенные полезные ископаемые</t>
  </si>
  <si>
    <t>11.34.</t>
  </si>
  <si>
    <t>11.35.</t>
  </si>
  <si>
    <t>Другие виды полезных ископаемых***</t>
  </si>
  <si>
    <t>км</t>
  </si>
  <si>
    <t>* - не включает численность занятых в домашнем хозяйстве (в том числе в личном подсобном хозяйстве), производством товаров и услуг для реализации, в крестьянских (фермерских) хозяйствах (в том числе наемных работников), занятых индивидуальным трудом и по найму у отдельных граждан</t>
  </si>
  <si>
    <t>** - информация представляется для служебного пользования</t>
  </si>
  <si>
    <t>*** - в случае добычи других видов полезных ископаемых на месторождениях Забайкальского края</t>
  </si>
  <si>
    <t>Протяженность автомобильных дорог местного значения, находящихся в собственности муниципального образования</t>
  </si>
  <si>
    <t>2023 год</t>
  </si>
  <si>
    <t>2026 год прогноз</t>
  </si>
  <si>
    <t>М.В.Степанова</t>
  </si>
  <si>
    <t>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</si>
  <si>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>И.о. министра планирования и развития Забайкальского края</t>
  </si>
  <si>
    <t>И.о.главы муниципального района</t>
  </si>
  <si>
    <t>по предложению исполнительных органов Забайкальского края</t>
  </si>
  <si>
    <t>2024 год</t>
  </si>
  <si>
    <t>2027 год прогноз</t>
  </si>
  <si>
    <t xml:space="preserve">основные показатели социально-экономического развития для обоснования бюджета на 2025 год и плановый период 2026 и 2027 годов </t>
  </si>
  <si>
    <t>Могочинский муниципальный округ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</si>
</sst>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>
    <tabColor rgb="FF92D050"/>
  </sheetPr>
  <dimension ref="A1:N71"/>
  <sheetViews>
    <sheetView tabSelected="1" view="pageBreakPreview" zoomScale="80" zoomScaleNormal="7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3" sqref="H23"/>
    </sheetView>
  </sheetViews>
  <sheetFormatPr defaultRowHeight="15"/>
  <cols>
    <col min="1" max="1" width="9.28515625" customWidth="1"/>
    <col min="2" max="2" width="63.140625" style="1" customWidth="1"/>
    <col min="3" max="3" width="13.85546875" bestFit="1" customWidth="1"/>
    <col min="4" max="14" width="13.5703125" customWidth="1"/>
    <col min="257" max="257" width="9.28515625" customWidth="1"/>
    <col min="258" max="258" width="63.140625" customWidth="1"/>
    <col min="259" max="259" width="13.85546875" bestFit="1" customWidth="1"/>
    <col min="260" max="270" width="13.5703125" customWidth="1"/>
    <col min="513" max="513" width="9.28515625" customWidth="1"/>
    <col min="514" max="514" width="63.140625" customWidth="1"/>
    <col min="515" max="515" width="13.85546875" bestFit="1" customWidth="1"/>
    <col min="516" max="526" width="13.5703125" customWidth="1"/>
    <col min="769" max="769" width="9.28515625" customWidth="1"/>
    <col min="770" max="770" width="63.140625" customWidth="1"/>
    <col min="771" max="771" width="13.85546875" bestFit="1" customWidth="1"/>
    <col min="772" max="782" width="13.5703125" customWidth="1"/>
    <col min="1025" max="1025" width="9.28515625" customWidth="1"/>
    <col min="1026" max="1026" width="63.140625" customWidth="1"/>
    <col min="1027" max="1027" width="13.85546875" bestFit="1" customWidth="1"/>
    <col min="1028" max="1038" width="13.5703125" customWidth="1"/>
    <col min="1281" max="1281" width="9.28515625" customWidth="1"/>
    <col min="1282" max="1282" width="63.140625" customWidth="1"/>
    <col min="1283" max="1283" width="13.85546875" bestFit="1" customWidth="1"/>
    <col min="1284" max="1294" width="13.5703125" customWidth="1"/>
    <col min="1537" max="1537" width="9.28515625" customWidth="1"/>
    <col min="1538" max="1538" width="63.140625" customWidth="1"/>
    <col min="1539" max="1539" width="13.85546875" bestFit="1" customWidth="1"/>
    <col min="1540" max="1550" width="13.5703125" customWidth="1"/>
    <col min="1793" max="1793" width="9.28515625" customWidth="1"/>
    <col min="1794" max="1794" width="63.140625" customWidth="1"/>
    <col min="1795" max="1795" width="13.85546875" bestFit="1" customWidth="1"/>
    <col min="1796" max="1806" width="13.5703125" customWidth="1"/>
    <col min="2049" max="2049" width="9.28515625" customWidth="1"/>
    <col min="2050" max="2050" width="63.140625" customWidth="1"/>
    <col min="2051" max="2051" width="13.85546875" bestFit="1" customWidth="1"/>
    <col min="2052" max="2062" width="13.5703125" customWidth="1"/>
    <col min="2305" max="2305" width="9.28515625" customWidth="1"/>
    <col min="2306" max="2306" width="63.140625" customWidth="1"/>
    <col min="2307" max="2307" width="13.85546875" bestFit="1" customWidth="1"/>
    <col min="2308" max="2318" width="13.5703125" customWidth="1"/>
    <col min="2561" max="2561" width="9.28515625" customWidth="1"/>
    <col min="2562" max="2562" width="63.140625" customWidth="1"/>
    <col min="2563" max="2563" width="13.85546875" bestFit="1" customWidth="1"/>
    <col min="2564" max="2574" width="13.5703125" customWidth="1"/>
    <col min="2817" max="2817" width="9.28515625" customWidth="1"/>
    <col min="2818" max="2818" width="63.140625" customWidth="1"/>
    <col min="2819" max="2819" width="13.85546875" bestFit="1" customWidth="1"/>
    <col min="2820" max="2830" width="13.5703125" customWidth="1"/>
    <col min="3073" max="3073" width="9.28515625" customWidth="1"/>
    <col min="3074" max="3074" width="63.140625" customWidth="1"/>
    <col min="3075" max="3075" width="13.85546875" bestFit="1" customWidth="1"/>
    <col min="3076" max="3086" width="13.5703125" customWidth="1"/>
    <col min="3329" max="3329" width="9.28515625" customWidth="1"/>
    <col min="3330" max="3330" width="63.140625" customWidth="1"/>
    <col min="3331" max="3331" width="13.85546875" bestFit="1" customWidth="1"/>
    <col min="3332" max="3342" width="13.5703125" customWidth="1"/>
    <col min="3585" max="3585" width="9.28515625" customWidth="1"/>
    <col min="3586" max="3586" width="63.140625" customWidth="1"/>
    <col min="3587" max="3587" width="13.85546875" bestFit="1" customWidth="1"/>
    <col min="3588" max="3598" width="13.5703125" customWidth="1"/>
    <col min="3841" max="3841" width="9.28515625" customWidth="1"/>
    <col min="3842" max="3842" width="63.140625" customWidth="1"/>
    <col min="3843" max="3843" width="13.85546875" bestFit="1" customWidth="1"/>
    <col min="3844" max="3854" width="13.5703125" customWidth="1"/>
    <col min="4097" max="4097" width="9.28515625" customWidth="1"/>
    <col min="4098" max="4098" width="63.140625" customWidth="1"/>
    <col min="4099" max="4099" width="13.85546875" bestFit="1" customWidth="1"/>
    <col min="4100" max="4110" width="13.5703125" customWidth="1"/>
    <col min="4353" max="4353" width="9.28515625" customWidth="1"/>
    <col min="4354" max="4354" width="63.140625" customWidth="1"/>
    <col min="4355" max="4355" width="13.85546875" bestFit="1" customWidth="1"/>
    <col min="4356" max="4366" width="13.5703125" customWidth="1"/>
    <col min="4609" max="4609" width="9.28515625" customWidth="1"/>
    <col min="4610" max="4610" width="63.140625" customWidth="1"/>
    <col min="4611" max="4611" width="13.85546875" bestFit="1" customWidth="1"/>
    <col min="4612" max="4622" width="13.5703125" customWidth="1"/>
    <col min="4865" max="4865" width="9.28515625" customWidth="1"/>
    <col min="4866" max="4866" width="63.140625" customWidth="1"/>
    <col min="4867" max="4867" width="13.85546875" bestFit="1" customWidth="1"/>
    <col min="4868" max="4878" width="13.5703125" customWidth="1"/>
    <col min="5121" max="5121" width="9.28515625" customWidth="1"/>
    <col min="5122" max="5122" width="63.140625" customWidth="1"/>
    <col min="5123" max="5123" width="13.85546875" bestFit="1" customWidth="1"/>
    <col min="5124" max="5134" width="13.5703125" customWidth="1"/>
    <col min="5377" max="5377" width="9.28515625" customWidth="1"/>
    <col min="5378" max="5378" width="63.140625" customWidth="1"/>
    <col min="5379" max="5379" width="13.85546875" bestFit="1" customWidth="1"/>
    <col min="5380" max="5390" width="13.5703125" customWidth="1"/>
    <col min="5633" max="5633" width="9.28515625" customWidth="1"/>
    <col min="5634" max="5634" width="63.140625" customWidth="1"/>
    <col min="5635" max="5635" width="13.85546875" bestFit="1" customWidth="1"/>
    <col min="5636" max="5646" width="13.5703125" customWidth="1"/>
    <col min="5889" max="5889" width="9.28515625" customWidth="1"/>
    <col min="5890" max="5890" width="63.140625" customWidth="1"/>
    <col min="5891" max="5891" width="13.85546875" bestFit="1" customWidth="1"/>
    <col min="5892" max="5902" width="13.5703125" customWidth="1"/>
    <col min="6145" max="6145" width="9.28515625" customWidth="1"/>
    <col min="6146" max="6146" width="63.140625" customWidth="1"/>
    <col min="6147" max="6147" width="13.85546875" bestFit="1" customWidth="1"/>
    <col min="6148" max="6158" width="13.5703125" customWidth="1"/>
    <col min="6401" max="6401" width="9.28515625" customWidth="1"/>
    <col min="6402" max="6402" width="63.140625" customWidth="1"/>
    <col min="6403" max="6403" width="13.85546875" bestFit="1" customWidth="1"/>
    <col min="6404" max="6414" width="13.5703125" customWidth="1"/>
    <col min="6657" max="6657" width="9.28515625" customWidth="1"/>
    <col min="6658" max="6658" width="63.140625" customWidth="1"/>
    <col min="6659" max="6659" width="13.85546875" bestFit="1" customWidth="1"/>
    <col min="6660" max="6670" width="13.5703125" customWidth="1"/>
    <col min="6913" max="6913" width="9.28515625" customWidth="1"/>
    <col min="6914" max="6914" width="63.140625" customWidth="1"/>
    <col min="6915" max="6915" width="13.85546875" bestFit="1" customWidth="1"/>
    <col min="6916" max="6926" width="13.5703125" customWidth="1"/>
    <col min="7169" max="7169" width="9.28515625" customWidth="1"/>
    <col min="7170" max="7170" width="63.140625" customWidth="1"/>
    <col min="7171" max="7171" width="13.85546875" bestFit="1" customWidth="1"/>
    <col min="7172" max="7182" width="13.5703125" customWidth="1"/>
    <col min="7425" max="7425" width="9.28515625" customWidth="1"/>
    <col min="7426" max="7426" width="63.140625" customWidth="1"/>
    <col min="7427" max="7427" width="13.85546875" bestFit="1" customWidth="1"/>
    <col min="7428" max="7438" width="13.5703125" customWidth="1"/>
    <col min="7681" max="7681" width="9.28515625" customWidth="1"/>
    <col min="7682" max="7682" width="63.140625" customWidth="1"/>
    <col min="7683" max="7683" width="13.85546875" bestFit="1" customWidth="1"/>
    <col min="7684" max="7694" width="13.5703125" customWidth="1"/>
    <col min="7937" max="7937" width="9.28515625" customWidth="1"/>
    <col min="7938" max="7938" width="63.140625" customWidth="1"/>
    <col min="7939" max="7939" width="13.85546875" bestFit="1" customWidth="1"/>
    <col min="7940" max="7950" width="13.5703125" customWidth="1"/>
    <col min="8193" max="8193" width="9.28515625" customWidth="1"/>
    <col min="8194" max="8194" width="63.140625" customWidth="1"/>
    <col min="8195" max="8195" width="13.85546875" bestFit="1" customWidth="1"/>
    <col min="8196" max="8206" width="13.5703125" customWidth="1"/>
    <col min="8449" max="8449" width="9.28515625" customWidth="1"/>
    <col min="8450" max="8450" width="63.140625" customWidth="1"/>
    <col min="8451" max="8451" width="13.85546875" bestFit="1" customWidth="1"/>
    <col min="8452" max="8462" width="13.5703125" customWidth="1"/>
    <col min="8705" max="8705" width="9.28515625" customWidth="1"/>
    <col min="8706" max="8706" width="63.140625" customWidth="1"/>
    <col min="8707" max="8707" width="13.85546875" bestFit="1" customWidth="1"/>
    <col min="8708" max="8718" width="13.5703125" customWidth="1"/>
    <col min="8961" max="8961" width="9.28515625" customWidth="1"/>
    <col min="8962" max="8962" width="63.140625" customWidth="1"/>
    <col min="8963" max="8963" width="13.85546875" bestFit="1" customWidth="1"/>
    <col min="8964" max="8974" width="13.5703125" customWidth="1"/>
    <col min="9217" max="9217" width="9.28515625" customWidth="1"/>
    <col min="9218" max="9218" width="63.140625" customWidth="1"/>
    <col min="9219" max="9219" width="13.85546875" bestFit="1" customWidth="1"/>
    <col min="9220" max="9230" width="13.5703125" customWidth="1"/>
    <col min="9473" max="9473" width="9.28515625" customWidth="1"/>
    <col min="9474" max="9474" width="63.140625" customWidth="1"/>
    <col min="9475" max="9475" width="13.85546875" bestFit="1" customWidth="1"/>
    <col min="9476" max="9486" width="13.5703125" customWidth="1"/>
    <col min="9729" max="9729" width="9.28515625" customWidth="1"/>
    <col min="9730" max="9730" width="63.140625" customWidth="1"/>
    <col min="9731" max="9731" width="13.85546875" bestFit="1" customWidth="1"/>
    <col min="9732" max="9742" width="13.5703125" customWidth="1"/>
    <col min="9985" max="9985" width="9.28515625" customWidth="1"/>
    <col min="9986" max="9986" width="63.140625" customWidth="1"/>
    <col min="9987" max="9987" width="13.85546875" bestFit="1" customWidth="1"/>
    <col min="9988" max="9998" width="13.5703125" customWidth="1"/>
    <col min="10241" max="10241" width="9.28515625" customWidth="1"/>
    <col min="10242" max="10242" width="63.140625" customWidth="1"/>
    <col min="10243" max="10243" width="13.85546875" bestFit="1" customWidth="1"/>
    <col min="10244" max="10254" width="13.5703125" customWidth="1"/>
    <col min="10497" max="10497" width="9.28515625" customWidth="1"/>
    <col min="10498" max="10498" width="63.140625" customWidth="1"/>
    <col min="10499" max="10499" width="13.85546875" bestFit="1" customWidth="1"/>
    <col min="10500" max="10510" width="13.5703125" customWidth="1"/>
    <col min="10753" max="10753" width="9.28515625" customWidth="1"/>
    <col min="10754" max="10754" width="63.140625" customWidth="1"/>
    <col min="10755" max="10755" width="13.85546875" bestFit="1" customWidth="1"/>
    <col min="10756" max="10766" width="13.5703125" customWidth="1"/>
    <col min="11009" max="11009" width="9.28515625" customWidth="1"/>
    <col min="11010" max="11010" width="63.140625" customWidth="1"/>
    <col min="11011" max="11011" width="13.85546875" bestFit="1" customWidth="1"/>
    <col min="11012" max="11022" width="13.5703125" customWidth="1"/>
    <col min="11265" max="11265" width="9.28515625" customWidth="1"/>
    <col min="11266" max="11266" width="63.140625" customWidth="1"/>
    <col min="11267" max="11267" width="13.85546875" bestFit="1" customWidth="1"/>
    <col min="11268" max="11278" width="13.5703125" customWidth="1"/>
    <col min="11521" max="11521" width="9.28515625" customWidth="1"/>
    <col min="11522" max="11522" width="63.140625" customWidth="1"/>
    <col min="11523" max="11523" width="13.85546875" bestFit="1" customWidth="1"/>
    <col min="11524" max="11534" width="13.5703125" customWidth="1"/>
    <col min="11777" max="11777" width="9.28515625" customWidth="1"/>
    <col min="11778" max="11778" width="63.140625" customWidth="1"/>
    <col min="11779" max="11779" width="13.85546875" bestFit="1" customWidth="1"/>
    <col min="11780" max="11790" width="13.5703125" customWidth="1"/>
    <col min="12033" max="12033" width="9.28515625" customWidth="1"/>
    <col min="12034" max="12034" width="63.140625" customWidth="1"/>
    <col min="12035" max="12035" width="13.85546875" bestFit="1" customWidth="1"/>
    <col min="12036" max="12046" width="13.5703125" customWidth="1"/>
    <col min="12289" max="12289" width="9.28515625" customWidth="1"/>
    <col min="12290" max="12290" width="63.140625" customWidth="1"/>
    <col min="12291" max="12291" width="13.85546875" bestFit="1" customWidth="1"/>
    <col min="12292" max="12302" width="13.5703125" customWidth="1"/>
    <col min="12545" max="12545" width="9.28515625" customWidth="1"/>
    <col min="12546" max="12546" width="63.140625" customWidth="1"/>
    <col min="12547" max="12547" width="13.85546875" bestFit="1" customWidth="1"/>
    <col min="12548" max="12558" width="13.5703125" customWidth="1"/>
    <col min="12801" max="12801" width="9.28515625" customWidth="1"/>
    <col min="12802" max="12802" width="63.140625" customWidth="1"/>
    <col min="12803" max="12803" width="13.85546875" bestFit="1" customWidth="1"/>
    <col min="12804" max="12814" width="13.5703125" customWidth="1"/>
    <col min="13057" max="13057" width="9.28515625" customWidth="1"/>
    <col min="13058" max="13058" width="63.140625" customWidth="1"/>
    <col min="13059" max="13059" width="13.85546875" bestFit="1" customWidth="1"/>
    <col min="13060" max="13070" width="13.5703125" customWidth="1"/>
    <col min="13313" max="13313" width="9.28515625" customWidth="1"/>
    <col min="13314" max="13314" width="63.140625" customWidth="1"/>
    <col min="13315" max="13315" width="13.85546875" bestFit="1" customWidth="1"/>
    <col min="13316" max="13326" width="13.5703125" customWidth="1"/>
    <col min="13569" max="13569" width="9.28515625" customWidth="1"/>
    <col min="13570" max="13570" width="63.140625" customWidth="1"/>
    <col min="13571" max="13571" width="13.85546875" bestFit="1" customWidth="1"/>
    <col min="13572" max="13582" width="13.5703125" customWidth="1"/>
    <col min="13825" max="13825" width="9.28515625" customWidth="1"/>
    <col min="13826" max="13826" width="63.140625" customWidth="1"/>
    <col min="13827" max="13827" width="13.85546875" bestFit="1" customWidth="1"/>
    <col min="13828" max="13838" width="13.5703125" customWidth="1"/>
    <col min="14081" max="14081" width="9.28515625" customWidth="1"/>
    <col min="14082" max="14082" width="63.140625" customWidth="1"/>
    <col min="14083" max="14083" width="13.85546875" bestFit="1" customWidth="1"/>
    <col min="14084" max="14094" width="13.5703125" customWidth="1"/>
    <col min="14337" max="14337" width="9.28515625" customWidth="1"/>
    <col min="14338" max="14338" width="63.140625" customWidth="1"/>
    <col min="14339" max="14339" width="13.85546875" bestFit="1" customWidth="1"/>
    <col min="14340" max="14350" width="13.5703125" customWidth="1"/>
    <col min="14593" max="14593" width="9.28515625" customWidth="1"/>
    <col min="14594" max="14594" width="63.140625" customWidth="1"/>
    <col min="14595" max="14595" width="13.85546875" bestFit="1" customWidth="1"/>
    <col min="14596" max="14606" width="13.5703125" customWidth="1"/>
    <col min="14849" max="14849" width="9.28515625" customWidth="1"/>
    <col min="14850" max="14850" width="63.140625" customWidth="1"/>
    <col min="14851" max="14851" width="13.85546875" bestFit="1" customWidth="1"/>
    <col min="14852" max="14862" width="13.5703125" customWidth="1"/>
    <col min="15105" max="15105" width="9.28515625" customWidth="1"/>
    <col min="15106" max="15106" width="63.140625" customWidth="1"/>
    <col min="15107" max="15107" width="13.85546875" bestFit="1" customWidth="1"/>
    <col min="15108" max="15118" width="13.5703125" customWidth="1"/>
    <col min="15361" max="15361" width="9.28515625" customWidth="1"/>
    <col min="15362" max="15362" width="63.140625" customWidth="1"/>
    <col min="15363" max="15363" width="13.85546875" bestFit="1" customWidth="1"/>
    <col min="15364" max="15374" width="13.5703125" customWidth="1"/>
    <col min="15617" max="15617" width="9.28515625" customWidth="1"/>
    <col min="15618" max="15618" width="63.140625" customWidth="1"/>
    <col min="15619" max="15619" width="13.85546875" bestFit="1" customWidth="1"/>
    <col min="15620" max="15630" width="13.5703125" customWidth="1"/>
    <col min="15873" max="15873" width="9.28515625" customWidth="1"/>
    <col min="15874" max="15874" width="63.140625" customWidth="1"/>
    <col min="15875" max="15875" width="13.85546875" bestFit="1" customWidth="1"/>
    <col min="15876" max="15886" width="13.5703125" customWidth="1"/>
    <col min="16129" max="16129" width="9.28515625" customWidth="1"/>
    <col min="16130" max="16130" width="63.140625" customWidth="1"/>
    <col min="16131" max="16131" width="13.85546875" bestFit="1" customWidth="1"/>
    <col min="16132" max="16142" width="13.5703125" customWidth="1"/>
  </cols>
  <sheetData>
    <row r="1" spans="1:14" ht="2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0.25">
      <c r="A2" s="32" t="s">
        <v>113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22.5">
      <c r="A3" s="33" t="s">
        <v>114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6" spans="1:14">
      <c r="A6" s="2"/>
    </row>
    <row r="7" spans="1:14" ht="15.75" customHeight="1">
      <c r="A7" s="36" t="s">
        <v>2</v>
      </c>
      <c r="B7" s="36" t="s">
        <v>3</v>
      </c>
      <c r="C7" s="36" t="s">
        <v>4</v>
      </c>
      <c r="D7" s="3" t="s">
        <v>104</v>
      </c>
      <c r="E7" s="3" t="s">
        <v>111</v>
      </c>
      <c r="F7" s="36" t="s">
        <v>5</v>
      </c>
      <c r="G7" s="36"/>
      <c r="H7" s="36"/>
      <c r="I7" s="36" t="s">
        <v>105</v>
      </c>
      <c r="J7" s="36"/>
      <c r="K7" s="36"/>
      <c r="L7" s="36" t="s">
        <v>112</v>
      </c>
      <c r="M7" s="36"/>
      <c r="N7" s="36"/>
    </row>
    <row r="8" spans="1:14" ht="150" customHeight="1">
      <c r="A8" s="36"/>
      <c r="B8" s="36"/>
      <c r="C8" s="36"/>
      <c r="D8" s="3" t="s">
        <v>6</v>
      </c>
      <c r="E8" s="3" t="s">
        <v>7</v>
      </c>
      <c r="F8" s="4" t="s">
        <v>8</v>
      </c>
      <c r="G8" s="4" t="s">
        <v>110</v>
      </c>
      <c r="H8" s="4" t="s">
        <v>9</v>
      </c>
      <c r="I8" s="4" t="s">
        <v>8</v>
      </c>
      <c r="J8" s="4" t="s">
        <v>110</v>
      </c>
      <c r="K8" s="4" t="s">
        <v>9</v>
      </c>
      <c r="L8" s="4" t="s">
        <v>8</v>
      </c>
      <c r="M8" s="4" t="s">
        <v>110</v>
      </c>
      <c r="N8" s="4" t="s">
        <v>9</v>
      </c>
    </row>
    <row r="9" spans="1:14" ht="31.5" customHeight="1">
      <c r="A9" s="5" t="s">
        <v>10</v>
      </c>
      <c r="B9" s="6" t="s">
        <v>11</v>
      </c>
      <c r="C9" s="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75">
      <c r="A10" s="5" t="s">
        <v>12</v>
      </c>
      <c r="B10" s="8" t="s">
        <v>13</v>
      </c>
      <c r="C10" s="7" t="s">
        <v>14</v>
      </c>
      <c r="D10" s="9">
        <v>30536.3</v>
      </c>
      <c r="E10" s="9">
        <v>43528.800000000003</v>
      </c>
      <c r="F10" s="9">
        <v>54891</v>
      </c>
      <c r="G10" s="9">
        <v>54891</v>
      </c>
      <c r="H10" s="9">
        <v>54891</v>
      </c>
      <c r="I10" s="9">
        <v>63616.4</v>
      </c>
      <c r="J10" s="9">
        <v>63616.4</v>
      </c>
      <c r="K10" s="9">
        <v>63616.4</v>
      </c>
      <c r="L10" s="9">
        <v>72713</v>
      </c>
      <c r="M10" s="9">
        <v>72713</v>
      </c>
      <c r="N10" s="9">
        <v>72713</v>
      </c>
    </row>
    <row r="11" spans="1:14" ht="15.75" customHeight="1">
      <c r="A11" s="5" t="s">
        <v>15</v>
      </c>
      <c r="B11" s="8" t="s">
        <v>16</v>
      </c>
      <c r="C11" s="7" t="s">
        <v>17</v>
      </c>
      <c r="D11" s="9">
        <v>108.2</v>
      </c>
      <c r="E11" s="9">
        <v>112.6</v>
      </c>
      <c r="F11" s="9">
        <v>122.3</v>
      </c>
      <c r="G11" s="9">
        <v>122.3</v>
      </c>
      <c r="H11" s="9">
        <v>122.3</v>
      </c>
      <c r="I11" s="9">
        <v>112.5</v>
      </c>
      <c r="J11" s="9">
        <v>112.5</v>
      </c>
      <c r="K11" s="9">
        <v>112.5</v>
      </c>
      <c r="L11" s="9">
        <v>111.1</v>
      </c>
      <c r="M11" s="9">
        <v>111.1</v>
      </c>
      <c r="N11" s="9">
        <v>111.1</v>
      </c>
    </row>
    <row r="12" spans="1:14" ht="63" customHeight="1">
      <c r="A12" s="5" t="s">
        <v>18</v>
      </c>
      <c r="B12" s="6" t="s">
        <v>107</v>
      </c>
      <c r="C12" s="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5.75" customHeight="1">
      <c r="A13" s="5" t="s">
        <v>19</v>
      </c>
      <c r="B13" s="24" t="s">
        <v>20</v>
      </c>
      <c r="C13" s="7" t="s">
        <v>21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5.75" customHeight="1">
      <c r="A14" s="5" t="s">
        <v>22</v>
      </c>
      <c r="B14" s="24" t="s">
        <v>23</v>
      </c>
      <c r="C14" s="7" t="s">
        <v>14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35.25" customHeight="1">
      <c r="A15" s="5">
        <v>4</v>
      </c>
      <c r="B15" s="6" t="s">
        <v>24</v>
      </c>
      <c r="C15" s="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5.75" customHeight="1">
      <c r="A16" s="10" t="s">
        <v>25</v>
      </c>
      <c r="B16" s="24" t="s">
        <v>13</v>
      </c>
      <c r="C16" s="7" t="s">
        <v>14</v>
      </c>
      <c r="D16" s="27">
        <f>23454.6*0.55+420.2</f>
        <v>13320.230000000001</v>
      </c>
      <c r="E16" s="27">
        <v>26301.8</v>
      </c>
      <c r="F16" s="27">
        <v>29315.9</v>
      </c>
      <c r="G16" s="27">
        <v>29315.9</v>
      </c>
      <c r="H16" s="27">
        <v>29315.9</v>
      </c>
      <c r="I16" s="27">
        <v>32929</v>
      </c>
      <c r="J16" s="27">
        <v>32929</v>
      </c>
      <c r="K16" s="27">
        <v>32929</v>
      </c>
      <c r="L16" s="27">
        <v>32929</v>
      </c>
      <c r="M16" s="27">
        <v>32929</v>
      </c>
      <c r="N16" s="27">
        <v>32929</v>
      </c>
    </row>
    <row r="17" spans="1:14" ht="15.75" customHeight="1">
      <c r="A17" s="10" t="s">
        <v>26</v>
      </c>
      <c r="B17" s="11" t="s">
        <v>16</v>
      </c>
      <c r="C17" s="12" t="s">
        <v>17</v>
      </c>
      <c r="D17" s="27">
        <v>101</v>
      </c>
      <c r="E17" s="27">
        <f>E16/D16*100</f>
        <v>197.45755140864682</v>
      </c>
      <c r="F17" s="27">
        <f>F16/E16*100</f>
        <v>111.45967196161479</v>
      </c>
      <c r="G17" s="27">
        <v>111.45967196161479</v>
      </c>
      <c r="H17" s="27">
        <v>111.45967196161479</v>
      </c>
      <c r="I17" s="27">
        <f>I16/H16*100</f>
        <v>112.32471116356652</v>
      </c>
      <c r="J17" s="27">
        <v>112.32471116356652</v>
      </c>
      <c r="K17" s="27">
        <v>112.32471116356652</v>
      </c>
      <c r="L17" s="27">
        <v>100</v>
      </c>
      <c r="M17" s="27">
        <v>100</v>
      </c>
      <c r="N17" s="27">
        <v>100</v>
      </c>
    </row>
    <row r="18" spans="1:14" ht="31.5" customHeight="1">
      <c r="A18" s="5">
        <v>5</v>
      </c>
      <c r="B18" s="6" t="s">
        <v>27</v>
      </c>
      <c r="C18" s="7" t="s">
        <v>14</v>
      </c>
      <c r="D18" s="27">
        <v>3107.58</v>
      </c>
      <c r="E18" s="27">
        <v>3315</v>
      </c>
      <c r="F18" s="27">
        <v>3556</v>
      </c>
      <c r="G18" s="27">
        <v>3556</v>
      </c>
      <c r="H18" s="27">
        <v>3556</v>
      </c>
      <c r="I18" s="27">
        <v>3717.44</v>
      </c>
      <c r="J18" s="27">
        <v>3717.44</v>
      </c>
      <c r="K18" s="27">
        <v>3717.44</v>
      </c>
      <c r="L18" s="27">
        <v>3918.56</v>
      </c>
      <c r="M18" s="27">
        <v>3918.56</v>
      </c>
      <c r="N18" s="27">
        <v>3918.56</v>
      </c>
    </row>
    <row r="19" spans="1:14" ht="15.75" customHeight="1">
      <c r="A19" s="5" t="s">
        <v>28</v>
      </c>
      <c r="B19" s="24" t="s">
        <v>16</v>
      </c>
      <c r="C19" s="7" t="s">
        <v>17</v>
      </c>
      <c r="D19" s="27">
        <v>93.74</v>
      </c>
      <c r="E19" s="27">
        <v>93.2</v>
      </c>
      <c r="F19" s="27">
        <v>95.65</v>
      </c>
      <c r="G19" s="27">
        <v>95.65</v>
      </c>
      <c r="H19" s="27">
        <v>95.65</v>
      </c>
      <c r="I19" s="27">
        <v>94.86</v>
      </c>
      <c r="J19" s="27">
        <v>94.86</v>
      </c>
      <c r="K19" s="27">
        <v>94.86</v>
      </c>
      <c r="L19" s="27">
        <v>95.65</v>
      </c>
      <c r="M19" s="27">
        <v>95.65</v>
      </c>
      <c r="N19" s="27">
        <v>95.65</v>
      </c>
    </row>
    <row r="20" spans="1:14" ht="15.75" customHeight="1">
      <c r="A20" s="5" t="s">
        <v>29</v>
      </c>
      <c r="B20" s="6" t="s">
        <v>30</v>
      </c>
      <c r="C20" s="7" t="s">
        <v>14</v>
      </c>
      <c r="D20" s="13">
        <v>10618.2</v>
      </c>
      <c r="E20" s="13">
        <v>13603.1</v>
      </c>
      <c r="F20" s="13">
        <v>15373.7</v>
      </c>
      <c r="G20" s="13">
        <v>15373.7</v>
      </c>
      <c r="H20" s="13">
        <v>15373.7</v>
      </c>
      <c r="I20" s="13">
        <v>17300.2</v>
      </c>
      <c r="J20" s="13">
        <v>17300.2</v>
      </c>
      <c r="K20" s="13">
        <v>17300.2</v>
      </c>
      <c r="L20" s="13">
        <v>19671.3</v>
      </c>
      <c r="M20" s="13">
        <v>19671.3</v>
      </c>
      <c r="N20" s="13">
        <v>19671.3</v>
      </c>
    </row>
    <row r="21" spans="1:14" ht="15.75" customHeight="1">
      <c r="A21" s="14" t="s">
        <v>31</v>
      </c>
      <c r="B21" s="15" t="s">
        <v>32</v>
      </c>
      <c r="C21" s="7" t="s">
        <v>33</v>
      </c>
      <c r="D21" s="13">
        <v>9585</v>
      </c>
      <c r="E21" s="13">
        <v>10211</v>
      </c>
      <c r="F21" s="13">
        <v>10390</v>
      </c>
      <c r="G21" s="13">
        <v>10390</v>
      </c>
      <c r="H21" s="13">
        <v>10390</v>
      </c>
      <c r="I21" s="13">
        <v>10645</v>
      </c>
      <c r="J21" s="13">
        <v>10645</v>
      </c>
      <c r="K21" s="13">
        <v>10645</v>
      </c>
      <c r="L21" s="13">
        <v>11115</v>
      </c>
      <c r="M21" s="13">
        <v>11115</v>
      </c>
      <c r="N21" s="13">
        <v>11115</v>
      </c>
    </row>
    <row r="22" spans="1:14" ht="15.75" customHeight="1">
      <c r="A22" s="14" t="s">
        <v>34</v>
      </c>
      <c r="B22" s="15" t="s">
        <v>35</v>
      </c>
      <c r="C22" s="7" t="s">
        <v>36</v>
      </c>
      <c r="D22" s="30">
        <f>ROUND((D20/D21/12)*1000000,1)</f>
        <v>92316.1</v>
      </c>
      <c r="E22" s="30">
        <f t="shared" ref="E22:N22" si="0">ROUND((E20/E21/12)*1000000,1)</f>
        <v>111016.7</v>
      </c>
      <c r="F22" s="30">
        <f t="shared" si="0"/>
        <v>123305.3</v>
      </c>
      <c r="G22" s="30">
        <f t="shared" si="0"/>
        <v>123305.3</v>
      </c>
      <c r="H22" s="30">
        <f t="shared" si="0"/>
        <v>123305.3</v>
      </c>
      <c r="I22" s="30">
        <f t="shared" si="0"/>
        <v>135432.9</v>
      </c>
      <c r="J22" s="30">
        <f t="shared" si="0"/>
        <v>135432.9</v>
      </c>
      <c r="K22" s="30">
        <f t="shared" si="0"/>
        <v>135432.9</v>
      </c>
      <c r="L22" s="30">
        <f t="shared" si="0"/>
        <v>147483.1</v>
      </c>
      <c r="M22" s="30">
        <f t="shared" si="0"/>
        <v>147483.1</v>
      </c>
      <c r="N22" s="30">
        <f t="shared" si="0"/>
        <v>147483.1</v>
      </c>
    </row>
    <row r="23" spans="1:14" ht="15.75" customHeight="1">
      <c r="A23" s="16" t="s">
        <v>37</v>
      </c>
      <c r="B23" s="17" t="s">
        <v>38</v>
      </c>
      <c r="C23" s="12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5.75" customHeight="1">
      <c r="A24" s="14" t="s">
        <v>39</v>
      </c>
      <c r="B24" s="15" t="s">
        <v>40</v>
      </c>
      <c r="C24" s="7" t="s">
        <v>41</v>
      </c>
      <c r="D24" s="9">
        <v>5914.9</v>
      </c>
      <c r="E24" s="9">
        <v>6635.7</v>
      </c>
      <c r="F24" s="9">
        <v>8128.7</v>
      </c>
      <c r="G24" s="9">
        <v>8128.7</v>
      </c>
      <c r="H24" s="9">
        <v>8128.7</v>
      </c>
      <c r="I24" s="9">
        <v>9153.7000000000007</v>
      </c>
      <c r="J24" s="9">
        <v>9153.7000000000007</v>
      </c>
      <c r="K24" s="9">
        <v>9153.7000000000007</v>
      </c>
      <c r="L24" s="9">
        <v>10172.700000000001</v>
      </c>
      <c r="M24" s="9">
        <v>10172.700000000001</v>
      </c>
      <c r="N24" s="9">
        <v>10172.700000000001</v>
      </c>
    </row>
    <row r="25" spans="1:14" ht="15.75" customHeight="1">
      <c r="A25" s="16" t="s">
        <v>42</v>
      </c>
      <c r="B25" s="17" t="s">
        <v>40</v>
      </c>
      <c r="C25" s="12" t="s">
        <v>14</v>
      </c>
      <c r="D25" s="9">
        <v>30165.4</v>
      </c>
      <c r="E25" s="9">
        <v>43132.1</v>
      </c>
      <c r="F25" s="9">
        <v>54462.3</v>
      </c>
      <c r="G25" s="9">
        <v>54462.3</v>
      </c>
      <c r="H25" s="9">
        <v>54462.3</v>
      </c>
      <c r="I25" s="9">
        <v>63160.5</v>
      </c>
      <c r="J25" s="9">
        <v>63160.5</v>
      </c>
      <c r="K25" s="9">
        <v>63160.5</v>
      </c>
      <c r="L25" s="9">
        <v>72226.2</v>
      </c>
      <c r="M25" s="9">
        <v>72226.2</v>
      </c>
      <c r="N25" s="9">
        <v>72226.2</v>
      </c>
    </row>
    <row r="26" spans="1:14" ht="15.75" customHeight="1">
      <c r="A26" s="14" t="s">
        <v>43</v>
      </c>
      <c r="B26" s="15" t="s">
        <v>44</v>
      </c>
      <c r="C26" s="12" t="s">
        <v>45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.75" customHeight="1">
      <c r="A27" s="16" t="s">
        <v>46</v>
      </c>
      <c r="B27" s="17" t="s">
        <v>44</v>
      </c>
      <c r="C27" s="12" t="s">
        <v>47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15.75">
      <c r="A28" s="14" t="s">
        <v>48</v>
      </c>
      <c r="B28" s="15" t="s">
        <v>49</v>
      </c>
      <c r="C28" s="12" t="s">
        <v>45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t="15.75">
      <c r="A29" s="16" t="s">
        <v>50</v>
      </c>
      <c r="B29" s="17" t="s">
        <v>49</v>
      </c>
      <c r="C29" s="12" t="s">
        <v>47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4" ht="15.75">
      <c r="A30" s="14" t="s">
        <v>51</v>
      </c>
      <c r="B30" s="15" t="s">
        <v>52</v>
      </c>
      <c r="C30" s="7" t="s">
        <v>53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5.75">
      <c r="A31" s="14" t="s">
        <v>54</v>
      </c>
      <c r="B31" s="15" t="s">
        <v>52</v>
      </c>
      <c r="C31" s="7" t="s">
        <v>14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5.75">
      <c r="A32" s="14" t="s">
        <v>55</v>
      </c>
      <c r="B32" s="15" t="s">
        <v>56</v>
      </c>
      <c r="C32" s="7" t="s">
        <v>53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5.75">
      <c r="A33" s="14" t="s">
        <v>57</v>
      </c>
      <c r="B33" s="15" t="s">
        <v>56</v>
      </c>
      <c r="C33" s="7" t="s">
        <v>14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5.75">
      <c r="A34" s="14" t="s">
        <v>58</v>
      </c>
      <c r="B34" s="15" t="s">
        <v>59</v>
      </c>
      <c r="C34" s="7" t="s">
        <v>60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.75">
      <c r="A35" s="16" t="s">
        <v>61</v>
      </c>
      <c r="B35" s="17" t="s">
        <v>59</v>
      </c>
      <c r="C35" s="7" t="s">
        <v>14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5.75">
      <c r="A36" s="18" t="s">
        <v>62</v>
      </c>
      <c r="B36" s="15" t="s">
        <v>63</v>
      </c>
      <c r="C36" s="7" t="s">
        <v>41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5.75">
      <c r="A37" s="16" t="s">
        <v>64</v>
      </c>
      <c r="B37" s="15" t="s">
        <v>63</v>
      </c>
      <c r="C37" s="7" t="s">
        <v>14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5.75">
      <c r="A38" s="16" t="s">
        <v>65</v>
      </c>
      <c r="B38" s="25" t="s">
        <v>66</v>
      </c>
      <c r="C38" s="19" t="s">
        <v>14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5.75">
      <c r="A39" s="16" t="s">
        <v>67</v>
      </c>
      <c r="B39" s="15" t="s">
        <v>68</v>
      </c>
      <c r="C39" s="7" t="s">
        <v>14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5.75">
      <c r="A40" s="16" t="s">
        <v>69</v>
      </c>
      <c r="B40" s="15" t="s">
        <v>70</v>
      </c>
      <c r="C40" s="7" t="s">
        <v>60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5.75">
      <c r="A41" s="16" t="s">
        <v>71</v>
      </c>
      <c r="B41" s="15" t="s">
        <v>70</v>
      </c>
      <c r="C41" s="7" t="s">
        <v>14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31.5">
      <c r="A42" s="16" t="s">
        <v>72</v>
      </c>
      <c r="B42" s="15" t="s">
        <v>73</v>
      </c>
      <c r="C42" s="7" t="s">
        <v>60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31.5">
      <c r="A43" s="16" t="s">
        <v>74</v>
      </c>
      <c r="B43" s="15" t="s">
        <v>73</v>
      </c>
      <c r="C43" s="7" t="s">
        <v>14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5.75">
      <c r="A44" s="16" t="s">
        <v>75</v>
      </c>
      <c r="B44" s="15" t="s">
        <v>76</v>
      </c>
      <c r="C44" s="7" t="s">
        <v>53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5.75">
      <c r="A45" s="16" t="s">
        <v>77</v>
      </c>
      <c r="B45" s="17" t="s">
        <v>76</v>
      </c>
      <c r="C45" s="7" t="s">
        <v>14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ht="15.75">
      <c r="A46" s="16" t="s">
        <v>78</v>
      </c>
      <c r="B46" s="17" t="s">
        <v>79</v>
      </c>
      <c r="C46" s="12" t="s">
        <v>53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5.75">
      <c r="A47" s="18" t="s">
        <v>80</v>
      </c>
      <c r="B47" s="17" t="s">
        <v>79</v>
      </c>
      <c r="C47" s="12" t="s">
        <v>14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ht="31.5">
      <c r="A48" s="16" t="s">
        <v>81</v>
      </c>
      <c r="B48" s="15" t="s">
        <v>82</v>
      </c>
      <c r="C48" s="7" t="s">
        <v>60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1:14" ht="31.5">
      <c r="A49" s="16" t="s">
        <v>83</v>
      </c>
      <c r="B49" s="15" t="s">
        <v>82</v>
      </c>
      <c r="C49" s="7" t="s">
        <v>14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 ht="15.75">
      <c r="A50" s="16" t="s">
        <v>84</v>
      </c>
      <c r="B50" s="17" t="s">
        <v>85</v>
      </c>
      <c r="C50" s="7" t="s">
        <v>53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 ht="15.75" customHeight="1">
      <c r="A51" s="16" t="s">
        <v>86</v>
      </c>
      <c r="B51" s="17" t="s">
        <v>85</v>
      </c>
      <c r="C51" s="7" t="s">
        <v>14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ht="15.75" customHeight="1">
      <c r="A52" s="14" t="s">
        <v>87</v>
      </c>
      <c r="B52" s="15" t="s">
        <v>88</v>
      </c>
      <c r="C52" s="7" t="s">
        <v>53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4" ht="15.75" customHeight="1">
      <c r="A53" s="14" t="s">
        <v>89</v>
      </c>
      <c r="B53" s="15" t="s">
        <v>88</v>
      </c>
      <c r="C53" s="7" t="s">
        <v>14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 ht="15.75" customHeight="1">
      <c r="A54" s="14" t="s">
        <v>90</v>
      </c>
      <c r="B54" s="15" t="s">
        <v>91</v>
      </c>
      <c r="C54" s="7" t="s">
        <v>92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ht="15.75">
      <c r="A55" s="5" t="s">
        <v>93</v>
      </c>
      <c r="B55" s="6" t="s">
        <v>91</v>
      </c>
      <c r="C55" s="7" t="s">
        <v>14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1:14" ht="15.75">
      <c r="A56" s="5" t="s">
        <v>94</v>
      </c>
      <c r="B56" s="6" t="s">
        <v>95</v>
      </c>
      <c r="C56" s="7" t="s">
        <v>92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4" ht="15.75">
      <c r="A57" s="20" t="s">
        <v>96</v>
      </c>
      <c r="B57" s="21" t="s">
        <v>95</v>
      </c>
      <c r="C57" s="7" t="s">
        <v>14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ht="15.75" customHeight="1">
      <c r="A58" s="5" t="s">
        <v>97</v>
      </c>
      <c r="B58" s="6" t="s">
        <v>98</v>
      </c>
      <c r="C58" s="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1:14" ht="53.25" customHeight="1">
      <c r="A59" s="5">
        <v>12</v>
      </c>
      <c r="B59" s="6" t="s">
        <v>103</v>
      </c>
      <c r="C59" s="22" t="s">
        <v>99</v>
      </c>
      <c r="D59" s="29">
        <v>117.23399999999999</v>
      </c>
      <c r="E59" s="29">
        <v>38.5</v>
      </c>
      <c r="F59" s="29">
        <v>49</v>
      </c>
      <c r="G59" s="29">
        <v>49</v>
      </c>
      <c r="H59" s="29">
        <v>49</v>
      </c>
      <c r="I59" s="29">
        <v>46</v>
      </c>
      <c r="J59" s="29">
        <v>46</v>
      </c>
      <c r="K59" s="29">
        <v>46</v>
      </c>
      <c r="L59" s="29">
        <v>46.1</v>
      </c>
      <c r="M59" s="29">
        <v>46.1</v>
      </c>
      <c r="N59" s="29">
        <v>46.1</v>
      </c>
    </row>
    <row r="60" spans="1:14" ht="31.5" customHeight="1">
      <c r="A60" s="37" t="s">
        <v>100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ht="24" customHeight="1">
      <c r="A61" s="23" t="s">
        <v>101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24.75" customHeight="1">
      <c r="A62" s="23" t="s">
        <v>102</v>
      </c>
    </row>
    <row r="64" spans="1:14" ht="18.75" customHeight="1">
      <c r="A64" s="38" t="s">
        <v>108</v>
      </c>
      <c r="B64" s="38"/>
      <c r="L64" s="39" t="s">
        <v>106</v>
      </c>
      <c r="M64" s="39"/>
      <c r="N64" s="39"/>
    </row>
    <row r="65" spans="1:14" ht="18.75" customHeight="1">
      <c r="A65" s="38"/>
      <c r="B65" s="38"/>
      <c r="L65" s="39"/>
      <c r="M65" s="39"/>
      <c r="N65" s="39"/>
    </row>
    <row r="67" spans="1:14" ht="48" customHeight="1">
      <c r="A67" s="40" t="s">
        <v>109</v>
      </c>
      <c r="B67" s="40"/>
      <c r="L67" s="41"/>
      <c r="M67" s="41"/>
      <c r="N67" s="41"/>
    </row>
    <row r="68" spans="1:14" ht="24.75" customHeight="1"/>
    <row r="69" spans="1:14">
      <c r="A69" s="31"/>
      <c r="B69" s="31"/>
    </row>
    <row r="71" spans="1:14" ht="35.25" customHeight="1"/>
  </sheetData>
  <mergeCells count="16">
    <mergeCell ref="A69:B69"/>
    <mergeCell ref="A1:N1"/>
    <mergeCell ref="A2:N2"/>
    <mergeCell ref="A3:N3"/>
    <mergeCell ref="A4:N4"/>
    <mergeCell ref="A7:A8"/>
    <mergeCell ref="B7:B8"/>
    <mergeCell ref="C7:C8"/>
    <mergeCell ref="F7:H7"/>
    <mergeCell ref="I7:K7"/>
    <mergeCell ref="L7:N7"/>
    <mergeCell ref="A60:N60"/>
    <mergeCell ref="A64:B65"/>
    <mergeCell ref="L64:N65"/>
    <mergeCell ref="A67:B67"/>
    <mergeCell ref="L67:N67"/>
  </mergeCells>
  <printOptions horizontalCentered="1" verticalCentered="1"/>
  <pageMargins left="0.19685039370078741" right="0.19685039370078741" top="0.59055118110236227" bottom="0.59055118110236227" header="0.31496062992125984" footer="0.31496062992125984"/>
  <pageSetup paperSize="9" scale="55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Могочинский</vt:lpstr>
      <vt:lpstr>Могочинский!Заголовки_для_печати</vt:lpstr>
      <vt:lpstr>Могочинский!Область_печати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Евгения</cp:lastModifiedBy>
  <cp:lastPrinted>2023-07-17T05:33:41Z</cp:lastPrinted>
  <dcterms:created xsi:type="dcterms:W3CDTF">2022-07-14T06:02:48Z</dcterms:created>
  <dcterms:modified xsi:type="dcterms:W3CDTF">2024-11-13T07:14:02Z</dcterms:modified>
</cp:coreProperties>
</file>