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рограммы 2025-2028 годы\"/>
    </mc:Choice>
  </mc:AlternateContent>
  <bookViews>
    <workbookView xWindow="0" yWindow="0" windowWidth="28800" windowHeight="12030"/>
  </bookViews>
  <sheets>
    <sheet name="Документ" sheetId="2" r:id="rId1"/>
  </sheets>
  <definedNames>
    <definedName name="_xlnm.Print_Titles" localSheetId="0">Документ!$6:$6</definedName>
  </definedNames>
  <calcPr calcId="162913"/>
</workbook>
</file>

<file path=xl/calcChain.xml><?xml version="1.0" encoding="utf-8"?>
<calcChain xmlns="http://schemas.openxmlformats.org/spreadsheetml/2006/main">
  <c r="D80" i="2" l="1"/>
  <c r="C80" i="2"/>
  <c r="D74" i="2"/>
  <c r="C74" i="2"/>
  <c r="D71" i="2"/>
  <c r="C71" i="2"/>
  <c r="D64" i="2"/>
  <c r="C64" i="2"/>
  <c r="D58" i="2"/>
  <c r="C58" i="2"/>
  <c r="D51" i="2"/>
  <c r="C51" i="2"/>
  <c r="D48" i="2"/>
  <c r="C48" i="2"/>
  <c r="D37" i="2"/>
  <c r="C37" i="2"/>
  <c r="D8" i="2"/>
  <c r="C8" i="2"/>
</calcChain>
</file>

<file path=xl/sharedStrings.xml><?xml version="1.0" encoding="utf-8"?>
<sst xmlns="http://schemas.openxmlformats.org/spreadsheetml/2006/main" count="166" uniqueCount="166">
  <si>
    <t>ОТЧЕТ КОМИТЕТ ПО ФИНАНСАМ</t>
  </si>
  <si>
    <t>на 31 января 2026 года</t>
  </si>
  <si>
    <t>Единица измерения: руб.</t>
  </si>
  <si>
    <t>Код целевой статьи</t>
  </si>
  <si>
    <t>Наименование целевой статьи</t>
  </si>
  <si>
    <t>1</t>
  </si>
  <si>
    <t>2</t>
  </si>
  <si>
    <t>3</t>
  </si>
  <si>
    <t>0210142099</t>
  </si>
  <si>
    <t>Создание условий для обеспечения деятельности дошкольных учреждений</t>
  </si>
  <si>
    <t>0210171201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</si>
  <si>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</t>
  </si>
  <si>
    <t>021017123Б</t>
  </si>
  <si>
    <t>Дополнительные меры социальной поддержки отдельной категории граждан Российской Федерации в виде невзимания платы за присмотр и уход за их детьми, осваивающимими образовательные программы в муниципальных дошкольных образовательных организациях Забайкальского края</t>
  </si>
  <si>
    <t>021017123Г</t>
  </si>
  <si>
    <t>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</si>
  <si>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0220142199</t>
  </si>
  <si>
    <t>Создание условий для обеспечения деятельности учреждений общего образования</t>
  </si>
  <si>
    <t>0220171031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</si>
  <si>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</si>
  <si>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0220171202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</si>
  <si>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, обеспечивающих дополнительное образование детей в общеобразовательных организациях Забайкальского края</t>
  </si>
  <si>
    <t>022017121Г</t>
  </si>
  <si>
    <t>Льготное питание детей военнослужащих, сотрудников некоторых федеральных органов, граждан, призванных на военную службу по мобилизации, граждан, добровольно поступивших на добровольческие формирования, обучающихся в 5-11 классах муниципальных общеобразовательных организациях Забайкальского края</t>
  </si>
  <si>
    <t>02201L3040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</si>
  <si>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</si>
  <si>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0220342199</t>
  </si>
  <si>
    <t>Организация отдыха и оздоровления детей в каникулярное время (школы)</t>
  </si>
  <si>
    <t>0220371432</t>
  </si>
  <si>
    <t>Осуществление реализации переданных полномочий по обеспечению отдыха, организации и обеспечению оздоровления детей в каникулярное время в муниципальных организациях отдыха детей и их оздоровления</t>
  </si>
  <si>
    <t>0220471217</t>
  </si>
  <si>
    <t>Обеспечение бесплатным питанием в учебное время обучающихся в 5-11 классах в муниципальных общеобразовательных организациях Забайкальского края детей из многодетных семей</t>
  </si>
  <si>
    <t>0220471218</t>
  </si>
  <si>
    <t>Обеспечение льготным питанием отдельных категорий обучающихся в муниципальных общеобразовательных организациях Забайкальского края</t>
  </si>
  <si>
    <t>0220471229</t>
  </si>
  <si>
    <t>Питание детей инвалидов, не имеющих статуса "обучающийся с ограниченными возможностями здоровья"</t>
  </si>
  <si>
    <t>022Ю650500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</si>
  <si>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РФ, муниципальных общеобразовательных организаций и профессиональных образовательных организаций</t>
  </si>
  <si>
    <t>022Ю651790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</si>
  <si>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</si>
  <si>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022Ю653030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</si>
  <si>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</si>
  <si>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0230142399</t>
  </si>
  <si>
    <t>Создание условий для развития системы воспитания и дополнительного образования детей</t>
  </si>
  <si>
    <t>0230442399</t>
  </si>
  <si>
    <t>Внедрение системы персонифицированного финансирования дополнительного образования детей (доп.образование)</t>
  </si>
  <si>
    <t>0230545299</t>
  </si>
  <si>
    <t>Создание условий для развития системы воспитания и дополнительного образования детей в Могочинском муниципальном округе (управление образования)</t>
  </si>
  <si>
    <t>0240142199</t>
  </si>
  <si>
    <t>Развитие системы оценки качества образования (школы)</t>
  </si>
  <si>
    <t>0240145299</t>
  </si>
  <si>
    <t>Развитие системы оценки качества образования (комитет)</t>
  </si>
  <si>
    <t>0250142199</t>
  </si>
  <si>
    <t>Развитие инновационных процессов системы образования(школы)</t>
  </si>
  <si>
    <t>0260142199</t>
  </si>
  <si>
    <t>Развитие и поддержка одаренных и талантливых детей</t>
  </si>
  <si>
    <t>0260145299</t>
  </si>
  <si>
    <t>Развитие и поддержка одаренных и талантливых детей (комите образования)</t>
  </si>
  <si>
    <t>0270145299</t>
  </si>
  <si>
    <t>Развитие кадрового потенциала системы образования</t>
  </si>
  <si>
    <t>0280142099</t>
  </si>
  <si>
    <t>Комплексная безопасность образовательных учреждений (дет.сады)</t>
  </si>
  <si>
    <t>0280142199</t>
  </si>
  <si>
    <t>Комплексная безопасность образовательных учреждений (школы)</t>
  </si>
  <si>
    <t>0310179117</t>
  </si>
  <si>
    <t>Управление муниципальным имуществом</t>
  </si>
  <si>
    <t>0320179117</t>
  </si>
  <si>
    <t>Территориальное планирование и обеспечение градостроительной деятельности</t>
  </si>
  <si>
    <t>1210179103</t>
  </si>
  <si>
    <t>1220179103</t>
  </si>
  <si>
    <t>Муниципальная программа "Модернизация объектов жилищно-коммунального хозяйства сельских поселений муниципального района "Могочинский район"(Содержание мест захоронения сельских поселений муниципального района "Могочинский район")</t>
  </si>
  <si>
    <t>1300177264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</si>
  <si>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</si>
  <si>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1300177295</t>
  </si>
  <si>
    <t>Создание, обустройство и содержание мест (площадок) накопления твердых коммунальных отходов, в том числе закупка контейнеров для накопления твердых коммунальных отходов (в том числе для раздельного накопления)</t>
  </si>
  <si>
    <t>1300177296</t>
  </si>
  <si>
    <t>Разработка проектно-сметной документации в целях реализации мероприятий, направленных на ликвидацию мест несанкционированного размещения отходов производства и потребления</t>
  </si>
  <si>
    <t>1300179106</t>
  </si>
  <si>
    <t>1610120400</t>
  </si>
  <si>
    <t>Обеспечение функций управления, деятельности Отдела культуры, спорта и молодежной политики администрации муниципального района "Могочинский район"</t>
  </si>
  <si>
    <t>1610179109</t>
  </si>
  <si>
    <t>Проведение мероприятий в рамках подпрограммы "Обеспечение функций управления, деятельности Отдела культуры, спорта и молодежной политики администрации муниципального района "Могочинский район"</t>
  </si>
  <si>
    <t>1620142399</t>
  </si>
  <si>
    <t>Развитие дополнительного образования в сфере культуры</t>
  </si>
  <si>
    <t>1630144299</t>
  </si>
  <si>
    <t>Развитие библиотечного дела</t>
  </si>
  <si>
    <t>1640144099</t>
  </si>
  <si>
    <t>Культурно-досуговая деятельность и народное творчество</t>
  </si>
  <si>
    <t>1710179110</t>
  </si>
  <si>
    <t>Подпрограмма "Обеспечение функций управления деятельности физической культуры и спорта"</t>
  </si>
  <si>
    <t>1720151297</t>
  </si>
  <si>
    <t>Подпрограмма "Обеспечение деятельности Муниципального казенного учреждения физической культуры и спорта"</t>
  </si>
  <si>
    <t>Реализация мероприятий, направленных на благоустройство сельских территорий</t>
  </si>
  <si>
    <t>Развитие исторических поселений муниципального района "Могочинский район"</t>
  </si>
  <si>
    <t>Муниципальная программа "Повышение безопасности дорожного движения на территории муниципального района "Могочинский район"</t>
  </si>
  <si>
    <t>Муниципальная программа "Привлечение молодых специалистов для работы в учреждениях социальной сферы муниципального района "Могочинский район"</t>
  </si>
  <si>
    <t>2300179123</t>
  </si>
  <si>
    <t>Муниципальная программа "Обеспечение жильем молодых семей Могочинского муниципального округа"</t>
  </si>
  <si>
    <t>23001L4970</t>
  </si>
  <si>
    <t>Реализация мероприятий по обеспечению жильём молодых семей</t>
  </si>
  <si>
    <t>2400179124</t>
  </si>
  <si>
    <t>Муниципальная программа "Формирование современной городской среды "</t>
  </si>
  <si>
    <t>240И455550</t>
  </si>
  <si>
    <t>Реализация программ формирования современной городской среды</t>
  </si>
  <si>
    <t>Муниципальная программа "По профилактике терроризма и экстремизма, а также минимизации и (или) ликвидации последствий терроризма и экстремизма на территории Могочинского муниципального округа"</t>
  </si>
  <si>
    <t>Муниципальная программа "Обеспечение пожарной безопасности на территории Могочинского муниципального округа"</t>
  </si>
  <si>
    <t>Муниципальная программа "Развитие территориального общественного самоуправления на территории Могочинского муниципального округа"</t>
  </si>
  <si>
    <t>88000SД015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</si>
  <si>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общегопользования, а также их капитальный ремонт и ремонт</t>
  </si>
  <si>
    <t>88000SД016</t>
  </si>
  <si>
    <t>Содержание автомобильных дорог общего пользования местного значения и искусственных сооружений на них</t>
  </si>
  <si>
    <t>88000SД017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</si>
  <si>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</si>
  <si>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88000SД018</t>
  </si>
  <si>
    <t>Восстановление автомобильных дорог общего пользования местного значения при ликвидации последствий чрезвычайных ситуаций</t>
  </si>
  <si>
    <t>Муниципальная программа «Управление муниципальными финансами Могочинского муниципального округа»</t>
  </si>
  <si>
    <t>01</t>
  </si>
  <si>
    <t>02</t>
  </si>
  <si>
    <t xml:space="preserve">Муниципальная программа "Развитие системы образования Могочинского муниципального округа»   
-в том числе в рамках Государственной программы Забайкальского края «Развитие образования в Забайкальском крае» 
</t>
  </si>
  <si>
    <t>Муниципальная программа «Управление и распоряжение муниципальной собственностью Могочинского муниципального округа»</t>
  </si>
  <si>
    <t>03</t>
  </si>
  <si>
    <t>04</t>
  </si>
  <si>
    <t>Муниципальная программа «Укрепление общественного здоровья на территории Могочинского муниципального округа»</t>
  </si>
  <si>
    <t>05</t>
  </si>
  <si>
    <t>Муниципальная программа «Улучшение условий охраны труда в Могочинском муниципальном округе»</t>
  </si>
  <si>
    <t>06</t>
  </si>
  <si>
    <t>07</t>
  </si>
  <si>
    <t>09</t>
  </si>
  <si>
    <t>Муниципальная программа «Развитие малого и среднего предпринимательства в Могочинском муниципальном округе»</t>
  </si>
  <si>
    <t>Муниципальная программа «Развитие кадровой политики в Могочинском муниципальном округе»</t>
  </si>
  <si>
    <t>08</t>
  </si>
  <si>
    <t>Муниципальная программа «Профилактика правонарушений в Могочинском муниципальном округе»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</si>
  <si>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Могочинского муниципального округа»</t>
  </si>
  <si>
    <t>10</t>
  </si>
  <si>
    <t>11</t>
  </si>
  <si>
    <t xml:space="preserve"> Муниципальная программа «Укрепление материально-технической базы администрации Могочинского муниципального округа»</t>
  </si>
  <si>
    <t>Муниципальная программа «Энергосбережение и повышение энергетической эффективности в Могочинском муниципальном округе»</t>
  </si>
  <si>
    <t xml:space="preserve">Муниципальная программа «Модернизация объектов жилищно-коммунального хозяйства поселений Могочинского муниципального округа»
-в том числе в рамках Государственная программа Забайкальского края «Развитие жилищно-коммунального хозяйства Забайкальского края", Подпрограмма "Модернизация объектов коммунальной инфраструктуры
</t>
  </si>
  <si>
    <t>12</t>
  </si>
  <si>
    <t xml:space="preserve"> в том числе: Комплексное развитие систем коммунальной инфраструктуры сельских поселений муниципального района "Могочинский район"</t>
  </si>
  <si>
    <t>13</t>
  </si>
  <si>
    <t>16</t>
  </si>
  <si>
    <t>Охрана окружающей среды на территории Могочинского муниципального округа</t>
  </si>
  <si>
    <t>Муниципальная программа «Профилактика безнадзорности и правонарушений несовершеннолетних в Могочинском округе»</t>
  </si>
  <si>
    <t>Муниципальная программа «Молодежная политика Могочинского муниципального округа»</t>
  </si>
  <si>
    <t xml:space="preserve">Муниципальная программа «Культура Могочинского муниципального округа»
- в том числе в рамках Государственной программы Забайкальского края «Развитие культуры в Забайкальском крае»
</t>
  </si>
  <si>
    <t>14</t>
  </si>
  <si>
    <t>15</t>
  </si>
  <si>
    <t>Муниципальная программа «Развитие физкультуры и спорта в Могочинском муниципальном округе»</t>
  </si>
  <si>
    <t>17</t>
  </si>
  <si>
    <t>18</t>
  </si>
  <si>
    <t>19</t>
  </si>
  <si>
    <t>21</t>
  </si>
  <si>
    <t>22</t>
  </si>
  <si>
    <t>23</t>
  </si>
  <si>
    <t xml:space="preserve">Муниципальная программа «Обеспечение жильем молодых семей Могочинского муниципального округа»
- в том числе: Государственная программа Забайкальского края "Развитие территорий и жилищная политика Забайкальского края", подпрограмма "Обеспечение жильем молодых семей"
</t>
  </si>
  <si>
    <t xml:space="preserve">Муниципальная программа «Формирование современной городской среды»
- в том числе: Региональный проект «Формирование комфортной городской среды» в рамках государственной программы Забайкальского края «Формирование современной городской среды»
- Региональный проект «Формирование комфортной городской среды» в рамках государственной программы Забайкальского края «Формирование современной городской среды» (реализация проекта победителей Всероссийского конкурса лучших проектов создания комфортной городской среды в малых городах и исторических поселениях)
- Региональный проект «Благоустройство дальневосточных дворов» в рамках государственной программы «Формирование современной городской среды» (отдельные мероприятия Плана социального развития центров экономического роста Забайкальского края)
</t>
  </si>
  <si>
    <t>24</t>
  </si>
  <si>
    <t>25</t>
  </si>
  <si>
    <t>26</t>
  </si>
  <si>
    <t>27</t>
  </si>
  <si>
    <t>Государственная программа Забайкальского края «Развитие дорожного хозяйства Забайкальского края», В ТОМ ЧИСЛЕ :</t>
  </si>
  <si>
    <t>План на 2026 год</t>
  </si>
  <si>
    <r>
      <t xml:space="preserve">Муниципальная программа «Охрана окружающей среды на территории Могочинского муниципального округа»,   </t>
    </r>
    <r>
      <rPr>
        <i/>
        <sz val="10"/>
        <color rgb="FF000000"/>
        <rFont val="Arial"/>
        <family val="2"/>
        <charset val="204"/>
      </rPr>
      <t>в том числе Государственная программа Забайкальского края «Охрана окружающей среды»</t>
    </r>
  </si>
  <si>
    <t>Кассовый расход на 01.02.2026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</si>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</sst>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DejaVu Sans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DejaVu Sans"/>
      <family val="2"/>
      <scheme val="minor"/>
    </font>
    <font>
      <b/>
      <sz val="11"/>
      <name val="DejaVu Sans"/>
      <family val="2"/>
      <scheme val="minor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D5AB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/>
      <bottom style="medium">
        <color rgb="FFFAC090"/>
      </bottom>
      <diagonal/>
    </border>
    <border>
      <left/>
      <right/>
      <top/>
      <bottom style="medium">
        <color rgb="FFFAC090"/>
      </bottom>
      <diagonal/>
    </border>
    <border>
      <left/>
      <right style="thin">
        <color rgb="FFBFBFBF"/>
      </right>
      <top/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49" fontId="3" fillId="0" borderId="8">
      <alignment horizontal="center" vertical="center" wrapText="1"/>
    </xf>
    <xf numFmtId="49" fontId="2" fillId="0" borderId="9">
      <alignment horizontal="center" vertical="top" shrinkToFit="1"/>
    </xf>
    <xf numFmtId="0" fontId="2" fillId="0" borderId="10">
      <alignment horizontal="left" vertical="top" wrapText="1"/>
    </xf>
    <xf numFmtId="4" fontId="2" fillId="0" borderId="10">
      <alignment horizontal="right" vertical="top" shrinkToFit="1"/>
    </xf>
    <xf numFmtId="4" fontId="4" fillId="0" borderId="11">
      <alignment horizontal="right" vertical="top" shrinkToFit="1"/>
    </xf>
    <xf numFmtId="0" fontId="2" fillId="0" borderId="12"/>
    <xf numFmtId="0" fontId="2" fillId="0" borderId="13"/>
    <xf numFmtId="0" fontId="2" fillId="0" borderId="14"/>
    <xf numFmtId="4" fontId="5" fillId="2" borderId="15">
      <alignment horizontal="right" shrinkToFit="1"/>
    </xf>
    <xf numFmtId="4" fontId="5" fillId="2" borderId="16">
      <alignment horizontal="right" shrinkToFit="1"/>
    </xf>
    <xf numFmtId="0" fontId="2" fillId="0" borderId="17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56">
    <xf numFmtId="0" fontId="0" fillId="0" borderId="0" xfId="0"/>
    <xf numFmtId="0" fontId="0" fillId="0" borderId="0" xfId="0" applyProtection="1">
      <protection locked="0"/>
    </xf>
    <xf numFmtId="0" fontId="2" fillId="0" borderId="17" xfId="19" applyNumberFormat="1" applyProtection="1"/>
    <xf numFmtId="0" fontId="7" fillId="0" borderId="0" xfId="0" applyFont="1" applyProtection="1">
      <protection locked="0"/>
    </xf>
    <xf numFmtId="0" fontId="2" fillId="0" borderId="20" xfId="15" applyNumberFormat="1" applyBorder="1" applyProtection="1"/>
    <xf numFmtId="0" fontId="2" fillId="0" borderId="21" xfId="16" applyNumberFormat="1" applyBorder="1" applyProtection="1"/>
    <xf numFmtId="0" fontId="3" fillId="0" borderId="18" xfId="11" applyNumberFormat="1" applyFont="1" applyBorder="1" applyProtection="1">
      <alignment horizontal="left" vertical="top" wrapText="1"/>
    </xf>
    <xf numFmtId="4" fontId="3" fillId="0" borderId="18" xfId="12" applyNumberFormat="1" applyFont="1" applyBorder="1" applyProtection="1">
      <alignment horizontal="right" vertical="top" shrinkToFit="1"/>
    </xf>
    <xf numFmtId="4" fontId="3" fillId="0" borderId="18" xfId="13" applyNumberFormat="1" applyFont="1" applyBorder="1" applyProtection="1">
      <alignment horizontal="right" vertical="top" shrinkToFit="1"/>
    </xf>
    <xf numFmtId="0" fontId="2" fillId="0" borderId="18" xfId="11" applyNumberFormat="1" applyBorder="1" applyProtection="1">
      <alignment horizontal="left" vertical="top" wrapText="1"/>
    </xf>
    <xf numFmtId="4" fontId="2" fillId="0" borderId="18" xfId="12" applyNumberFormat="1" applyBorder="1" applyProtection="1">
      <alignment horizontal="right" vertical="top" shrinkToFit="1"/>
    </xf>
    <xf numFmtId="4" fontId="4" fillId="0" borderId="18" xfId="13" applyNumberFormat="1" applyBorder="1" applyProtection="1">
      <alignment horizontal="right" vertical="top" shrinkToFit="1"/>
    </xf>
    <xf numFmtId="0" fontId="3" fillId="0" borderId="23" xfId="11" applyNumberFormat="1" applyFont="1" applyBorder="1" applyProtection="1">
      <alignment horizontal="left" vertical="top" wrapText="1"/>
    </xf>
    <xf numFmtId="4" fontId="3" fillId="0" borderId="23" xfId="12" applyNumberFormat="1" applyFont="1" applyBorder="1" applyProtection="1">
      <alignment horizontal="right" vertical="top" shrinkToFit="1"/>
    </xf>
    <xf numFmtId="4" fontId="3" fillId="0" borderId="23" xfId="13" applyNumberFormat="1" applyFont="1" applyBorder="1" applyProtection="1">
      <alignment horizontal="right" vertical="top" shrinkToFit="1"/>
    </xf>
    <xf numFmtId="0" fontId="2" fillId="0" borderId="22" xfId="11" applyNumberFormat="1" applyBorder="1" applyProtection="1">
      <alignment horizontal="left" vertical="top" wrapText="1"/>
    </xf>
    <xf numFmtId="4" fontId="2" fillId="0" borderId="22" xfId="12" applyNumberFormat="1" applyBorder="1" applyProtection="1">
      <alignment horizontal="right" vertical="top" shrinkToFit="1"/>
    </xf>
    <xf numFmtId="4" fontId="4" fillId="0" borderId="22" xfId="13" applyNumberFormat="1" applyBorder="1" applyProtection="1">
      <alignment horizontal="right" vertical="top" shrinkToFit="1"/>
    </xf>
    <xf numFmtId="0" fontId="3" fillId="0" borderId="24" xfId="11" applyNumberFormat="1" applyFont="1" applyBorder="1" applyProtection="1">
      <alignment horizontal="left" vertical="top" wrapText="1"/>
    </xf>
    <xf numFmtId="4" fontId="3" fillId="0" borderId="24" xfId="12" applyNumberFormat="1" applyFont="1" applyBorder="1" applyProtection="1">
      <alignment horizontal="right" vertical="top" shrinkToFit="1"/>
    </xf>
    <xf numFmtId="4" fontId="3" fillId="0" borderId="24" xfId="13" applyNumberFormat="1" applyFont="1" applyBorder="1" applyProtection="1">
      <alignment horizontal="right" vertical="top" shrinkToFit="1"/>
    </xf>
    <xf numFmtId="49" fontId="3" fillId="0" borderId="23" xfId="10" applyNumberFormat="1" applyFont="1" applyBorder="1" applyAlignment="1" applyProtection="1">
      <alignment horizontal="center" vertical="center" shrinkToFit="1"/>
    </xf>
    <xf numFmtId="49" fontId="2" fillId="0" borderId="18" xfId="10" applyNumberFormat="1" applyBorder="1" applyAlignment="1" applyProtection="1">
      <alignment horizontal="center" vertical="center" shrinkToFit="1"/>
    </xf>
    <xf numFmtId="49" fontId="2" fillId="0" borderId="22" xfId="10" applyNumberFormat="1" applyBorder="1" applyAlignment="1" applyProtection="1">
      <alignment horizontal="center" vertical="center" shrinkToFit="1"/>
    </xf>
    <xf numFmtId="49" fontId="3" fillId="0" borderId="24" xfId="10" applyNumberFormat="1" applyFont="1" applyBorder="1" applyAlignment="1" applyProtection="1">
      <alignment horizontal="center" vertical="center" shrinkToFit="1"/>
    </xf>
    <xf numFmtId="0" fontId="2" fillId="0" borderId="19" xfId="14" applyNumberFormat="1" applyBorder="1" applyAlignment="1" applyProtection="1">
      <alignment vertical="center"/>
    </xf>
    <xf numFmtId="0" fontId="2" fillId="0" borderId="17" xfId="19" applyNumberForma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49" fontId="3" fillId="0" borderId="25" xfId="10" applyNumberFormat="1" applyFont="1" applyBorder="1" applyAlignment="1" applyProtection="1">
      <alignment horizontal="center" vertical="center" shrinkToFit="1"/>
    </xf>
    <xf numFmtId="0" fontId="3" fillId="0" borderId="25" xfId="11" applyNumberFormat="1" applyFont="1" applyBorder="1" applyProtection="1">
      <alignment horizontal="left" vertical="top" wrapText="1"/>
    </xf>
    <xf numFmtId="4" fontId="3" fillId="0" borderId="25" xfId="12" applyNumberFormat="1" applyFont="1" applyBorder="1" applyProtection="1">
      <alignment horizontal="right" vertical="top" shrinkToFit="1"/>
    </xf>
    <xf numFmtId="4" fontId="3" fillId="0" borderId="25" xfId="13" applyNumberFormat="1" applyFont="1" applyBorder="1" applyProtection="1">
      <alignment horizontal="right" vertical="top" shrinkToFit="1"/>
    </xf>
    <xf numFmtId="49" fontId="3" fillId="0" borderId="18" xfId="10" applyNumberFormat="1" applyFont="1" applyBorder="1" applyAlignment="1" applyProtection="1">
      <alignment horizontal="center" vertical="center" shrinkToFit="1"/>
    </xf>
    <xf numFmtId="49" fontId="3" fillId="0" borderId="26" xfId="10" applyNumberFormat="1" applyFont="1" applyBorder="1" applyAlignment="1" applyProtection="1">
      <alignment horizontal="center" vertical="center" shrinkToFit="1"/>
    </xf>
    <xf numFmtId="0" fontId="3" fillId="0" borderId="26" xfId="11" applyNumberFormat="1" applyFont="1" applyBorder="1" applyProtection="1">
      <alignment horizontal="left" vertical="top" wrapText="1"/>
    </xf>
    <xf numFmtId="4" fontId="3" fillId="0" borderId="26" xfId="12" applyNumberFormat="1" applyFont="1" applyBorder="1" applyProtection="1">
      <alignment horizontal="right" vertical="top" shrinkToFit="1"/>
    </xf>
    <xf numFmtId="4" fontId="3" fillId="0" borderId="26" xfId="13" applyNumberFormat="1" applyFont="1" applyBorder="1" applyProtection="1">
      <alignment horizontal="right" vertical="top" shrinkToFi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Alignment="1" applyProtection="1">
      <alignment horizontal="right" vertical="top" wrapText="1"/>
    </xf>
    <xf numFmtId="0" fontId="2" fillId="0" borderId="1" xfId="2" applyAlignment="1">
      <alignment horizontal="right" vertical="top" wrapText="1"/>
    </xf>
    <xf numFmtId="49" fontId="3" fillId="0" borderId="27" xfId="4" applyNumberFormat="1" applyBorder="1" applyProtection="1">
      <alignment horizontal="center" vertical="center" wrapText="1"/>
    </xf>
    <xf numFmtId="49" fontId="3" fillId="0" borderId="27" xfId="3" applyNumberFormat="1" applyBorder="1" applyAlignment="1" applyProtection="1">
      <alignment horizontal="center" vertical="center" wrapText="1"/>
    </xf>
    <xf numFmtId="49" fontId="3" fillId="0" borderId="28" xfId="6" applyNumberFormat="1" applyBorder="1" applyAlignment="1" applyProtection="1">
      <alignment horizontal="center" vertical="center" wrapText="1"/>
    </xf>
    <xf numFmtId="49" fontId="3" fillId="0" borderId="29" xfId="10" applyNumberFormat="1" applyFont="1" applyBorder="1" applyAlignment="1" applyProtection="1">
      <alignment horizontal="center" vertical="center" shrinkToFit="1"/>
    </xf>
    <xf numFmtId="0" fontId="3" fillId="0" borderId="29" xfId="11" applyNumberFormat="1" applyFont="1" applyBorder="1" applyProtection="1">
      <alignment horizontal="left" vertical="top" wrapText="1"/>
    </xf>
    <xf numFmtId="4" fontId="3" fillId="0" borderId="29" xfId="12" applyNumberFormat="1" applyFont="1" applyBorder="1" applyProtection="1">
      <alignment horizontal="right" vertical="top" shrinkToFit="1"/>
    </xf>
    <xf numFmtId="4" fontId="3" fillId="0" borderId="29" xfId="13" applyNumberFormat="1" applyFont="1" applyBorder="1" applyProtection="1">
      <alignment horizontal="right" vertical="top" shrinkToFit="1"/>
    </xf>
    <xf numFmtId="49" fontId="3" fillId="0" borderId="29" xfId="7" applyNumberFormat="1" applyBorder="1" applyAlignment="1" applyProtection="1">
      <alignment horizontal="center" vertical="center" wrapText="1"/>
    </xf>
    <xf numFmtId="49" fontId="3" fillId="0" borderId="29" xfId="8" applyNumberFormat="1" applyBorder="1" applyProtection="1">
      <alignment horizontal="center" vertical="center" wrapText="1"/>
    </xf>
    <xf numFmtId="49" fontId="3" fillId="0" borderId="29" xfId="9" applyNumberFormat="1" applyBorder="1" applyProtection="1">
      <alignment horizontal="center" vertical="center" wrapText="1"/>
    </xf>
    <xf numFmtId="49" fontId="3" fillId="0" borderId="29" xfId="3" applyNumberFormat="1" applyBorder="1" applyAlignment="1" applyProtection="1">
      <alignment horizontal="center" vertical="center" wrapText="1"/>
    </xf>
    <xf numFmtId="49" fontId="3" fillId="0" borderId="29" xfId="4" applyNumberFormat="1" applyBorder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3" fillId="0" borderId="27" xfId="5" applyNumberFormat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25">
    <cellStyle name="br" xfId="22"/>
    <cellStyle name="col" xfId="21"/>
    <cellStyle name="ex58" xfId="17"/>
    <cellStyle name="ex59" xfId="18"/>
    <cellStyle name="ex60" xfId="10"/>
    <cellStyle name="ex61" xfId="11"/>
    <cellStyle name="ex62" xfId="12"/>
    <cellStyle name="ex63" xfId="13"/>
    <cellStyle name="st57" xfId="2"/>
    <cellStyle name="style0" xfId="23"/>
    <cellStyle name="td" xfId="24"/>
    <cellStyle name="tr" xfId="20"/>
    <cellStyle name="xl_bot_header" xfId="8"/>
    <cellStyle name="xl_bot_left_header" xfId="7"/>
    <cellStyle name="xl_bot_right_header" xfId="9"/>
    <cellStyle name="xl_center_header" xfId="6"/>
    <cellStyle name="xl_header" xfId="1"/>
    <cellStyle name="xl_top_header" xfId="4"/>
    <cellStyle name="xl_top_left_header" xfId="3"/>
    <cellStyle name="xl_top_right_header" xfId="5"/>
    <cellStyle name="xl_total_bot" xfId="19"/>
    <cellStyle name="xl_total_top" xfId="15"/>
    <cellStyle name="xl_total_top_left" xfId="14"/>
    <cellStyle name="xl_total_top_right" xfId="1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showGridLines="0" tabSelected="1" workbookViewId="0">
      <pane ySplit="6" topLeftCell="A7" activePane="bottomLeft" state="frozen"/>
      <selection pane="bottomLeft" activeCell="D8" sqref="D8"/>
    </sheetView>
  </sheetViews>
  <sheetFormatPr defaultColWidth="8.875" defaultRowHeight="14.25"/>
  <cols>
    <col min="1" max="1" width="10.125" style="27" customWidth="1"/>
    <col min="2" max="2" width="35" style="1" customWidth="1"/>
    <col min="3" max="4" width="15.25" style="1" customWidth="1"/>
    <col min="5" max="16384" width="8.875" style="1"/>
  </cols>
  <sheetData>
    <row r="1" spans="1:4" ht="15.95" customHeight="1">
      <c r="A1" s="37" t="s">
        <v>0</v>
      </c>
      <c r="B1" s="38"/>
      <c r="C1" s="38"/>
      <c r="D1" s="38"/>
    </row>
    <row r="2" spans="1:4" ht="15.95" customHeight="1">
      <c r="A2" s="37" t="s">
        <v>1</v>
      </c>
      <c r="B2" s="38"/>
      <c r="C2" s="38"/>
      <c r="D2" s="38"/>
    </row>
    <row r="3" spans="1:4" ht="14.45" customHeight="1">
      <c r="A3" s="39" t="s">
        <v>2</v>
      </c>
      <c r="B3" s="40"/>
      <c r="C3" s="40"/>
      <c r="D3" s="40"/>
    </row>
    <row r="4" spans="1:4" ht="14.45" customHeight="1">
      <c r="A4" s="42" t="s">
        <v>3</v>
      </c>
      <c r="B4" s="41" t="s">
        <v>4</v>
      </c>
      <c r="C4" s="43" t="s">
        <v>162</v>
      </c>
      <c r="D4" s="54" t="s">
        <v>164</v>
      </c>
    </row>
    <row r="5" spans="1:4" ht="29.25" customHeight="1" thickBot="1">
      <c r="A5" s="51"/>
      <c r="B5" s="52"/>
      <c r="C5" s="53"/>
      <c r="D5" s="55"/>
    </row>
    <row r="6" spans="1:4" ht="15" thickBot="1">
      <c r="A6" s="48" t="s">
        <v>5</v>
      </c>
      <c r="B6" s="49" t="s">
        <v>6</v>
      </c>
      <c r="C6" s="49" t="s">
        <v>7</v>
      </c>
      <c r="D6" s="50" t="s">
        <v>165</v>
      </c>
    </row>
    <row r="7" spans="1:4" s="3" customFormat="1" ht="39.75" customHeight="1" thickBot="1">
      <c r="A7" s="44" t="s">
        <v>116</v>
      </c>
      <c r="B7" s="45" t="s">
        <v>115</v>
      </c>
      <c r="C7" s="46">
        <v>14044600</v>
      </c>
      <c r="D7" s="47">
        <v>890248.09</v>
      </c>
    </row>
    <row r="8" spans="1:4" s="3" customFormat="1" ht="92.25" customHeight="1">
      <c r="A8" s="21" t="s">
        <v>117</v>
      </c>
      <c r="B8" s="12" t="s">
        <v>118</v>
      </c>
      <c r="C8" s="13">
        <f>C9+C10+C11+C12+C13+C14+C15+C16+C17+C18+C19+C20+C21+C22+C23+C24+C25+C26+C27+C28+C29+C30+C31+C32+C33+C34+C35+C36</f>
        <v>1124323355.01</v>
      </c>
      <c r="D8" s="14">
        <f t="shared" ref="D8" si="0">D9+D10+D11+D12+D13+D14+D15+D16+D17+D18+D19+D20+D21+D22+D23+D24+D25+D26+D27+D28+D29+D30+D31+D32+D33+D34+D35+D36</f>
        <v>36210094.530000001</v>
      </c>
    </row>
    <row r="9" spans="1:4" ht="25.5">
      <c r="A9" s="22" t="s">
        <v>8</v>
      </c>
      <c r="B9" s="9" t="s">
        <v>9</v>
      </c>
      <c r="C9" s="10">
        <v>154707600</v>
      </c>
      <c r="D9" s="11">
        <v>1977402.4</v>
      </c>
    </row>
    <row r="10" spans="1:4" ht="78.75" customHeight="1">
      <c r="A10" s="22" t="s">
        <v>10</v>
      </c>
      <c r="B10" s="9" t="s">
        <v>11</v>
      </c>
      <c r="C10" s="10">
        <v>141324000</v>
      </c>
      <c r="D10" s="11">
        <v>6038665.5300000003</v>
      </c>
    </row>
    <row r="11" spans="1:4" ht="102">
      <c r="A11" s="22" t="s">
        <v>12</v>
      </c>
      <c r="B11" s="9" t="s">
        <v>13</v>
      </c>
      <c r="C11" s="10">
        <v>0</v>
      </c>
      <c r="D11" s="11">
        <v>0</v>
      </c>
    </row>
    <row r="12" spans="1:4" ht="102">
      <c r="A12" s="22" t="s">
        <v>14</v>
      </c>
      <c r="B12" s="9" t="s">
        <v>15</v>
      </c>
      <c r="C12" s="10">
        <v>2674100</v>
      </c>
      <c r="D12" s="11">
        <v>0</v>
      </c>
    </row>
    <row r="13" spans="1:4" ht="38.25">
      <c r="A13" s="22" t="s">
        <v>16</v>
      </c>
      <c r="B13" s="9" t="s">
        <v>17</v>
      </c>
      <c r="C13" s="10">
        <v>293973000</v>
      </c>
      <c r="D13" s="11">
        <v>4733399.72</v>
      </c>
    </row>
    <row r="14" spans="1:4" ht="63.75">
      <c r="A14" s="22" t="s">
        <v>18</v>
      </c>
      <c r="B14" s="9" t="s">
        <v>19</v>
      </c>
      <c r="C14" s="10">
        <v>4554400</v>
      </c>
      <c r="D14" s="11">
        <v>0</v>
      </c>
    </row>
    <row r="15" spans="1:4" ht="127.5">
      <c r="A15" s="22" t="s">
        <v>20</v>
      </c>
      <c r="B15" s="9" t="s">
        <v>21</v>
      </c>
      <c r="C15" s="10">
        <v>309955300</v>
      </c>
      <c r="D15" s="11">
        <v>17690330.010000002</v>
      </c>
    </row>
    <row r="16" spans="1:4" ht="114.75">
      <c r="A16" s="22" t="s">
        <v>22</v>
      </c>
      <c r="B16" s="9" t="s">
        <v>23</v>
      </c>
      <c r="C16" s="10">
        <v>1440600</v>
      </c>
      <c r="D16" s="11">
        <v>0</v>
      </c>
    </row>
    <row r="17" spans="1:4" ht="63.75">
      <c r="A17" s="22" t="s">
        <v>24</v>
      </c>
      <c r="B17" s="9" t="s">
        <v>25</v>
      </c>
      <c r="C17" s="10">
        <v>19523300</v>
      </c>
      <c r="D17" s="11">
        <v>0</v>
      </c>
    </row>
    <row r="18" spans="1:4" ht="25.5">
      <c r="A18" s="22" t="s">
        <v>26</v>
      </c>
      <c r="B18" s="9" t="s">
        <v>27</v>
      </c>
      <c r="C18" s="10">
        <v>300000</v>
      </c>
      <c r="D18" s="11">
        <v>0</v>
      </c>
    </row>
    <row r="19" spans="1:4" ht="76.5">
      <c r="A19" s="22" t="s">
        <v>28</v>
      </c>
      <c r="B19" s="9" t="s">
        <v>29</v>
      </c>
      <c r="C19" s="10">
        <v>2162200</v>
      </c>
      <c r="D19" s="11">
        <v>0</v>
      </c>
    </row>
    <row r="20" spans="1:4" ht="63.75" customHeight="1">
      <c r="A20" s="22" t="s">
        <v>30</v>
      </c>
      <c r="B20" s="9" t="s">
        <v>31</v>
      </c>
      <c r="C20" s="10">
        <v>7611700</v>
      </c>
      <c r="D20" s="11">
        <v>0</v>
      </c>
    </row>
    <row r="21" spans="1:4" ht="51">
      <c r="A21" s="22" t="s">
        <v>32</v>
      </c>
      <c r="B21" s="9" t="s">
        <v>33</v>
      </c>
      <c r="C21" s="10">
        <v>172000</v>
      </c>
      <c r="D21" s="11">
        <v>0</v>
      </c>
    </row>
    <row r="22" spans="1:4" ht="38.25">
      <c r="A22" s="22" t="s">
        <v>34</v>
      </c>
      <c r="B22" s="9" t="s">
        <v>35</v>
      </c>
      <c r="C22" s="10">
        <v>537600</v>
      </c>
      <c r="D22" s="11">
        <v>0</v>
      </c>
    </row>
    <row r="23" spans="1:4" ht="140.25">
      <c r="A23" s="22" t="s">
        <v>36</v>
      </c>
      <c r="B23" s="9" t="s">
        <v>37</v>
      </c>
      <c r="C23" s="10">
        <v>666700</v>
      </c>
      <c r="D23" s="11">
        <v>0</v>
      </c>
    </row>
    <row r="24" spans="1:4" ht="76.5">
      <c r="A24" s="22" t="s">
        <v>38</v>
      </c>
      <c r="B24" s="9" t="s">
        <v>39</v>
      </c>
      <c r="C24" s="10">
        <v>1744555.01</v>
      </c>
      <c r="D24" s="11">
        <v>0</v>
      </c>
    </row>
    <row r="25" spans="1:4" ht="63.75">
      <c r="A25" s="22" t="s">
        <v>40</v>
      </c>
      <c r="B25" s="9" t="s">
        <v>41</v>
      </c>
      <c r="C25" s="10">
        <v>42184800</v>
      </c>
      <c r="D25" s="11">
        <v>0</v>
      </c>
    </row>
    <row r="26" spans="1:4" ht="38.25">
      <c r="A26" s="22" t="s">
        <v>42</v>
      </c>
      <c r="B26" s="9" t="s">
        <v>43</v>
      </c>
      <c r="C26" s="10">
        <v>20833600</v>
      </c>
      <c r="D26" s="11">
        <v>384204.52</v>
      </c>
    </row>
    <row r="27" spans="1:4" ht="38.25">
      <c r="A27" s="22" t="s">
        <v>44</v>
      </c>
      <c r="B27" s="9" t="s">
        <v>45</v>
      </c>
      <c r="C27" s="10">
        <v>19187400</v>
      </c>
      <c r="D27" s="11">
        <v>636307.68999999994</v>
      </c>
    </row>
    <row r="28" spans="1:4" ht="51">
      <c r="A28" s="22" t="s">
        <v>46</v>
      </c>
      <c r="B28" s="9" t="s">
        <v>47</v>
      </c>
      <c r="C28" s="10">
        <v>1000000</v>
      </c>
      <c r="D28" s="11">
        <v>137</v>
      </c>
    </row>
    <row r="29" spans="1:4" ht="25.5">
      <c r="A29" s="22" t="s">
        <v>48</v>
      </c>
      <c r="B29" s="9" t="s">
        <v>49</v>
      </c>
      <c r="C29" s="10">
        <v>795500</v>
      </c>
      <c r="D29" s="11">
        <v>0</v>
      </c>
    </row>
    <row r="30" spans="1:4" ht="25.5">
      <c r="A30" s="22" t="s">
        <v>50</v>
      </c>
      <c r="B30" s="9" t="s">
        <v>51</v>
      </c>
      <c r="C30" s="10">
        <v>75000</v>
      </c>
      <c r="D30" s="11">
        <v>0</v>
      </c>
    </row>
    <row r="31" spans="1:4" ht="25.5">
      <c r="A31" s="22" t="s">
        <v>52</v>
      </c>
      <c r="B31" s="9" t="s">
        <v>53</v>
      </c>
      <c r="C31" s="10">
        <v>5500000</v>
      </c>
      <c r="D31" s="11">
        <v>0</v>
      </c>
    </row>
    <row r="32" spans="1:4" ht="25.5">
      <c r="A32" s="22" t="s">
        <v>54</v>
      </c>
      <c r="B32" s="9" t="s">
        <v>55</v>
      </c>
      <c r="C32" s="10">
        <v>300000</v>
      </c>
      <c r="D32" s="11">
        <v>0</v>
      </c>
    </row>
    <row r="33" spans="1:4" ht="25.5">
      <c r="A33" s="22" t="s">
        <v>56</v>
      </c>
      <c r="B33" s="9" t="s">
        <v>57</v>
      </c>
      <c r="C33" s="10">
        <v>400000</v>
      </c>
      <c r="D33" s="11">
        <v>35000</v>
      </c>
    </row>
    <row r="34" spans="1:4" ht="25.5">
      <c r="A34" s="22" t="s">
        <v>58</v>
      </c>
      <c r="B34" s="9" t="s">
        <v>59</v>
      </c>
      <c r="C34" s="10">
        <v>250000</v>
      </c>
      <c r="D34" s="11">
        <v>0</v>
      </c>
    </row>
    <row r="35" spans="1:4" ht="25.5">
      <c r="A35" s="22" t="s">
        <v>60</v>
      </c>
      <c r="B35" s="9" t="s">
        <v>61</v>
      </c>
      <c r="C35" s="10">
        <v>23250000</v>
      </c>
      <c r="D35" s="11">
        <v>665499.26</v>
      </c>
    </row>
    <row r="36" spans="1:4" ht="26.25" thickBot="1">
      <c r="A36" s="23" t="s">
        <v>62</v>
      </c>
      <c r="B36" s="15" t="s">
        <v>63</v>
      </c>
      <c r="C36" s="16">
        <v>69200000</v>
      </c>
      <c r="D36" s="17">
        <v>4049148.4</v>
      </c>
    </row>
    <row r="37" spans="1:4" s="3" customFormat="1" ht="51">
      <c r="A37" s="24" t="s">
        <v>120</v>
      </c>
      <c r="B37" s="18" t="s">
        <v>119</v>
      </c>
      <c r="C37" s="19">
        <f>C38+C39</f>
        <v>52412300</v>
      </c>
      <c r="D37" s="20">
        <f t="shared" ref="D37" si="1">D38+D39</f>
        <v>209300</v>
      </c>
    </row>
    <row r="38" spans="1:4">
      <c r="A38" s="22" t="s">
        <v>64</v>
      </c>
      <c r="B38" s="9" t="s">
        <v>65</v>
      </c>
      <c r="C38" s="10">
        <v>48412300</v>
      </c>
      <c r="D38" s="11">
        <v>209300</v>
      </c>
    </row>
    <row r="39" spans="1:4" ht="39" thickBot="1">
      <c r="A39" s="23" t="s">
        <v>66</v>
      </c>
      <c r="B39" s="15" t="s">
        <v>67</v>
      </c>
      <c r="C39" s="16">
        <v>4000000</v>
      </c>
      <c r="D39" s="17">
        <v>0</v>
      </c>
    </row>
    <row r="40" spans="1:4" s="3" customFormat="1" ht="51.75" thickBot="1">
      <c r="A40" s="28" t="s">
        <v>121</v>
      </c>
      <c r="B40" s="29" t="s">
        <v>122</v>
      </c>
      <c r="C40" s="30">
        <v>10000</v>
      </c>
      <c r="D40" s="31">
        <v>0</v>
      </c>
    </row>
    <row r="41" spans="1:4" s="3" customFormat="1" ht="39" thickBot="1">
      <c r="A41" s="28" t="s">
        <v>123</v>
      </c>
      <c r="B41" s="29" t="s">
        <v>124</v>
      </c>
      <c r="C41" s="30">
        <v>172000</v>
      </c>
      <c r="D41" s="31">
        <v>0</v>
      </c>
    </row>
    <row r="42" spans="1:4" s="3" customFormat="1" ht="39" customHeight="1" thickBot="1">
      <c r="A42" s="28" t="s">
        <v>125</v>
      </c>
      <c r="B42" s="29" t="s">
        <v>128</v>
      </c>
      <c r="C42" s="30">
        <v>100000</v>
      </c>
      <c r="D42" s="31">
        <v>0</v>
      </c>
    </row>
    <row r="43" spans="1:4" s="3" customFormat="1" ht="39" thickBot="1">
      <c r="A43" s="28" t="s">
        <v>126</v>
      </c>
      <c r="B43" s="29" t="s">
        <v>129</v>
      </c>
      <c r="C43" s="30">
        <v>300000</v>
      </c>
      <c r="D43" s="31">
        <v>0</v>
      </c>
    </row>
    <row r="44" spans="1:4" s="3" customFormat="1" ht="39" thickBot="1">
      <c r="A44" s="28" t="s">
        <v>130</v>
      </c>
      <c r="B44" s="29" t="s">
        <v>131</v>
      </c>
      <c r="C44" s="30">
        <v>411000</v>
      </c>
      <c r="D44" s="31">
        <v>0</v>
      </c>
    </row>
    <row r="45" spans="1:4" s="3" customFormat="1" ht="64.5" thickBot="1">
      <c r="A45" s="28" t="s">
        <v>127</v>
      </c>
      <c r="B45" s="29" t="s">
        <v>132</v>
      </c>
      <c r="C45" s="30">
        <v>3500000</v>
      </c>
      <c r="D45" s="31">
        <v>0</v>
      </c>
    </row>
    <row r="46" spans="1:4" s="3" customFormat="1" ht="51.75" thickBot="1">
      <c r="A46" s="28" t="s">
        <v>133</v>
      </c>
      <c r="B46" s="29" t="s">
        <v>135</v>
      </c>
      <c r="C46" s="30">
        <v>4000000</v>
      </c>
      <c r="D46" s="31">
        <v>0</v>
      </c>
    </row>
    <row r="47" spans="1:4" s="3" customFormat="1" ht="51.75" thickBot="1">
      <c r="A47" s="28" t="s">
        <v>134</v>
      </c>
      <c r="B47" s="29" t="s">
        <v>136</v>
      </c>
      <c r="C47" s="30">
        <v>800000</v>
      </c>
      <c r="D47" s="31">
        <v>55029.31</v>
      </c>
    </row>
    <row r="48" spans="1:4" s="3" customFormat="1" ht="129.75" customHeight="1">
      <c r="A48" s="21" t="s">
        <v>138</v>
      </c>
      <c r="B48" s="12" t="s">
        <v>137</v>
      </c>
      <c r="C48" s="13">
        <f>C49+C50</f>
        <v>287300000</v>
      </c>
      <c r="D48" s="13">
        <f t="shared" ref="D48" si="2">D49+D50</f>
        <v>2540600</v>
      </c>
    </row>
    <row r="49" spans="1:4" ht="51">
      <c r="A49" s="22" t="s">
        <v>68</v>
      </c>
      <c r="B49" s="9" t="s">
        <v>139</v>
      </c>
      <c r="C49" s="10">
        <v>281500000</v>
      </c>
      <c r="D49" s="11">
        <v>2540600</v>
      </c>
    </row>
    <row r="50" spans="1:4" ht="90" thickBot="1">
      <c r="A50" s="23" t="s">
        <v>69</v>
      </c>
      <c r="B50" s="15" t="s">
        <v>70</v>
      </c>
      <c r="C50" s="16">
        <v>5800000</v>
      </c>
      <c r="D50" s="17">
        <v>0</v>
      </c>
    </row>
    <row r="51" spans="1:4" s="3" customFormat="1" ht="76.5">
      <c r="A51" s="21" t="s">
        <v>140</v>
      </c>
      <c r="B51" s="12" t="s">
        <v>163</v>
      </c>
      <c r="C51" s="13">
        <f>C52+C53+C54+C55</f>
        <v>10035000</v>
      </c>
      <c r="D51" s="14">
        <f t="shared" ref="D51" si="3">D52+D53+D54+D55</f>
        <v>487101.02</v>
      </c>
    </row>
    <row r="52" spans="1:4" ht="51">
      <c r="A52" s="22" t="s">
        <v>71</v>
      </c>
      <c r="B52" s="9" t="s">
        <v>72</v>
      </c>
      <c r="C52" s="10">
        <v>1000000</v>
      </c>
      <c r="D52" s="11">
        <v>0</v>
      </c>
    </row>
    <row r="53" spans="1:4" ht="76.5">
      <c r="A53" s="22" t="s">
        <v>73</v>
      </c>
      <c r="B53" s="9" t="s">
        <v>74</v>
      </c>
      <c r="C53" s="10">
        <v>3915000</v>
      </c>
      <c r="D53" s="11">
        <v>0</v>
      </c>
    </row>
    <row r="54" spans="1:4" ht="63.75">
      <c r="A54" s="22" t="s">
        <v>75</v>
      </c>
      <c r="B54" s="9" t="s">
        <v>76</v>
      </c>
      <c r="C54" s="10">
        <v>100000</v>
      </c>
      <c r="D54" s="11">
        <v>0</v>
      </c>
    </row>
    <row r="55" spans="1:4" ht="26.25" thickBot="1">
      <c r="A55" s="23" t="s">
        <v>77</v>
      </c>
      <c r="B55" s="15" t="s">
        <v>142</v>
      </c>
      <c r="C55" s="16">
        <v>5020000</v>
      </c>
      <c r="D55" s="17">
        <v>487101.02</v>
      </c>
    </row>
    <row r="56" spans="1:4" ht="51.75" thickBot="1">
      <c r="A56" s="28" t="s">
        <v>146</v>
      </c>
      <c r="B56" s="29" t="s">
        <v>143</v>
      </c>
      <c r="C56" s="30">
        <v>2811200</v>
      </c>
      <c r="D56" s="31">
        <v>0</v>
      </c>
    </row>
    <row r="57" spans="1:4" ht="39" thickBot="1">
      <c r="A57" s="28" t="s">
        <v>147</v>
      </c>
      <c r="B57" s="29" t="s">
        <v>144</v>
      </c>
      <c r="C57" s="30">
        <v>543000</v>
      </c>
      <c r="D57" s="31">
        <v>0</v>
      </c>
    </row>
    <row r="58" spans="1:4" ht="75.75" customHeight="1">
      <c r="A58" s="21" t="s">
        <v>141</v>
      </c>
      <c r="B58" s="12" t="s">
        <v>145</v>
      </c>
      <c r="C58" s="13">
        <f>C59+C60+C61+C62+C63</f>
        <v>179729600</v>
      </c>
      <c r="D58" s="14">
        <f t="shared" ref="D58" si="4">D59+D60+D61+D62+D63</f>
        <v>2519251.0499999998</v>
      </c>
    </row>
    <row r="59" spans="1:4" ht="63.75">
      <c r="A59" s="22" t="s">
        <v>78</v>
      </c>
      <c r="B59" s="9" t="s">
        <v>79</v>
      </c>
      <c r="C59" s="10">
        <v>7382800</v>
      </c>
      <c r="D59" s="11">
        <v>598119.53</v>
      </c>
    </row>
    <row r="60" spans="1:4" ht="76.5">
      <c r="A60" s="22" t="s">
        <v>80</v>
      </c>
      <c r="B60" s="9" t="s">
        <v>81</v>
      </c>
      <c r="C60" s="10">
        <v>10501900</v>
      </c>
      <c r="D60" s="11">
        <v>277100</v>
      </c>
    </row>
    <row r="61" spans="1:4" ht="25.5">
      <c r="A61" s="22" t="s">
        <v>82</v>
      </c>
      <c r="B61" s="9" t="s">
        <v>83</v>
      </c>
      <c r="C61" s="10">
        <v>24821400</v>
      </c>
      <c r="D61" s="11">
        <v>434603.78</v>
      </c>
    </row>
    <row r="62" spans="1:4">
      <c r="A62" s="22" t="s">
        <v>84</v>
      </c>
      <c r="B62" s="9" t="s">
        <v>85</v>
      </c>
      <c r="C62" s="10">
        <v>27992000</v>
      </c>
      <c r="D62" s="11">
        <v>420059.46</v>
      </c>
    </row>
    <row r="63" spans="1:4" ht="26.25" thickBot="1">
      <c r="A63" s="23" t="s">
        <v>86</v>
      </c>
      <c r="B63" s="15" t="s">
        <v>87</v>
      </c>
      <c r="C63" s="16">
        <v>109031500</v>
      </c>
      <c r="D63" s="17">
        <v>789368.28</v>
      </c>
    </row>
    <row r="64" spans="1:4" s="3" customFormat="1" ht="38.25">
      <c r="A64" s="21" t="s">
        <v>149</v>
      </c>
      <c r="B64" s="12" t="s">
        <v>148</v>
      </c>
      <c r="C64" s="13">
        <f>C65+C66</f>
        <v>19873400</v>
      </c>
      <c r="D64" s="14">
        <f t="shared" ref="D64" si="5">D65+D66</f>
        <v>440422.36</v>
      </c>
    </row>
    <row r="65" spans="1:4" ht="38.25">
      <c r="A65" s="22" t="s">
        <v>88</v>
      </c>
      <c r="B65" s="9" t="s">
        <v>89</v>
      </c>
      <c r="C65" s="10">
        <v>2000000</v>
      </c>
      <c r="D65" s="11">
        <v>144852.4</v>
      </c>
    </row>
    <row r="66" spans="1:4" ht="39" thickBot="1">
      <c r="A66" s="23" t="s">
        <v>90</v>
      </c>
      <c r="B66" s="15" t="s">
        <v>91</v>
      </c>
      <c r="C66" s="16">
        <v>17873400</v>
      </c>
      <c r="D66" s="17">
        <v>295569.96000000002</v>
      </c>
    </row>
    <row r="67" spans="1:4" s="3" customFormat="1" ht="39" thickBot="1">
      <c r="A67" s="28" t="s">
        <v>150</v>
      </c>
      <c r="B67" s="29" t="s">
        <v>92</v>
      </c>
      <c r="C67" s="30">
        <v>119200</v>
      </c>
      <c r="D67" s="31">
        <v>0</v>
      </c>
    </row>
    <row r="68" spans="1:4" s="3" customFormat="1" ht="39" thickBot="1">
      <c r="A68" s="28" t="s">
        <v>151</v>
      </c>
      <c r="B68" s="29" t="s">
        <v>93</v>
      </c>
      <c r="C68" s="30">
        <v>1250000</v>
      </c>
      <c r="D68" s="31">
        <v>0</v>
      </c>
    </row>
    <row r="69" spans="1:4" s="3" customFormat="1" ht="64.5" thickBot="1">
      <c r="A69" s="28" t="s">
        <v>152</v>
      </c>
      <c r="B69" s="29" t="s">
        <v>94</v>
      </c>
      <c r="C69" s="30">
        <v>6683000</v>
      </c>
      <c r="D69" s="31">
        <v>0</v>
      </c>
    </row>
    <row r="70" spans="1:4" s="3" customFormat="1" ht="63.75">
      <c r="A70" s="33" t="s">
        <v>153</v>
      </c>
      <c r="B70" s="34" t="s">
        <v>95</v>
      </c>
      <c r="C70" s="35">
        <v>3200000</v>
      </c>
      <c r="D70" s="36">
        <v>0</v>
      </c>
    </row>
    <row r="71" spans="1:4" s="3" customFormat="1" ht="115.5" customHeight="1">
      <c r="A71" s="32" t="s">
        <v>154</v>
      </c>
      <c r="B71" s="6" t="s">
        <v>155</v>
      </c>
      <c r="C71" s="7">
        <f>C72+C73</f>
        <v>4150125</v>
      </c>
      <c r="D71" s="8">
        <f t="shared" ref="D71" si="6">D72+D73</f>
        <v>0</v>
      </c>
    </row>
    <row r="72" spans="1:4" ht="38.25">
      <c r="A72" s="22" t="s">
        <v>96</v>
      </c>
      <c r="B72" s="9" t="s">
        <v>97</v>
      </c>
      <c r="C72" s="10">
        <v>496800</v>
      </c>
      <c r="D72" s="11">
        <v>0</v>
      </c>
    </row>
    <row r="73" spans="1:4" ht="26.25" thickBot="1">
      <c r="A73" s="23" t="s">
        <v>98</v>
      </c>
      <c r="B73" s="15" t="s">
        <v>99</v>
      </c>
      <c r="C73" s="16">
        <v>3653325</v>
      </c>
      <c r="D73" s="17">
        <v>0</v>
      </c>
    </row>
    <row r="74" spans="1:4" s="3" customFormat="1" ht="305.25" customHeight="1">
      <c r="A74" s="21" t="s">
        <v>157</v>
      </c>
      <c r="B74" s="12" t="s">
        <v>156</v>
      </c>
      <c r="C74" s="13">
        <f>C75+C76</f>
        <v>61378700</v>
      </c>
      <c r="D74" s="14">
        <f t="shared" ref="D74" si="7">D75+D76</f>
        <v>0</v>
      </c>
    </row>
    <row r="75" spans="1:4" ht="25.5">
      <c r="A75" s="22" t="s">
        <v>100</v>
      </c>
      <c r="B75" s="9" t="s">
        <v>101</v>
      </c>
      <c r="C75" s="10">
        <v>53378700</v>
      </c>
      <c r="D75" s="11">
        <v>0</v>
      </c>
    </row>
    <row r="76" spans="1:4" ht="26.25" thickBot="1">
      <c r="A76" s="23" t="s">
        <v>102</v>
      </c>
      <c r="B76" s="15" t="s">
        <v>103</v>
      </c>
      <c r="C76" s="16">
        <v>8000000</v>
      </c>
      <c r="D76" s="17">
        <v>0</v>
      </c>
    </row>
    <row r="77" spans="1:4" s="3" customFormat="1" ht="90" thickBot="1">
      <c r="A77" s="28" t="s">
        <v>158</v>
      </c>
      <c r="B77" s="29" t="s">
        <v>104</v>
      </c>
      <c r="C77" s="30">
        <v>630000</v>
      </c>
      <c r="D77" s="31">
        <v>0</v>
      </c>
    </row>
    <row r="78" spans="1:4" s="3" customFormat="1" ht="51.75" thickBot="1">
      <c r="A78" s="28" t="s">
        <v>159</v>
      </c>
      <c r="B78" s="29" t="s">
        <v>105</v>
      </c>
      <c r="C78" s="30">
        <v>16000000</v>
      </c>
      <c r="D78" s="31">
        <v>0</v>
      </c>
    </row>
    <row r="79" spans="1:4" s="3" customFormat="1" ht="51.75" thickBot="1">
      <c r="A79" s="28" t="s">
        <v>160</v>
      </c>
      <c r="B79" s="29" t="s">
        <v>106</v>
      </c>
      <c r="C79" s="30">
        <v>1950000</v>
      </c>
      <c r="D79" s="31">
        <v>0</v>
      </c>
    </row>
    <row r="80" spans="1:4" s="3" customFormat="1" ht="51">
      <c r="A80" s="24"/>
      <c r="B80" s="18" t="s">
        <v>161</v>
      </c>
      <c r="C80" s="19">
        <f>C81+C82+C83+C84</f>
        <v>356325906.51999998</v>
      </c>
      <c r="D80" s="20">
        <f t="shared" ref="D80" si="8">D81+D82+D83+D84</f>
        <v>0</v>
      </c>
    </row>
    <row r="81" spans="1:4" ht="114.75">
      <c r="A81" s="22" t="s">
        <v>107</v>
      </c>
      <c r="B81" s="9" t="s">
        <v>108</v>
      </c>
      <c r="C81" s="10">
        <v>34939400</v>
      </c>
      <c r="D81" s="11">
        <v>0</v>
      </c>
    </row>
    <row r="82" spans="1:4" ht="38.25">
      <c r="A82" s="22" t="s">
        <v>109</v>
      </c>
      <c r="B82" s="9" t="s">
        <v>110</v>
      </c>
      <c r="C82" s="10">
        <v>48516866.520000003</v>
      </c>
      <c r="D82" s="11">
        <v>0</v>
      </c>
    </row>
    <row r="83" spans="1:4" ht="89.25">
      <c r="A83" s="22" t="s">
        <v>111</v>
      </c>
      <c r="B83" s="9" t="s">
        <v>112</v>
      </c>
      <c r="C83" s="10">
        <v>0</v>
      </c>
      <c r="D83" s="11">
        <v>0</v>
      </c>
    </row>
    <row r="84" spans="1:4" ht="51">
      <c r="A84" s="22" t="s">
        <v>113</v>
      </c>
      <c r="B84" s="9" t="s">
        <v>114</v>
      </c>
      <c r="C84" s="10">
        <v>272869640</v>
      </c>
      <c r="D84" s="11">
        <v>0</v>
      </c>
    </row>
    <row r="85" spans="1:4" ht="15" thickBot="1">
      <c r="A85" s="25"/>
      <c r="B85" s="4"/>
      <c r="C85" s="4"/>
      <c r="D85" s="5"/>
    </row>
    <row r="86" spans="1:4">
      <c r="A86" s="26"/>
      <c r="B86" s="2"/>
      <c r="C86" s="2"/>
      <c r="D86" s="2"/>
    </row>
  </sheetData>
  <mergeCells count="7">
    <mergeCell ref="B4:B5"/>
    <mergeCell ref="A4:A5"/>
    <mergeCell ref="D4:D5"/>
    <mergeCell ref="C4:C5"/>
    <mergeCell ref="A1:D1"/>
    <mergeCell ref="A2:D2"/>
    <mergeCell ref="A3:D3"/>
  </mergeCell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1.01.2026&lt;/string&gt;&#10;  &lt;/DateInfo&gt;&#10;  &lt;Code&gt;MAKET_GENERATOR&lt;/Code&gt;&#10;  &lt;ObjectCode&gt;MAKET_GENERATOR&lt;/ObjectCode&gt;&#10;  &lt;DocName&gt;ОТЧЕТ КОМИТЕТ ПО ФИНАНСАМ&lt;/DocName&gt;&#10;  &lt;VariantName&gt;ОТЧЕТ КОМИТЕТ ПО ФИНАНСАМ&lt;/VariantName&gt;&#10;  &lt;VariantLink&gt;3671&lt;/VariantLink&gt;&#10;  &lt;ReportCode&gt;MAKET_eef18e4e_8f1d_4caf_855e_1e79089d706e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40286A22-ED2F-4164-9871-84FD222F04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2026-02-13T05:44:36Z</dcterms:created>
  <dcterms:modified xsi:type="dcterms:W3CDTF">2026-02-13T06:19:42Z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ОТЧЕТ КОМИТЕТ ПО ФИНАНСАМ(5).xlsx</vt:lpwstr>
  </property>
  <property fmtid="{D5CDD505-2E9C-101B-9397-08002B2CF9AE}" pid="3" name="Версия клиента">
    <vt:lpwstr>25.1.292.114 (.NET Core 6)</vt:lpwstr>
  </property>
  <property fmtid="{D5CDD505-2E9C-101B-9397-08002B2CF9AE}" pid="4" name="Версия базы">
    <vt:lpwstr>25.1.1321.54247687</vt:lpwstr>
  </property>
  <property fmtid="{D5CDD505-2E9C-101B-9397-08002B2CF9AE}" pid="5" name="Пользователь">
    <vt:lpwstr>91016_mr_fo_08</vt:lpwstr>
  </property>
  <property fmtid="{D5CDD505-2E9C-101B-9397-08002B2CF9AE}" pid="6" name="Шаблон">
    <vt:lpwstr>rep_maket.XLT</vt:lpwstr>
  </property>
</Properties>
</file>