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05" yWindow="1005" windowWidth="15000" windowHeight="10005"/>
  </bookViews>
  <sheets>
    <sheet name="Sheet1" sheetId="1" r:id="rId1"/>
  </sheets>
  <definedNames>
    <definedName name="_xlnm._FilterDatabase" localSheetId="0" hidden="1">Sheet1!$A$10:$G$349</definedName>
    <definedName name="_xlnm.Print_Area" localSheetId="0">Sheet1!$A$1:$G$349</definedName>
  </definedNames>
  <calcPr calcId="144525"/>
</workbook>
</file>

<file path=xl/calcChain.xml><?xml version="1.0" encoding="utf-8"?>
<calcChain xmlns="http://schemas.openxmlformats.org/spreadsheetml/2006/main">
  <c r="G336" i="1" l="1"/>
  <c r="F336" i="1"/>
  <c r="F335" i="1" s="1"/>
  <c r="F347" i="1"/>
  <c r="F345" i="1"/>
  <c r="F344" i="1" s="1"/>
  <c r="F342" i="1"/>
  <c r="F341" i="1" s="1"/>
  <c r="F339" i="1"/>
  <c r="F338" i="1" s="1"/>
  <c r="F332" i="1"/>
  <c r="F331" i="1" s="1"/>
  <c r="F329" i="1"/>
  <c r="F328" i="1" s="1"/>
  <c r="F325" i="1"/>
  <c r="F324" i="1" s="1"/>
  <c r="F322" i="1"/>
  <c r="F321" i="1" s="1"/>
  <c r="F319" i="1"/>
  <c r="F318" i="1" s="1"/>
  <c r="F316" i="1"/>
  <c r="F315" i="1" s="1"/>
  <c r="I296" i="1" s="1"/>
  <c r="F313" i="1"/>
  <c r="F312" i="1" s="1"/>
  <c r="F310" i="1"/>
  <c r="F309" i="1" s="1"/>
  <c r="F307" i="1"/>
  <c r="F306" i="1" s="1"/>
  <c r="F304" i="1"/>
  <c r="F303" i="1" s="1"/>
  <c r="F301" i="1"/>
  <c r="F300" i="1" s="1"/>
  <c r="F298" i="1"/>
  <c r="F297" i="1" s="1"/>
  <c r="F295" i="1"/>
  <c r="F294" i="1" s="1"/>
  <c r="F292" i="1"/>
  <c r="F291" i="1" s="1"/>
  <c r="F290" i="1" s="1"/>
  <c r="F287" i="1"/>
  <c r="F286" i="1" s="1"/>
  <c r="F282" i="1"/>
  <c r="F280" i="1" s="1"/>
  <c r="F276" i="1"/>
  <c r="F275" i="1" s="1"/>
  <c r="F273" i="1"/>
  <c r="F272" i="1" s="1"/>
  <c r="F270" i="1"/>
  <c r="F269" i="1" s="1"/>
  <c r="F267" i="1"/>
  <c r="F266" i="1" s="1"/>
  <c r="F264" i="1"/>
  <c r="F263" i="1" s="1"/>
  <c r="F259" i="1"/>
  <c r="F258" i="1" s="1"/>
  <c r="F256" i="1"/>
  <c r="F255" i="1" s="1"/>
  <c r="F254" i="1" s="1"/>
  <c r="F252" i="1"/>
  <c r="F251" i="1" s="1"/>
  <c r="F250" i="1" s="1"/>
  <c r="F245" i="1"/>
  <c r="F244" i="1" s="1"/>
  <c r="F236" i="1"/>
  <c r="F231" i="1"/>
  <c r="F230" i="1" s="1"/>
  <c r="F229" i="1" s="1"/>
  <c r="F225" i="1"/>
  <c r="F224" i="1" s="1"/>
  <c r="F222" i="1"/>
  <c r="F220" i="1"/>
  <c r="F218" i="1"/>
  <c r="F217" i="1" s="1"/>
  <c r="F214" i="1"/>
  <c r="F212" i="1"/>
  <c r="F211" i="1" s="1"/>
  <c r="F209" i="1"/>
  <c r="F208" i="1" s="1"/>
  <c r="F206" i="1"/>
  <c r="F205" i="1" s="1"/>
  <c r="F203" i="1"/>
  <c r="F202" i="1" s="1"/>
  <c r="F200" i="1"/>
  <c r="F199" i="1" s="1"/>
  <c r="F197" i="1"/>
  <c r="F196" i="1" s="1"/>
  <c r="F194" i="1"/>
  <c r="F193" i="1" s="1"/>
  <c r="F191" i="1"/>
  <c r="F190" i="1" s="1"/>
  <c r="F188" i="1"/>
  <c r="F183" i="1"/>
  <c r="F179" i="1"/>
  <c r="F174" i="1"/>
  <c r="F173" i="1" s="1"/>
  <c r="F171" i="1"/>
  <c r="F170" i="1" s="1"/>
  <c r="F167" i="1"/>
  <c r="F165" i="1"/>
  <c r="F164" i="1" s="1"/>
  <c r="F162" i="1"/>
  <c r="F157" i="1"/>
  <c r="F156" i="1" s="1"/>
  <c r="F155" i="1" s="1"/>
  <c r="F152" i="1"/>
  <c r="F151" i="1" s="1"/>
  <c r="F149" i="1"/>
  <c r="F148" i="1" s="1"/>
  <c r="F145" i="1"/>
  <c r="F143" i="1"/>
  <c r="F142" i="1" s="1"/>
  <c r="F139" i="1"/>
  <c r="F137" i="1"/>
  <c r="F132" i="1"/>
  <c r="F131" i="1" s="1"/>
  <c r="F128" i="1"/>
  <c r="F126" i="1"/>
  <c r="F125" i="1" s="1"/>
  <c r="F123" i="1"/>
  <c r="F122" i="1" s="1"/>
  <c r="F119" i="1"/>
  <c r="F116" i="1"/>
  <c r="F115" i="1" s="1"/>
  <c r="F113" i="1"/>
  <c r="F112" i="1" s="1"/>
  <c r="F109" i="1"/>
  <c r="F107" i="1" s="1"/>
  <c r="F104" i="1"/>
  <c r="F102" i="1"/>
  <c r="F100" i="1"/>
  <c r="F96" i="1"/>
  <c r="F95" i="1" s="1"/>
  <c r="F92" i="1"/>
  <c r="F88" i="1"/>
  <c r="F86" i="1"/>
  <c r="F84" i="1"/>
  <c r="F81" i="1"/>
  <c r="F77" i="1"/>
  <c r="F76" i="1" s="1"/>
  <c r="F73" i="1"/>
  <c r="F72" i="1" s="1"/>
  <c r="F69" i="1"/>
  <c r="F68" i="1" s="1"/>
  <c r="F61" i="1"/>
  <c r="F60" i="1" s="1"/>
  <c r="F57" i="1"/>
  <c r="F53" i="1"/>
  <c r="F48" i="1"/>
  <c r="F47" i="1" s="1"/>
  <c r="F44" i="1"/>
  <c r="F41" i="1"/>
  <c r="F40" i="1" s="1"/>
  <c r="F36" i="1"/>
  <c r="F35" i="1" s="1"/>
  <c r="F33" i="1"/>
  <c r="F29" i="1"/>
  <c r="F28" i="1" s="1"/>
  <c r="F24" i="1"/>
  <c r="F23" i="1" s="1"/>
  <c r="F18" i="1"/>
  <c r="F17" i="1" s="1"/>
  <c r="F14" i="1"/>
  <c r="F13" i="1" s="1"/>
  <c r="G347" i="1"/>
  <c r="F52" i="1" l="1"/>
  <c r="F75" i="1"/>
  <c r="F178" i="1"/>
  <c r="F262" i="1"/>
  <c r="F130" i="1"/>
  <c r="F327" i="1"/>
  <c r="F46" i="1"/>
  <c r="F159" i="1"/>
  <c r="F154" i="1" s="1"/>
  <c r="F94" i="1"/>
  <c r="F22" i="1"/>
  <c r="F111" i="1"/>
  <c r="F334" i="1"/>
  <c r="F186" i="1"/>
  <c r="F281" i="1"/>
  <c r="G282" i="1"/>
  <c r="G281" i="1" s="1"/>
  <c r="G280" i="1" l="1"/>
  <c r="F12" i="1"/>
  <c r="F11" i="1" s="1"/>
  <c r="F106" i="1"/>
  <c r="F349" i="1"/>
  <c r="F353" i="1" s="1"/>
  <c r="G102" i="1"/>
  <c r="G100" i="1"/>
  <c r="G298" i="1" l="1"/>
  <c r="G53" i="1"/>
  <c r="G48" i="1"/>
  <c r="G41" i="1"/>
  <c r="G36" i="1"/>
  <c r="G35" i="1" s="1"/>
  <c r="G24" i="1"/>
  <c r="G23" i="1" s="1"/>
  <c r="G18" i="1"/>
  <c r="G17" i="1" s="1"/>
  <c r="G14" i="1"/>
  <c r="G197" i="1"/>
  <c r="G325" i="1"/>
  <c r="G324" i="1" s="1"/>
  <c r="G322" i="1"/>
  <c r="G321" i="1" s="1"/>
  <c r="G13" i="1" l="1"/>
  <c r="G214" i="1"/>
  <c r="G273" i="1"/>
  <c r="G272" i="1" s="1"/>
  <c r="G212" i="1"/>
  <c r="G211" i="1" s="1"/>
  <c r="G209" i="1"/>
  <c r="G208" i="1" s="1"/>
  <c r="G44" i="1"/>
  <c r="G128" i="1"/>
  <c r="G220" i="1"/>
  <c r="G222" i="1"/>
  <c r="G225" i="1"/>
  <c r="G224" i="1" s="1"/>
  <c r="G200" i="1"/>
  <c r="G92" i="1"/>
  <c r="G96" i="1" l="1"/>
  <c r="G95" i="1" s="1"/>
  <c r="G319" i="1"/>
  <c r="G318" i="1" s="1"/>
  <c r="G304" i="1"/>
  <c r="G303" i="1" s="1"/>
  <c r="G40" i="1"/>
  <c r="G47" i="1"/>
  <c r="G188" i="1"/>
  <c r="G194" i="1"/>
  <c r="G196" i="1"/>
  <c r="G245" i="1"/>
  <c r="G244" i="1" s="1"/>
  <c r="G259" i="1"/>
  <c r="G258" i="1" s="1"/>
  <c r="G292" i="1"/>
  <c r="G291" i="1" s="1"/>
  <c r="G310" i="1"/>
  <c r="G309" i="1" s="1"/>
  <c r="G313" i="1"/>
  <c r="G312" i="1" s="1"/>
  <c r="G316" i="1"/>
  <c r="G315" i="1" s="1"/>
  <c r="G307" i="1"/>
  <c r="G306" i="1" s="1"/>
  <c r="G179" i="1"/>
  <c r="G183" i="1"/>
  <c r="G81" i="1"/>
  <c r="G57" i="1"/>
  <c r="G52" i="1" s="1"/>
  <c r="G342" i="1"/>
  <c r="G341" i="1" s="1"/>
  <c r="G287" i="1"/>
  <c r="G286" i="1" s="1"/>
  <c r="G77" i="1"/>
  <c r="G295" i="1"/>
  <c r="G294" i="1" s="1"/>
  <c r="G297" i="1"/>
  <c r="G301" i="1"/>
  <c r="G300" i="1" s="1"/>
  <c r="G29" i="1"/>
  <c r="G33" i="1"/>
  <c r="G61" i="1"/>
  <c r="G60" i="1" s="1"/>
  <c r="G69" i="1"/>
  <c r="G68" i="1" s="1"/>
  <c r="G73" i="1"/>
  <c r="G72" i="1" s="1"/>
  <c r="G84" i="1"/>
  <c r="G86" i="1"/>
  <c r="G88" i="1"/>
  <c r="G104" i="1"/>
  <c r="G109" i="1"/>
  <c r="G107" i="1" s="1"/>
  <c r="G113" i="1"/>
  <c r="G112" i="1" s="1"/>
  <c r="G116" i="1"/>
  <c r="G115" i="1" s="1"/>
  <c r="G119" i="1"/>
  <c r="G123" i="1"/>
  <c r="G122" i="1" s="1"/>
  <c r="G126" i="1"/>
  <c r="G125" i="1" s="1"/>
  <c r="G132" i="1"/>
  <c r="G131" i="1" s="1"/>
  <c r="G137" i="1"/>
  <c r="G139" i="1"/>
  <c r="G143" i="1"/>
  <c r="G142" i="1" s="1"/>
  <c r="G149" i="1"/>
  <c r="G152" i="1"/>
  <c r="G151" i="1" s="1"/>
  <c r="G157" i="1"/>
  <c r="G156" i="1" s="1"/>
  <c r="G155" i="1" s="1"/>
  <c r="G165" i="1"/>
  <c r="G164" i="1" s="1"/>
  <c r="G162" i="1"/>
  <c r="G167" i="1"/>
  <c r="G174" i="1"/>
  <c r="G173" i="1" s="1"/>
  <c r="G171" i="1"/>
  <c r="G170" i="1" s="1"/>
  <c r="G191" i="1"/>
  <c r="G190" i="1" s="1"/>
  <c r="G199" i="1"/>
  <c r="G203" i="1"/>
  <c r="G202" i="1" s="1"/>
  <c r="G206" i="1"/>
  <c r="G205" i="1" s="1"/>
  <c r="G218" i="1"/>
  <c r="G217" i="1" s="1"/>
  <c r="G231" i="1"/>
  <c r="G230" i="1" s="1"/>
  <c r="G236" i="1"/>
  <c r="G252" i="1"/>
  <c r="G251" i="1" s="1"/>
  <c r="G250" i="1" s="1"/>
  <c r="G256" i="1"/>
  <c r="G255" i="1" s="1"/>
  <c r="G254" i="1" s="1"/>
  <c r="G264" i="1"/>
  <c r="G263" i="1" s="1"/>
  <c r="G262" i="1" s="1"/>
  <c r="G267" i="1"/>
  <c r="G266" i="1" s="1"/>
  <c r="G270" i="1"/>
  <c r="G269" i="1" s="1"/>
  <c r="G276" i="1"/>
  <c r="G275" i="1" s="1"/>
  <c r="G329" i="1"/>
  <c r="G328" i="1" s="1"/>
  <c r="G332" i="1"/>
  <c r="G331" i="1" s="1"/>
  <c r="G335" i="1"/>
  <c r="G339" i="1"/>
  <c r="G338" i="1" s="1"/>
  <c r="G345" i="1"/>
  <c r="G344" i="1" s="1"/>
  <c r="G145" i="1"/>
  <c r="G334" i="1" l="1"/>
  <c r="G94" i="1"/>
  <c r="G178" i="1"/>
  <c r="G28" i="1"/>
  <c r="G22" i="1" s="1"/>
  <c r="G76" i="1"/>
  <c r="G75" i="1" s="1"/>
  <c r="G148" i="1"/>
  <c r="G327" i="1"/>
  <c r="G290" i="1"/>
  <c r="G193" i="1"/>
  <c r="G159" i="1"/>
  <c r="G229" i="1"/>
  <c r="G111" i="1"/>
  <c r="G130" i="1"/>
  <c r="G106" i="1" l="1"/>
  <c r="G186" i="1"/>
  <c r="G46" i="1"/>
  <c r="G12" i="1" s="1"/>
  <c r="G154" i="1"/>
  <c r="G11" i="1" l="1"/>
  <c r="G349" i="1" l="1"/>
  <c r="G353" i="1" s="1"/>
</calcChain>
</file>

<file path=xl/sharedStrings.xml><?xml version="1.0" encoding="utf-8"?>
<sst xmlns="http://schemas.openxmlformats.org/spreadsheetml/2006/main" count="1240" uniqueCount="302">
  <si>
    <t>400</t>
  </si>
  <si>
    <t>Иные дотации</t>
  </si>
  <si>
    <t>Иные межбюджетные трансферты</t>
  </si>
  <si>
    <t>0000079502</t>
  </si>
  <si>
    <t>0409</t>
  </si>
  <si>
    <t>Субсидии</t>
  </si>
  <si>
    <t>0000051609</t>
  </si>
  <si>
    <t>0104</t>
  </si>
  <si>
    <t>1102</t>
  </si>
  <si>
    <t>Субсидии на софинансирование капитальных вложений в объекты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</si>
  <si>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</si>
  <si>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510</t>
  </si>
  <si>
    <t>0113</t>
  </si>
  <si>
    <t>Предоставление субсидий бюджетным, автономным учреждениям и иным некоммерческим организациям</t>
  </si>
  <si>
    <t>0000071230</t>
  </si>
  <si>
    <t>0000031522</t>
  </si>
  <si>
    <t>0000074505</t>
  </si>
  <si>
    <t>Уплата прочих налогов, сборов</t>
  </si>
  <si>
    <t>850</t>
  </si>
  <si>
    <t>240</t>
  </si>
  <si>
    <t>Выравнивание бюжетной обеспеченности из бюджета МО</t>
  </si>
  <si>
    <t>610</t>
  </si>
  <si>
    <t>0000045799</t>
  </si>
  <si>
    <t>000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</si>
  <si>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</si>
  <si>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</si>
  <si>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0000009602</t>
  </si>
  <si>
    <t>521</t>
  </si>
  <si>
    <t>0000079219</t>
  </si>
  <si>
    <t>0000044299</t>
  </si>
  <si>
    <t>852</t>
  </si>
  <si>
    <t>Фонд оплаты труда учреждений</t>
  </si>
  <si>
    <t>Премии и гранты</t>
  </si>
  <si>
    <t>0314</t>
  </si>
  <si>
    <t>0000079524</t>
  </si>
  <si>
    <t>612</t>
  </si>
  <si>
    <t>0000051200</t>
  </si>
  <si>
    <t>Субсидии бюджетным учреждениям</t>
  </si>
  <si>
    <t>Бюджетные инвестиции в объекты капитального строительства государственной (муниципальной) собственности</t>
  </si>
  <si>
    <t>0405</t>
  </si>
  <si>
    <t>350</t>
  </si>
  <si>
    <t>119</t>
  </si>
  <si>
    <t>110</t>
  </si>
  <si>
    <t>0000045299</t>
  </si>
  <si>
    <t>0000079526</t>
  </si>
  <si>
    <t>0000072421</t>
  </si>
  <si>
    <t>0801</t>
  </si>
  <si>
    <t>Уплата иных платежей</t>
  </si>
  <si>
    <t>0702</t>
  </si>
  <si>
    <t>0505</t>
  </si>
  <si>
    <t>Уплата налогов, сборов и иных платежей</t>
  </si>
  <si>
    <t>121</t>
  </si>
  <si>
    <t>0000079206</t>
  </si>
  <si>
    <t>Фонд оплаты труда государственных (муниципальных) органов</t>
  </si>
  <si>
    <t>Пособия, компенсации, меры социальной поддержки по публичным нормативным обязательствам</t>
  </si>
  <si>
    <t>500</t>
  </si>
  <si>
    <t>0000000705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</si>
  <si>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</si>
  <si>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0804</t>
  </si>
  <si>
    <t>Обеспечение деятельности подведомственных учреждений</t>
  </si>
  <si>
    <t>0401</t>
  </si>
  <si>
    <t>0000074315</t>
  </si>
  <si>
    <t>312</t>
  </si>
  <si>
    <t>0000020300</t>
  </si>
  <si>
    <t>0000042399</t>
  </si>
  <si>
    <t>Иные выплаты персоналу учреждений, за исключением фонда оплаты труда</t>
  </si>
  <si>
    <t>600</t>
  </si>
  <si>
    <t>Капитальные вложения в объекты государственной (муниципальной) собственности</t>
  </si>
  <si>
    <t>0000048299</t>
  </si>
  <si>
    <t>Иные пенсии, социальные доплаты к пенсиям</t>
  </si>
  <si>
    <t>0000092300</t>
  </si>
  <si>
    <t>0000079522</t>
  </si>
  <si>
    <t>Субсидии бюджетным учреждениям на иные цели</t>
  </si>
  <si>
    <t>511</t>
  </si>
  <si>
    <t>0000074317</t>
  </si>
  <si>
    <t>0501</t>
  </si>
  <si>
    <t>Приобретение товаров, работ, услуг в пользу граждан в целях их социального обеспечения</t>
  </si>
  <si>
    <t>0000020400</t>
  </si>
  <si>
    <t>1401</t>
  </si>
  <si>
    <t>0000079531</t>
  </si>
  <si>
    <t>Дотации на выравнивание бюджетной обеспеченности</t>
  </si>
  <si>
    <t>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</si>
  <si>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</si>
  <si>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520</t>
  </si>
  <si>
    <t>0412</t>
  </si>
  <si>
    <t>0709</t>
  </si>
  <si>
    <t>323</t>
  </si>
  <si>
    <t>611</t>
  </si>
  <si>
    <t>100</t>
  </si>
  <si>
    <t>414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</si>
  <si>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</si>
  <si>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</si>
  <si>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</si>
  <si>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Расходы на выплаты персоналу казенных учреждений</t>
  </si>
  <si>
    <t>522</t>
  </si>
  <si>
    <t>0000072404</t>
  </si>
  <si>
    <t>853</t>
  </si>
  <si>
    <t>0000000000</t>
  </si>
  <si>
    <t>0000079211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</si>
  <si>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</si>
  <si>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</t>
  </si>
  <si>
    <t>Расходы на выплаты персоналу государственных (муниципальных) органов</t>
  </si>
  <si>
    <t>0000071101</t>
  </si>
  <si>
    <t>Дотации</t>
  </si>
  <si>
    <t>200</t>
  </si>
  <si>
    <t>0000071218</t>
  </si>
  <si>
    <t>111</t>
  </si>
  <si>
    <t>0000079527</t>
  </si>
  <si>
    <t>1001</t>
  </si>
  <si>
    <t>0000042099</t>
  </si>
  <si>
    <t>0000071201</t>
  </si>
  <si>
    <t>Обеспечение мероприятий по переселению граждан из аварийного жилищного фонда, в том числе переселению гпраждан из аварийного жилищного фонда с учетом необходимости развития малоэтажного жилищного строительства</t>
  </si>
  <si>
    <t>120</t>
  </si>
  <si>
    <t>0103</t>
  </si>
  <si>
    <t>0000079529</t>
  </si>
  <si>
    <t>Бюджетные инвестиции</t>
  </si>
  <si>
    <t>0000010201</t>
  </si>
  <si>
    <t>122</t>
  </si>
  <si>
    <t>0000049101</t>
  </si>
  <si>
    <t>0000079207</t>
  </si>
  <si>
    <t>Расходы - всего</t>
  </si>
  <si>
    <t>410</t>
  </si>
  <si>
    <t>9600</t>
  </si>
  <si>
    <t>Межбюджетные трансферты</t>
  </si>
  <si>
    <t>0000051619</t>
  </si>
  <si>
    <t>0707</t>
  </si>
  <si>
    <t>321</t>
  </si>
  <si>
    <t>1004</t>
  </si>
  <si>
    <t>0000044099</t>
  </si>
  <si>
    <t>0000077263</t>
  </si>
  <si>
    <t>0000079521</t>
  </si>
  <si>
    <t>313</t>
  </si>
  <si>
    <t>0106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</si>
  <si>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</si>
  <si>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0000079523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</si>
  <si>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</si>
  <si>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</si>
  <si>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512</t>
  </si>
  <si>
    <t>0000072411</t>
  </si>
  <si>
    <t>0502</t>
  </si>
  <si>
    <t>1402</t>
  </si>
  <si>
    <t>Выравнивание бюджетной обеспеченности поселений из районного фонда финансовой поддержки</t>
  </si>
  <si>
    <t>800</t>
  </si>
  <si>
    <t>0000079229</t>
  </si>
  <si>
    <t>0000051613</t>
  </si>
  <si>
    <t>0701</t>
  </si>
  <si>
    <t>0000079263</t>
  </si>
  <si>
    <t>540</t>
  </si>
  <si>
    <t>129</t>
  </si>
  <si>
    <t>244</t>
  </si>
  <si>
    <t>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</si>
  <si>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</si>
  <si>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0000022500</t>
  </si>
  <si>
    <t>0000074905</t>
  </si>
  <si>
    <t>0000072431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</si>
  <si>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</si>
  <si>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0000078060</t>
  </si>
  <si>
    <t>112</t>
  </si>
  <si>
    <t>0000042199</t>
  </si>
  <si>
    <t>0102</t>
  </si>
  <si>
    <t>0000071228</t>
  </si>
  <si>
    <t>0000079528</t>
  </si>
  <si>
    <t>Общегосударственные вопросы</t>
  </si>
  <si>
    <t>Администрация муниципального района "Могойтуйский район"</t>
  </si>
  <si>
    <t>01</t>
  </si>
  <si>
    <t>ГРБС</t>
  </si>
  <si>
    <t>Раздел, подраздел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</si>
  <si>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</si>
  <si>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</si>
  <si>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</si>
  <si>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органов государственной власти и представительных органовмуниципального образования</t>
  </si>
  <si>
    <t>Функционирование Правительства РФ высших исполнительных органов государственной власти, местных администраций</t>
  </si>
  <si>
    <t>Руководство и управление в сфере установленных функций органов государственной власти и субьектов РФ и органов местного самоуправления</t>
  </si>
  <si>
    <t>Осуществление государственных полномочий в сфере государственного управления охраной труда</t>
  </si>
  <si>
    <t>Осуществление государственных полномочий в по созданию административных комиссий</t>
  </si>
  <si>
    <t>Осуществления государственного полномочия по созданию комиссий по делам несовершеннолетних и защите их прав и организации деятельности этих комиссий</t>
  </si>
  <si>
    <t xml:space="preserve">Осуществление государственных полномочий по сбору информаций от поселений находящихся в МР, необходимой для ведения регистра муниципальных нормативных правовых актов </t>
  </si>
  <si>
    <t>Обеспечение деятельности финансовых, налоговых и таможенных органов и органов финансового надзора</t>
  </si>
  <si>
    <t>Осуществление гоударственных полномочий  по расчету и предоставлении дотаций поселениям</t>
  </si>
  <si>
    <t>Другие общегосударственные вопросы</t>
  </si>
  <si>
    <t>МЦП территориального общественного самоуправления</t>
  </si>
  <si>
    <t>МЦП "Поддержка ветеранского движения"</t>
  </si>
  <si>
    <t>МЦП "Повышение безопасности дорожного движения на 2014-2017г"</t>
  </si>
  <si>
    <t>МЦП "Профилактика правонарушений ит преступлений на 2015-2017г"</t>
  </si>
  <si>
    <t>МЦП "Организация общественных работ"</t>
  </si>
  <si>
    <t>Сельское хозяйство и рыболовство</t>
  </si>
  <si>
    <t>Организация проведение мероприятий по содерж безнадзорных животных</t>
  </si>
  <si>
    <t>администрирование государственных полномочий по содержанию безнадзорных животных</t>
  </si>
  <si>
    <t>МЦП "Поддержка и развитие АПК"</t>
  </si>
  <si>
    <t>Транспорт</t>
  </si>
  <si>
    <t>Дорожный фонд</t>
  </si>
  <si>
    <t>администрирование государственных полномочий по организации социальной поддержки отдельных категорий граждан путем обеспечения льготного проезда</t>
  </si>
  <si>
    <t>МЦП "Поддержка малого предпринимательства"</t>
  </si>
  <si>
    <t>Модернизация обьектов коммунальной инфраструктуры</t>
  </si>
  <si>
    <t>0111</t>
  </si>
  <si>
    <t>Резервный фонд администрации</t>
  </si>
  <si>
    <t>Другие вопросы в области ЖКХ</t>
  </si>
  <si>
    <t>Соглашение по передачи полномочий</t>
  </si>
  <si>
    <t>Физическая культура и спорт</t>
  </si>
  <si>
    <t>На назначение и выплату ежесесячных денежных средств на содержание детей-сирот и детей, оставшихся без попечения родителей, в семьях опекунов</t>
  </si>
  <si>
    <t>на назначение и выплату вознаграждения приемным родителям</t>
  </si>
  <si>
    <t xml:space="preserve">На назначение и выплату ежесесячных денежных средств на содержание детей-сирот и детей, оставшихся без попечения родителей, в приемных семьях </t>
  </si>
  <si>
    <t>на назначение и выплату вознаграждения опекунам (попечителям)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</si>
  <si>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</si>
  <si>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>На воспитание и обучение детей-инвалидов в муниципальных дошкольных образовательных учреждениях</t>
  </si>
  <si>
    <t>Пенсионное обеспечение</t>
  </si>
  <si>
    <t>Национальная безопасность и правоохранительная деятельность</t>
  </si>
  <si>
    <t>Национальная экономика</t>
  </si>
  <si>
    <t>04</t>
  </si>
  <si>
    <t>Образование</t>
  </si>
  <si>
    <t>Предоставление субсидий бюджетным, автономным учреждениям и иным некоммерческим организациям ДОУ</t>
  </si>
  <si>
    <t>Дошкольное образование</t>
  </si>
  <si>
    <t>Субвенция на обеспечение гос.гарантий на получение общедоступного бесплатного образования</t>
  </si>
  <si>
    <t>Общее образование</t>
  </si>
  <si>
    <t>Учреждения дополнительного образования</t>
  </si>
  <si>
    <t>Культура</t>
  </si>
  <si>
    <t xml:space="preserve"> ДШИ   Предоставление субсидий бюджетным, автономным учреждениям и иным некоммерческим организациям</t>
  </si>
  <si>
    <t>Дворцы и дома культуры</t>
  </si>
  <si>
    <t>Библиотеки</t>
  </si>
  <si>
    <t>Социальная политика</t>
  </si>
  <si>
    <t>Жилищно коммунальное хозяйство</t>
  </si>
  <si>
    <t>Периодическая печать</t>
  </si>
  <si>
    <t>Обеспечение деятельности подведомственных учреждений 25 % СЕЛЬСКИЕ</t>
  </si>
  <si>
    <t>Бесплатное питание СОШ</t>
  </si>
  <si>
    <t>МЦП по молодежной политике</t>
  </si>
  <si>
    <t>05</t>
  </si>
  <si>
    <t>Субсидия на проектирование и троительство автодорог</t>
  </si>
  <si>
    <t>МП "Комплексное развитие систем коммунальной инфратруктуры"</t>
  </si>
  <si>
    <t>МП " Энергосбережение"</t>
  </si>
  <si>
    <t>0703</t>
  </si>
  <si>
    <t>МЦП "Организация отдыха, оздоровления и временной трудовой занятости детей и подростков"</t>
  </si>
  <si>
    <t>Администрирование государственного полномочия по организации деятельности по опеке и попечительству</t>
  </si>
  <si>
    <t>Администрирование государственного полномочия по обеспечению бесплатным питанием детей из малоимущих семей</t>
  </si>
  <si>
    <t xml:space="preserve">Администрирование государственного полномочия по воспитанию и обучение детей инвалидов в ДОУ </t>
  </si>
  <si>
    <t xml:space="preserve">Учебно-методические кабинеты, ценртрализованные бухгалтерии </t>
  </si>
  <si>
    <t>10</t>
  </si>
  <si>
    <t>11</t>
  </si>
  <si>
    <t>14</t>
  </si>
  <si>
    <t>Мероприятия в области строительства, архитектуры и градостроительства</t>
  </si>
  <si>
    <t>0000033800</t>
  </si>
  <si>
    <t>МЦП по здравоохранению</t>
  </si>
  <si>
    <t>Обеспечение жилыми помещениямивступивших в силу судебных постановлений детям сиротам</t>
  </si>
  <si>
    <t>0000079530</t>
  </si>
  <si>
    <t>0000072403</t>
  </si>
  <si>
    <t>администрирование полномочий по обеспечению жилыми помещениями вступивших в силу судебных постановлений детям сиротам</t>
  </si>
  <si>
    <t>Оплата работ, услуг</t>
  </si>
  <si>
    <t>0000079533</t>
  </si>
  <si>
    <t>Субвенции на осуществлении гос.полномочия по расчету и предостовлению дотаций поселениям на выравнивание</t>
  </si>
  <si>
    <t>0309</t>
  </si>
  <si>
    <t>0000024799</t>
  </si>
  <si>
    <t>0000079532</t>
  </si>
  <si>
    <t>0000079534</t>
  </si>
  <si>
    <t>Защита населения и территории от чрезвычайных ситуаций природного и техногенного характера, гражданская оборона</t>
  </si>
  <si>
    <t>1003</t>
  </si>
  <si>
    <t>МЦП на развитию земельных отношений в муниципальном районе</t>
  </si>
  <si>
    <t>0000079536</t>
  </si>
  <si>
    <t>0000079535</t>
  </si>
  <si>
    <t>МЦП на развитие Местной общественной организации инвалидов</t>
  </si>
  <si>
    <t>Организация отдыха и оздоровление детей в каникулярное время (КБ)</t>
  </si>
  <si>
    <t>00000L0270</t>
  </si>
  <si>
    <t>Субсидия на мероприятия доступная среда</t>
  </si>
  <si>
    <t>1006</t>
  </si>
  <si>
    <t>0000074580</t>
  </si>
  <si>
    <t>00000</t>
  </si>
  <si>
    <t xml:space="preserve">                                  к  Решению Совета муниципального</t>
  </si>
  <si>
    <t xml:space="preserve">                                     района «О бюджете муниципального района     </t>
  </si>
  <si>
    <t>Осуществление полномочий по составлению (изм) списков в кандидаты  присяж заседателей</t>
  </si>
  <si>
    <t>0105</t>
  </si>
  <si>
    <t>Субсидия на проектирование и троительство автодорог ЦЭР</t>
  </si>
  <si>
    <t>Горячие питание 1-4 кл СОШ</t>
  </si>
  <si>
    <t>Ежемесячное денежное вознагрождение за классное руководство</t>
  </si>
  <si>
    <t xml:space="preserve">Софинансирование Реализация мероприятий по укреплению единства российской нации народов </t>
  </si>
  <si>
    <t>00000R5160</t>
  </si>
  <si>
    <t>000Е250970</t>
  </si>
  <si>
    <t>Предоставление субсидий бюджетнм, автономным учреждениям и иным некомерческим организациям</t>
  </si>
  <si>
    <t>Субсидия на реализацию мероприятий по обеспечению жильем молодых семей</t>
  </si>
  <si>
    <t>00000L4970</t>
  </si>
  <si>
    <t>Субсидия на реализацию мероприятий Увековечение памяти погибших при защите отечества</t>
  </si>
  <si>
    <t>0000079205</t>
  </si>
  <si>
    <t>000005505М</t>
  </si>
  <si>
    <t>0000079220</t>
  </si>
  <si>
    <t>00000L3040</t>
  </si>
  <si>
    <t>0000071030</t>
  </si>
  <si>
    <t>0000071432</t>
  </si>
  <si>
    <t>0000079230</t>
  </si>
  <si>
    <t xml:space="preserve">                                   «Могойтуйский район» на 2022 год </t>
  </si>
  <si>
    <t xml:space="preserve">                                        и плановый период 2023 и 2024 годов»</t>
  </si>
  <si>
    <t>МЦП "Обеспечение пожарной безопасности и безопасности людей на водных обьектах на 2021-2023"</t>
  </si>
  <si>
    <t>0310</t>
  </si>
  <si>
    <t>0000079525</t>
  </si>
  <si>
    <t>Субсидия на Созданиецентров цифрового образования</t>
  </si>
  <si>
    <t>Единая субвенция по образованию</t>
  </si>
  <si>
    <t>доход</t>
  </si>
  <si>
    <t>Субсидия на заработную плату</t>
  </si>
  <si>
    <t>904</t>
  </si>
  <si>
    <t>1403</t>
  </si>
  <si>
    <t>00000S8180</t>
  </si>
  <si>
    <t xml:space="preserve">                              ПРИЛОЖЕНИЕ № 9</t>
  </si>
  <si>
    <t>Ведомственная структура расходов бюджета муниципального района                                                         "Могойтуйский район" на 2023-2024 годы</t>
  </si>
  <si>
    <t>Проект бюджета на 2023 год</t>
  </si>
  <si>
    <t>Проект бюджета на 2024 год</t>
  </si>
  <si>
    <t xml:space="preserve">                                                        27 декабря 2021 года №18-62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</si>
</sst>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0.0"/>
  </numFmts>
  <fonts count="18" x14ac:knownFonts="1">
    <font>
      <sz val="11"/>
      <name val="Calibri"/>
      <family val="2"/>
    </font>
    <font>
      <sz val="11"/>
      <color indexed="19"/>
      <name val="Calibri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3">
    <xf numFmtId="0" fontId="0" fillId="0" borderId="0" xfId="0" applyBorder="1"/>
    <xf numFmtId="0" fontId="0" fillId="0" borderId="0" xfId="0" applyFill="1" applyBorder="1"/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49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horizontal="left" vertical="center" wrapText="1"/>
    </xf>
    <xf numFmtId="2" fontId="0" fillId="0" borderId="0" xfId="0" applyNumberFormat="1" applyBorder="1"/>
    <xf numFmtId="2" fontId="0" fillId="0" borderId="0" xfId="0" applyNumberFormat="1" applyFill="1" applyBorder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7" fillId="5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49" fontId="4" fillId="6" borderId="1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49" fontId="7" fillId="7" borderId="1" xfId="0" applyNumberFormat="1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5" fontId="6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2" fontId="7" fillId="7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Border="1"/>
    <xf numFmtId="2" fontId="4" fillId="5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8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left" vertical="center" wrapText="1"/>
    </xf>
    <xf numFmtId="49" fontId="14" fillId="9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 wrapText="1"/>
    </xf>
    <xf numFmtId="49" fontId="17" fillId="8" borderId="1" xfId="0" applyNumberFormat="1" applyFont="1" applyFill="1" applyBorder="1" applyAlignment="1">
      <alignment horizontal="left" vertical="center" wrapText="1"/>
    </xf>
    <xf numFmtId="49" fontId="4" fillId="9" borderId="1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/>
    <xf numFmtId="0" fontId="5" fillId="8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4" fillId="7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49" fontId="6" fillId="4" borderId="1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5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12" fillId="3" borderId="0" xfId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</cellXfs>
  <cellStyles count="2">
    <cellStyle name="Neutr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360"/>
  <sheetViews>
    <sheetView tabSelected="1" view="pageBreakPreview" zoomScaleSheetLayoutView="100" workbookViewId="0">
      <pane ySplit="600" topLeftCell="A25" activePane="bottomLeft"/>
      <selection activeCell="F1" sqref="F1:F1048576"/>
      <selection pane="bottomLeft" activeCell="G7" sqref="G7"/>
    </sheetView>
  </sheetViews>
  <sheetFormatPr defaultColWidth="9.42578125" defaultRowHeight="15" x14ac:dyDescent="0.25"/>
  <cols>
    <col min="1" max="1" width="37" style="88" customWidth="1"/>
    <col min="2" max="2" width="6.140625" style="88" customWidth="1"/>
    <col min="3" max="3" width="7.42578125" style="108" customWidth="1"/>
    <col min="4" max="4" width="11.85546875" style="88" customWidth="1"/>
    <col min="5" max="5" width="7.7109375" style="5" customWidth="1"/>
    <col min="6" max="7" width="12.7109375" style="5" customWidth="1"/>
    <col min="8" max="8" width="11.5703125" bestFit="1" customWidth="1"/>
    <col min="9" max="9" width="15" customWidth="1"/>
  </cols>
  <sheetData>
    <row r="1" spans="1:8" x14ac:dyDescent="0.25">
      <c r="A1" s="83"/>
      <c r="B1" s="83"/>
      <c r="C1" s="83"/>
      <c r="D1" s="83"/>
      <c r="E1" s="43"/>
      <c r="F1" s="43"/>
      <c r="G1" s="61" t="s">
        <v>297</v>
      </c>
    </row>
    <row r="2" spans="1:8" x14ac:dyDescent="0.25">
      <c r="A2" s="83"/>
      <c r="B2" s="83"/>
      <c r="C2" s="83"/>
      <c r="D2" s="83"/>
      <c r="E2" s="43"/>
      <c r="F2" s="43"/>
      <c r="G2" s="61" t="s">
        <v>264</v>
      </c>
    </row>
    <row r="3" spans="1:8" x14ac:dyDescent="0.25">
      <c r="A3" s="83"/>
      <c r="B3" s="83"/>
      <c r="C3" s="83"/>
      <c r="D3" s="83"/>
      <c r="E3" s="43"/>
      <c r="F3" s="43"/>
      <c r="G3" s="61" t="s">
        <v>265</v>
      </c>
    </row>
    <row r="4" spans="1:8" x14ac:dyDescent="0.25">
      <c r="A4" s="83"/>
      <c r="B4" s="83"/>
      <c r="C4" s="83"/>
      <c r="D4" s="83"/>
      <c r="E4" s="43"/>
      <c r="F4" s="43"/>
      <c r="G4" s="61" t="s">
        <v>285</v>
      </c>
    </row>
    <row r="5" spans="1:8" x14ac:dyDescent="0.25">
      <c r="A5" s="83"/>
      <c r="B5" s="83"/>
      <c r="C5" s="83"/>
      <c r="D5" s="83"/>
      <c r="E5" s="43"/>
      <c r="F5" s="43"/>
      <c r="G5" s="61" t="s">
        <v>286</v>
      </c>
    </row>
    <row r="6" spans="1:8" x14ac:dyDescent="0.25">
      <c r="A6" s="83"/>
      <c r="B6" s="83"/>
      <c r="C6" s="83"/>
      <c r="D6" s="83"/>
      <c r="E6" s="43"/>
      <c r="F6" s="43"/>
      <c r="G6" s="61" t="s">
        <v>301</v>
      </c>
    </row>
    <row r="7" spans="1:8" x14ac:dyDescent="0.25">
      <c r="A7" s="83"/>
      <c r="B7" s="83"/>
      <c r="C7" s="83"/>
      <c r="D7" s="83"/>
      <c r="E7" s="43"/>
      <c r="F7" s="43"/>
      <c r="G7" s="44"/>
    </row>
    <row r="8" spans="1:8" x14ac:dyDescent="0.25">
      <c r="A8" s="83"/>
      <c r="B8" s="83"/>
      <c r="C8" s="83"/>
      <c r="D8" s="83"/>
      <c r="E8" s="43"/>
      <c r="F8" s="43"/>
      <c r="G8" s="44"/>
    </row>
    <row r="9" spans="1:8" ht="45" customHeight="1" x14ac:dyDescent="0.25">
      <c r="A9" s="110" t="s">
        <v>298</v>
      </c>
      <c r="B9" s="111"/>
      <c r="C9" s="111"/>
      <c r="D9" s="111"/>
      <c r="E9" s="112"/>
      <c r="F9" s="112"/>
      <c r="G9" s="112"/>
    </row>
    <row r="10" spans="1:8" ht="48" customHeight="1" x14ac:dyDescent="0.25">
      <c r="A10" s="84"/>
      <c r="B10" s="84" t="s">
        <v>165</v>
      </c>
      <c r="C10" s="105" t="s">
        <v>166</v>
      </c>
      <c r="D10" s="106" t="s">
        <v>167</v>
      </c>
      <c r="E10" s="109" t="s">
        <v>168</v>
      </c>
      <c r="F10" s="109" t="s">
        <v>299</v>
      </c>
      <c r="G10" s="56" t="s">
        <v>300</v>
      </c>
    </row>
    <row r="11" spans="1:8" ht="17.25" customHeight="1" x14ac:dyDescent="0.25">
      <c r="A11" s="3" t="s">
        <v>162</v>
      </c>
      <c r="B11" s="3">
        <v>901</v>
      </c>
      <c r="C11" s="7"/>
      <c r="D11" s="3"/>
      <c r="E11" s="3"/>
      <c r="F11" s="42">
        <f>F12</f>
        <v>27518.800000000003</v>
      </c>
      <c r="G11" s="42">
        <f>G12</f>
        <v>25695.1</v>
      </c>
    </row>
    <row r="12" spans="1:8" ht="25.5" customHeight="1" x14ac:dyDescent="0.25">
      <c r="A12" s="11" t="s">
        <v>163</v>
      </c>
      <c r="B12" s="11">
        <v>901</v>
      </c>
      <c r="C12" s="12" t="s">
        <v>164</v>
      </c>
      <c r="D12" s="11"/>
      <c r="E12" s="11"/>
      <c r="F12" s="29">
        <f>F13+F17+F22+F46+F72+F75</f>
        <v>27518.800000000003</v>
      </c>
      <c r="G12" s="29">
        <f>G13+G17+G22+G46+G72+G75</f>
        <v>25695.1</v>
      </c>
    </row>
    <row r="13" spans="1:8" ht="36" customHeight="1" x14ac:dyDescent="0.25">
      <c r="A13" s="85" t="s">
        <v>169</v>
      </c>
      <c r="B13" s="32">
        <v>901</v>
      </c>
      <c r="C13" s="33" t="s">
        <v>159</v>
      </c>
      <c r="D13" s="32"/>
      <c r="E13" s="32"/>
      <c r="F13" s="34">
        <f>F14</f>
        <v>956</v>
      </c>
      <c r="G13" s="34">
        <f>G14</f>
        <v>956</v>
      </c>
      <c r="H13" s="26"/>
    </row>
    <row r="14" spans="1:8" ht="23.25" customHeight="1" x14ac:dyDescent="0.25">
      <c r="A14" s="4" t="s">
        <v>101</v>
      </c>
      <c r="B14" s="4">
        <v>901</v>
      </c>
      <c r="C14" s="8" t="s">
        <v>159</v>
      </c>
      <c r="D14" s="4" t="s">
        <v>63</v>
      </c>
      <c r="E14" s="4" t="s">
        <v>112</v>
      </c>
      <c r="F14" s="23">
        <f>F15+F16</f>
        <v>956</v>
      </c>
      <c r="G14" s="23">
        <f>G15+G16</f>
        <v>956</v>
      </c>
    </row>
    <row r="15" spans="1:8" ht="23.25" customHeight="1" x14ac:dyDescent="0.25">
      <c r="A15" s="2" t="s">
        <v>53</v>
      </c>
      <c r="B15" s="4">
        <v>901</v>
      </c>
      <c r="C15" s="6" t="s">
        <v>159</v>
      </c>
      <c r="D15" s="2" t="s">
        <v>63</v>
      </c>
      <c r="E15" s="2" t="s">
        <v>51</v>
      </c>
      <c r="F15" s="24">
        <v>734.2</v>
      </c>
      <c r="G15" s="24">
        <v>734.2</v>
      </c>
    </row>
    <row r="16" spans="1:8" ht="52.5" customHeight="1" x14ac:dyDescent="0.25">
      <c r="A16" s="2" t="s">
        <v>99</v>
      </c>
      <c r="B16" s="4">
        <v>901</v>
      </c>
      <c r="C16" s="6" t="s">
        <v>159</v>
      </c>
      <c r="D16" s="2" t="s">
        <v>63</v>
      </c>
      <c r="E16" s="2" t="s">
        <v>148</v>
      </c>
      <c r="F16" s="24">
        <v>221.8</v>
      </c>
      <c r="G16" s="24">
        <v>221.8</v>
      </c>
    </row>
    <row r="17" spans="1:7" ht="50.25" customHeight="1" x14ac:dyDescent="0.25">
      <c r="A17" s="35" t="s">
        <v>170</v>
      </c>
      <c r="B17" s="35">
        <v>901</v>
      </c>
      <c r="C17" s="36" t="s">
        <v>113</v>
      </c>
      <c r="D17" s="35"/>
      <c r="E17" s="35"/>
      <c r="F17" s="37">
        <f>F18</f>
        <v>489.2</v>
      </c>
      <c r="G17" s="37">
        <f>G18</f>
        <v>489.2</v>
      </c>
    </row>
    <row r="18" spans="1:7" ht="24.75" customHeight="1" x14ac:dyDescent="0.25">
      <c r="A18" s="4" t="s">
        <v>101</v>
      </c>
      <c r="B18" s="4">
        <v>901</v>
      </c>
      <c r="C18" s="8" t="s">
        <v>113</v>
      </c>
      <c r="D18" s="4" t="s">
        <v>77</v>
      </c>
      <c r="E18" s="4" t="s">
        <v>112</v>
      </c>
      <c r="F18" s="23">
        <f>F19+F20+F21</f>
        <v>489.2</v>
      </c>
      <c r="G18" s="23">
        <f>G19+G20+G21</f>
        <v>489.2</v>
      </c>
    </row>
    <row r="19" spans="1:7" ht="24.75" customHeight="1" x14ac:dyDescent="0.25">
      <c r="A19" s="2" t="s">
        <v>53</v>
      </c>
      <c r="B19" s="2">
        <v>901</v>
      </c>
      <c r="C19" s="6" t="s">
        <v>113</v>
      </c>
      <c r="D19" s="2" t="s">
        <v>77</v>
      </c>
      <c r="E19" s="2" t="s">
        <v>51</v>
      </c>
      <c r="F19" s="24">
        <v>191.2</v>
      </c>
      <c r="G19" s="24">
        <v>191.2</v>
      </c>
    </row>
    <row r="20" spans="1:7" ht="63" customHeight="1" x14ac:dyDescent="0.25">
      <c r="A20" s="2" t="s">
        <v>151</v>
      </c>
      <c r="B20" s="2">
        <v>901</v>
      </c>
      <c r="C20" s="6" t="s">
        <v>113</v>
      </c>
      <c r="D20" s="2" t="s">
        <v>77</v>
      </c>
      <c r="E20" s="2">
        <v>129</v>
      </c>
      <c r="F20" s="24">
        <v>58</v>
      </c>
      <c r="G20" s="24">
        <v>58</v>
      </c>
    </row>
    <row r="21" spans="1:7" ht="48.75" customHeight="1" x14ac:dyDescent="0.25">
      <c r="A21" s="2" t="s">
        <v>99</v>
      </c>
      <c r="B21" s="2">
        <v>901</v>
      </c>
      <c r="C21" s="6" t="s">
        <v>113</v>
      </c>
      <c r="D21" s="2" t="s">
        <v>77</v>
      </c>
      <c r="E21" s="2">
        <v>123</v>
      </c>
      <c r="F21" s="24">
        <v>240</v>
      </c>
      <c r="G21" s="24">
        <v>240</v>
      </c>
    </row>
    <row r="22" spans="1:7" ht="51" customHeight="1" x14ac:dyDescent="0.25">
      <c r="A22" s="35" t="s">
        <v>171</v>
      </c>
      <c r="B22" s="32">
        <v>901</v>
      </c>
      <c r="C22" s="33" t="s">
        <v>7</v>
      </c>
      <c r="D22" s="32"/>
      <c r="E22" s="32"/>
      <c r="F22" s="34">
        <f>F23+F28+F33+F35+F40+F44</f>
        <v>11760.8</v>
      </c>
      <c r="G22" s="34">
        <f>G23+G28+G33+G35+G40+G44</f>
        <v>11760.8</v>
      </c>
    </row>
    <row r="23" spans="1:7" ht="52.5" customHeight="1" x14ac:dyDescent="0.25">
      <c r="A23" s="9" t="s">
        <v>172</v>
      </c>
      <c r="B23" s="9">
        <v>901</v>
      </c>
      <c r="C23" s="10" t="s">
        <v>7</v>
      </c>
      <c r="D23" s="9" t="s">
        <v>77</v>
      </c>
      <c r="E23" s="9"/>
      <c r="F23" s="28">
        <f>F24</f>
        <v>10072.9</v>
      </c>
      <c r="G23" s="28">
        <f>G24</f>
        <v>10072.9</v>
      </c>
    </row>
    <row r="24" spans="1:7" ht="22.5" customHeight="1" x14ac:dyDescent="0.25">
      <c r="A24" s="4" t="s">
        <v>101</v>
      </c>
      <c r="B24" s="4">
        <v>901</v>
      </c>
      <c r="C24" s="8" t="s">
        <v>7</v>
      </c>
      <c r="D24" s="4" t="s">
        <v>77</v>
      </c>
      <c r="E24" s="4" t="s">
        <v>112</v>
      </c>
      <c r="F24" s="23">
        <f>F25+F26+F27</f>
        <v>10072.9</v>
      </c>
      <c r="G24" s="23">
        <f>G25+G26+G27</f>
        <v>10072.9</v>
      </c>
    </row>
    <row r="25" spans="1:7" ht="28.5" customHeight="1" x14ac:dyDescent="0.25">
      <c r="A25" s="2" t="s">
        <v>53</v>
      </c>
      <c r="B25" s="2">
        <v>901</v>
      </c>
      <c r="C25" s="6" t="s">
        <v>7</v>
      </c>
      <c r="D25" s="2" t="s">
        <v>77</v>
      </c>
      <c r="E25" s="2" t="s">
        <v>51</v>
      </c>
      <c r="F25" s="24">
        <v>7644.3</v>
      </c>
      <c r="G25" s="24">
        <v>7644.3</v>
      </c>
    </row>
    <row r="26" spans="1:7" ht="39" customHeight="1" x14ac:dyDescent="0.25">
      <c r="A26" s="2" t="s">
        <v>82</v>
      </c>
      <c r="B26" s="2">
        <v>901</v>
      </c>
      <c r="C26" s="6" t="s">
        <v>7</v>
      </c>
      <c r="D26" s="2" t="s">
        <v>77</v>
      </c>
      <c r="E26" s="2" t="s">
        <v>117</v>
      </c>
      <c r="F26" s="24">
        <v>80</v>
      </c>
      <c r="G26" s="24">
        <v>80</v>
      </c>
    </row>
    <row r="27" spans="1:7" ht="54" customHeight="1" x14ac:dyDescent="0.25">
      <c r="A27" s="2" t="s">
        <v>99</v>
      </c>
      <c r="B27" s="2">
        <v>901</v>
      </c>
      <c r="C27" s="6" t="s">
        <v>7</v>
      </c>
      <c r="D27" s="2" t="s">
        <v>77</v>
      </c>
      <c r="E27" s="2" t="s">
        <v>148</v>
      </c>
      <c r="F27" s="24">
        <v>2348.6</v>
      </c>
      <c r="G27" s="24">
        <v>2348.6</v>
      </c>
    </row>
    <row r="28" spans="1:7" ht="39" customHeight="1" x14ac:dyDescent="0.25">
      <c r="A28" s="9" t="s">
        <v>173</v>
      </c>
      <c r="B28" s="9">
        <v>901</v>
      </c>
      <c r="C28" s="10" t="s">
        <v>7</v>
      </c>
      <c r="D28" s="9" t="s">
        <v>52</v>
      </c>
      <c r="E28" s="9"/>
      <c r="F28" s="39">
        <f>F29+F32</f>
        <v>553.20000000000005</v>
      </c>
      <c r="G28" s="39">
        <f>G29+G32</f>
        <v>553.20000000000005</v>
      </c>
    </row>
    <row r="29" spans="1:7" ht="24.75" customHeight="1" x14ac:dyDescent="0.25">
      <c r="A29" s="4" t="s">
        <v>101</v>
      </c>
      <c r="B29" s="4">
        <v>901</v>
      </c>
      <c r="C29" s="8" t="s">
        <v>7</v>
      </c>
      <c r="D29" s="4" t="s">
        <v>52</v>
      </c>
      <c r="E29" s="4" t="s">
        <v>112</v>
      </c>
      <c r="F29" s="91">
        <f>F30+F31</f>
        <v>553.20000000000005</v>
      </c>
      <c r="G29" s="91">
        <f>G30+G31</f>
        <v>553.20000000000005</v>
      </c>
    </row>
    <row r="30" spans="1:7" ht="24.75" customHeight="1" x14ac:dyDescent="0.25">
      <c r="A30" s="2" t="s">
        <v>53</v>
      </c>
      <c r="B30" s="2">
        <v>901</v>
      </c>
      <c r="C30" s="6" t="s">
        <v>7</v>
      </c>
      <c r="D30" s="2" t="s">
        <v>52</v>
      </c>
      <c r="E30" s="2" t="s">
        <v>51</v>
      </c>
      <c r="F30" s="92">
        <v>424.9</v>
      </c>
      <c r="G30" s="92">
        <v>424.9</v>
      </c>
    </row>
    <row r="31" spans="1:7" ht="45.75" customHeight="1" x14ac:dyDescent="0.25">
      <c r="A31" s="2" t="s">
        <v>99</v>
      </c>
      <c r="B31" s="2">
        <v>901</v>
      </c>
      <c r="C31" s="6" t="s">
        <v>7</v>
      </c>
      <c r="D31" s="2" t="s">
        <v>52</v>
      </c>
      <c r="E31" s="2" t="s">
        <v>148</v>
      </c>
      <c r="F31" s="92">
        <v>128.30000000000001</v>
      </c>
      <c r="G31" s="92">
        <v>128.30000000000001</v>
      </c>
    </row>
    <row r="32" spans="1:7" ht="45.75" hidden="1" customHeight="1" x14ac:dyDescent="0.25">
      <c r="A32" s="2" t="s">
        <v>91</v>
      </c>
      <c r="B32" s="2">
        <v>901</v>
      </c>
      <c r="C32" s="6" t="s">
        <v>7</v>
      </c>
      <c r="D32" s="6" t="s">
        <v>52</v>
      </c>
      <c r="E32" s="2">
        <v>244</v>
      </c>
      <c r="F32" s="24"/>
      <c r="G32" s="24"/>
    </row>
    <row r="33" spans="1:11" ht="35.25" customHeight="1" x14ac:dyDescent="0.25">
      <c r="A33" s="9" t="s">
        <v>174</v>
      </c>
      <c r="B33" s="9">
        <v>901</v>
      </c>
      <c r="C33" s="10" t="s">
        <v>7</v>
      </c>
      <c r="D33" s="9" t="s">
        <v>119</v>
      </c>
      <c r="E33" s="9"/>
      <c r="F33" s="39">
        <f>F34</f>
        <v>1</v>
      </c>
      <c r="G33" s="39">
        <f>G34</f>
        <v>1</v>
      </c>
    </row>
    <row r="34" spans="1:11" ht="37.5" customHeight="1" x14ac:dyDescent="0.25">
      <c r="A34" s="2" t="s">
        <v>91</v>
      </c>
      <c r="B34" s="2">
        <v>901</v>
      </c>
      <c r="C34" s="6" t="s">
        <v>7</v>
      </c>
      <c r="D34" s="2" t="s">
        <v>119</v>
      </c>
      <c r="E34" s="2" t="s">
        <v>149</v>
      </c>
      <c r="F34" s="92">
        <v>1</v>
      </c>
      <c r="G34" s="92">
        <v>1</v>
      </c>
    </row>
    <row r="35" spans="1:11" ht="51.75" customHeight="1" x14ac:dyDescent="0.25">
      <c r="A35" s="9" t="s">
        <v>175</v>
      </c>
      <c r="B35" s="9">
        <v>901</v>
      </c>
      <c r="C35" s="10" t="s">
        <v>7</v>
      </c>
      <c r="D35" s="10" t="s">
        <v>280</v>
      </c>
      <c r="E35" s="9"/>
      <c r="F35" s="38">
        <f>F36</f>
        <v>1055.9000000000001</v>
      </c>
      <c r="G35" s="38">
        <f>G36</f>
        <v>1055.9000000000001</v>
      </c>
    </row>
    <row r="36" spans="1:11" ht="24" customHeight="1" x14ac:dyDescent="0.25">
      <c r="A36" s="4" t="s">
        <v>101</v>
      </c>
      <c r="B36" s="2">
        <v>901</v>
      </c>
      <c r="C36" s="8" t="s">
        <v>7</v>
      </c>
      <c r="D36" s="8" t="s">
        <v>280</v>
      </c>
      <c r="E36" s="55" t="s">
        <v>112</v>
      </c>
      <c r="F36" s="91">
        <f>F37+F38</f>
        <v>1055.9000000000001</v>
      </c>
      <c r="G36" s="91">
        <f>G37+G38</f>
        <v>1055.9000000000001</v>
      </c>
    </row>
    <row r="37" spans="1:11" ht="24" customHeight="1" x14ac:dyDescent="0.25">
      <c r="A37" s="2" t="s">
        <v>53</v>
      </c>
      <c r="B37" s="2">
        <v>901</v>
      </c>
      <c r="C37" s="6" t="s">
        <v>7</v>
      </c>
      <c r="D37" s="6" t="s">
        <v>280</v>
      </c>
      <c r="E37" s="2" t="s">
        <v>51</v>
      </c>
      <c r="F37" s="92">
        <v>811</v>
      </c>
      <c r="G37" s="92">
        <v>811</v>
      </c>
    </row>
    <row r="38" spans="1:11" ht="48" customHeight="1" x14ac:dyDescent="0.25">
      <c r="A38" s="2" t="s">
        <v>99</v>
      </c>
      <c r="B38" s="2">
        <v>901</v>
      </c>
      <c r="C38" s="6" t="s">
        <v>7</v>
      </c>
      <c r="D38" s="6" t="s">
        <v>280</v>
      </c>
      <c r="E38" s="2" t="s">
        <v>148</v>
      </c>
      <c r="F38" s="92">
        <v>244.9</v>
      </c>
      <c r="G38" s="92">
        <v>244.9</v>
      </c>
    </row>
    <row r="39" spans="1:11" ht="34.5" hidden="1" customHeight="1" x14ac:dyDescent="0.25">
      <c r="A39" s="2" t="s">
        <v>91</v>
      </c>
      <c r="B39" s="2">
        <v>901</v>
      </c>
      <c r="C39" s="6" t="s">
        <v>7</v>
      </c>
      <c r="D39" s="6" t="s">
        <v>280</v>
      </c>
      <c r="E39" s="2" t="s">
        <v>149</v>
      </c>
      <c r="F39" s="92"/>
      <c r="G39" s="92"/>
    </row>
    <row r="40" spans="1:11" ht="62.25" customHeight="1" x14ac:dyDescent="0.25">
      <c r="A40" s="9" t="s">
        <v>176</v>
      </c>
      <c r="B40" s="9">
        <v>901</v>
      </c>
      <c r="C40" s="10" t="s">
        <v>7</v>
      </c>
      <c r="D40" s="10" t="s">
        <v>280</v>
      </c>
      <c r="E40" s="9"/>
      <c r="F40" s="38">
        <f>F41</f>
        <v>77.800000000000011</v>
      </c>
      <c r="G40" s="38">
        <f>G41</f>
        <v>77.800000000000011</v>
      </c>
      <c r="I40" s="99"/>
      <c r="J40" s="100"/>
      <c r="K40" s="101"/>
    </row>
    <row r="41" spans="1:11" ht="26.25" customHeight="1" x14ac:dyDescent="0.25">
      <c r="A41" s="4" t="s">
        <v>101</v>
      </c>
      <c r="B41" s="2">
        <v>901</v>
      </c>
      <c r="C41" s="8" t="s">
        <v>7</v>
      </c>
      <c r="D41" s="8" t="s">
        <v>280</v>
      </c>
      <c r="E41" s="4" t="s">
        <v>112</v>
      </c>
      <c r="F41" s="92">
        <f>F42+F43</f>
        <v>77.800000000000011</v>
      </c>
      <c r="G41" s="92">
        <f>G42+G43</f>
        <v>77.800000000000011</v>
      </c>
    </row>
    <row r="42" spans="1:11" ht="24" customHeight="1" x14ac:dyDescent="0.25">
      <c r="A42" s="2" t="s">
        <v>53</v>
      </c>
      <c r="B42" s="2">
        <v>901</v>
      </c>
      <c r="C42" s="6" t="s">
        <v>7</v>
      </c>
      <c r="D42" s="6" t="s">
        <v>280</v>
      </c>
      <c r="E42" s="2" t="s">
        <v>51</v>
      </c>
      <c r="F42" s="92">
        <v>59.7</v>
      </c>
      <c r="G42" s="92">
        <v>59.7</v>
      </c>
    </row>
    <row r="43" spans="1:11" ht="53.25" customHeight="1" x14ac:dyDescent="0.25">
      <c r="A43" s="2" t="s">
        <v>99</v>
      </c>
      <c r="B43" s="2">
        <v>901</v>
      </c>
      <c r="C43" s="6" t="s">
        <v>7</v>
      </c>
      <c r="D43" s="6" t="s">
        <v>280</v>
      </c>
      <c r="E43" s="2" t="s">
        <v>148</v>
      </c>
      <c r="F43" s="92">
        <v>18.100000000000001</v>
      </c>
      <c r="G43" s="92">
        <v>18.100000000000001</v>
      </c>
    </row>
    <row r="44" spans="1:11" ht="44.25" hidden="1" customHeight="1" x14ac:dyDescent="0.25">
      <c r="A44" s="9" t="s">
        <v>266</v>
      </c>
      <c r="B44" s="9">
        <v>902</v>
      </c>
      <c r="C44" s="10" t="s">
        <v>267</v>
      </c>
      <c r="D44" s="10" t="s">
        <v>36</v>
      </c>
      <c r="E44" s="9"/>
      <c r="F44" s="38">
        <f>F45</f>
        <v>0</v>
      </c>
      <c r="G44" s="38">
        <f>G45</f>
        <v>0</v>
      </c>
    </row>
    <row r="45" spans="1:11" ht="53.25" hidden="1" customHeight="1" x14ac:dyDescent="0.25">
      <c r="A45" s="2" t="s">
        <v>91</v>
      </c>
      <c r="B45" s="4">
        <v>902</v>
      </c>
      <c r="C45" s="8" t="s">
        <v>267</v>
      </c>
      <c r="D45" s="8" t="s">
        <v>36</v>
      </c>
      <c r="E45" s="4">
        <v>244</v>
      </c>
      <c r="F45" s="54"/>
      <c r="G45" s="54"/>
    </row>
    <row r="46" spans="1:11" ht="35.25" customHeight="1" x14ac:dyDescent="0.25">
      <c r="A46" s="35" t="s">
        <v>177</v>
      </c>
      <c r="B46" s="35">
        <v>902</v>
      </c>
      <c r="C46" s="36" t="s">
        <v>132</v>
      </c>
      <c r="D46" s="35"/>
      <c r="E46" s="35"/>
      <c r="F46" s="37">
        <f>F47+F52+F60+F68</f>
        <v>5683.7000000000007</v>
      </c>
      <c r="G46" s="37">
        <f>G47+G52+G60+G68</f>
        <v>5683.7000000000007</v>
      </c>
    </row>
    <row r="47" spans="1:11" ht="50.25" customHeight="1" x14ac:dyDescent="0.25">
      <c r="A47" s="9" t="s">
        <v>172</v>
      </c>
      <c r="B47" s="9">
        <v>902</v>
      </c>
      <c r="C47" s="10" t="s">
        <v>132</v>
      </c>
      <c r="D47" s="10" t="s">
        <v>77</v>
      </c>
      <c r="E47" s="9"/>
      <c r="F47" s="38">
        <f>F48</f>
        <v>3055.6000000000004</v>
      </c>
      <c r="G47" s="38">
        <f>G48</f>
        <v>3055.6000000000004</v>
      </c>
    </row>
    <row r="48" spans="1:11" ht="25.5" customHeight="1" x14ac:dyDescent="0.25">
      <c r="A48" s="4" t="s">
        <v>101</v>
      </c>
      <c r="B48" s="4">
        <v>902</v>
      </c>
      <c r="C48" s="8" t="s">
        <v>132</v>
      </c>
      <c r="D48" s="4" t="s">
        <v>77</v>
      </c>
      <c r="E48" s="4" t="s">
        <v>112</v>
      </c>
      <c r="F48" s="23">
        <f>F49+F50+F51</f>
        <v>3055.6000000000004</v>
      </c>
      <c r="G48" s="23">
        <f>G49+G50+G51</f>
        <v>3055.6000000000004</v>
      </c>
    </row>
    <row r="49" spans="1:7" ht="23.25" customHeight="1" x14ac:dyDescent="0.25">
      <c r="A49" s="2" t="s">
        <v>53</v>
      </c>
      <c r="B49" s="4">
        <v>902</v>
      </c>
      <c r="C49" s="6" t="s">
        <v>132</v>
      </c>
      <c r="D49" s="2" t="s">
        <v>77</v>
      </c>
      <c r="E49" s="2" t="s">
        <v>51</v>
      </c>
      <c r="F49" s="24">
        <v>2323.9</v>
      </c>
      <c r="G49" s="24">
        <v>2323.9</v>
      </c>
    </row>
    <row r="50" spans="1:7" ht="36.75" customHeight="1" x14ac:dyDescent="0.25">
      <c r="A50" s="2" t="s">
        <v>82</v>
      </c>
      <c r="B50" s="4">
        <v>902</v>
      </c>
      <c r="C50" s="6" t="s">
        <v>132</v>
      </c>
      <c r="D50" s="2" t="s">
        <v>77</v>
      </c>
      <c r="E50" s="2" t="s">
        <v>117</v>
      </c>
      <c r="F50" s="24">
        <v>30</v>
      </c>
      <c r="G50" s="24">
        <v>30</v>
      </c>
    </row>
    <row r="51" spans="1:7" ht="47.25" customHeight="1" x14ac:dyDescent="0.25">
      <c r="A51" s="2" t="s">
        <v>99</v>
      </c>
      <c r="B51" s="4">
        <v>902</v>
      </c>
      <c r="C51" s="6" t="s">
        <v>132</v>
      </c>
      <c r="D51" s="2" t="s">
        <v>77</v>
      </c>
      <c r="E51" s="2" t="s">
        <v>148</v>
      </c>
      <c r="F51" s="24">
        <v>701.7</v>
      </c>
      <c r="G51" s="24">
        <v>701.7</v>
      </c>
    </row>
    <row r="52" spans="1:7" ht="35.25" customHeight="1" x14ac:dyDescent="0.25">
      <c r="A52" s="9" t="s">
        <v>59</v>
      </c>
      <c r="B52" s="9">
        <v>902</v>
      </c>
      <c r="C52" s="10" t="s">
        <v>12</v>
      </c>
      <c r="D52" s="9" t="s">
        <v>70</v>
      </c>
      <c r="E52" s="48"/>
      <c r="F52" s="50">
        <f>F53+F56+F57</f>
        <v>977.1</v>
      </c>
      <c r="G52" s="50">
        <f>G53+G56+G57</f>
        <v>977.1</v>
      </c>
    </row>
    <row r="53" spans="1:7" ht="24.75" customHeight="1" x14ac:dyDescent="0.25">
      <c r="A53" s="4" t="s">
        <v>93</v>
      </c>
      <c r="B53" s="4">
        <v>902</v>
      </c>
      <c r="C53" s="8" t="s">
        <v>12</v>
      </c>
      <c r="D53" s="4" t="s">
        <v>70</v>
      </c>
      <c r="E53" s="4" t="s">
        <v>42</v>
      </c>
      <c r="F53" s="23">
        <f>F54+F55</f>
        <v>847.1</v>
      </c>
      <c r="G53" s="23">
        <f>G54+G55</f>
        <v>847.1</v>
      </c>
    </row>
    <row r="54" spans="1:7" ht="27.75" customHeight="1" x14ac:dyDescent="0.25">
      <c r="A54" s="2" t="s">
        <v>53</v>
      </c>
      <c r="B54" s="4">
        <v>902</v>
      </c>
      <c r="C54" s="6" t="s">
        <v>12</v>
      </c>
      <c r="D54" s="2" t="s">
        <v>70</v>
      </c>
      <c r="E54" s="2" t="s">
        <v>106</v>
      </c>
      <c r="F54" s="24">
        <v>650.6</v>
      </c>
      <c r="G54" s="24">
        <v>650.6</v>
      </c>
    </row>
    <row r="55" spans="1:7" ht="40.5" customHeight="1" x14ac:dyDescent="0.25">
      <c r="A55" s="2" t="s">
        <v>90</v>
      </c>
      <c r="B55" s="4">
        <v>902</v>
      </c>
      <c r="C55" s="6" t="s">
        <v>12</v>
      </c>
      <c r="D55" s="2" t="s">
        <v>70</v>
      </c>
      <c r="E55" s="2" t="s">
        <v>41</v>
      </c>
      <c r="F55" s="24">
        <v>196.5</v>
      </c>
      <c r="G55" s="24">
        <v>196.5</v>
      </c>
    </row>
    <row r="56" spans="1:7" ht="36.75" customHeight="1" x14ac:dyDescent="0.25">
      <c r="A56" s="2" t="s">
        <v>91</v>
      </c>
      <c r="B56" s="4">
        <v>902</v>
      </c>
      <c r="C56" s="6" t="s">
        <v>12</v>
      </c>
      <c r="D56" s="6" t="s">
        <v>70</v>
      </c>
      <c r="E56" s="2" t="s">
        <v>149</v>
      </c>
      <c r="F56" s="23">
        <v>125</v>
      </c>
      <c r="G56" s="23">
        <v>125</v>
      </c>
    </row>
    <row r="57" spans="1:7" ht="18.75" customHeight="1" x14ac:dyDescent="0.25">
      <c r="A57" s="4" t="s">
        <v>50</v>
      </c>
      <c r="B57" s="4">
        <v>902</v>
      </c>
      <c r="C57" s="8" t="s">
        <v>12</v>
      </c>
      <c r="D57" s="6" t="s">
        <v>70</v>
      </c>
      <c r="E57" s="4" t="s">
        <v>18</v>
      </c>
      <c r="F57" s="23">
        <f>F58+F59</f>
        <v>5</v>
      </c>
      <c r="G57" s="23">
        <f>G58+G59</f>
        <v>5</v>
      </c>
    </row>
    <row r="58" spans="1:7" ht="12" customHeight="1" x14ac:dyDescent="0.25">
      <c r="A58" s="2" t="s">
        <v>17</v>
      </c>
      <c r="B58" s="4">
        <v>902</v>
      </c>
      <c r="C58" s="6" t="s">
        <v>12</v>
      </c>
      <c r="D58" s="6" t="s">
        <v>70</v>
      </c>
      <c r="E58" s="2">
        <v>851</v>
      </c>
      <c r="F58" s="24">
        <v>5</v>
      </c>
      <c r="G58" s="24">
        <v>5</v>
      </c>
    </row>
    <row r="59" spans="1:7" ht="12" customHeight="1" x14ac:dyDescent="0.25">
      <c r="A59" s="2" t="s">
        <v>47</v>
      </c>
      <c r="B59" s="4">
        <v>902</v>
      </c>
      <c r="C59" s="6" t="s">
        <v>12</v>
      </c>
      <c r="D59" s="6" t="s">
        <v>70</v>
      </c>
      <c r="E59" s="2" t="s">
        <v>96</v>
      </c>
      <c r="F59" s="24"/>
      <c r="G59" s="24"/>
    </row>
    <row r="60" spans="1:7" ht="51.75" customHeight="1" x14ac:dyDescent="0.25">
      <c r="A60" s="9" t="s">
        <v>172</v>
      </c>
      <c r="B60" s="9">
        <v>902</v>
      </c>
      <c r="C60" s="10" t="s">
        <v>132</v>
      </c>
      <c r="D60" s="9" t="s">
        <v>152</v>
      </c>
      <c r="E60" s="48"/>
      <c r="F60" s="49">
        <f>F61+F66+F65</f>
        <v>1388.5</v>
      </c>
      <c r="G60" s="49">
        <f>G61+G66+G65</f>
        <v>1388.5</v>
      </c>
    </row>
    <row r="61" spans="1:7" ht="27" customHeight="1" x14ac:dyDescent="0.25">
      <c r="A61" s="4" t="s">
        <v>101</v>
      </c>
      <c r="B61" s="4">
        <v>902</v>
      </c>
      <c r="C61" s="8" t="s">
        <v>132</v>
      </c>
      <c r="D61" s="4" t="s">
        <v>152</v>
      </c>
      <c r="E61" s="4" t="s">
        <v>112</v>
      </c>
      <c r="F61" s="23">
        <f>F62+F63+F64</f>
        <v>1334</v>
      </c>
      <c r="G61" s="23">
        <f>G62+G63+G64</f>
        <v>1334</v>
      </c>
    </row>
    <row r="62" spans="1:7" ht="27" customHeight="1" x14ac:dyDescent="0.25">
      <c r="A62" s="2" t="s">
        <v>53</v>
      </c>
      <c r="B62" s="4">
        <v>902</v>
      </c>
      <c r="C62" s="6" t="s">
        <v>132</v>
      </c>
      <c r="D62" s="2" t="s">
        <v>152</v>
      </c>
      <c r="E62" s="2" t="s">
        <v>51</v>
      </c>
      <c r="F62" s="24">
        <v>1025</v>
      </c>
      <c r="G62" s="24">
        <v>1025</v>
      </c>
    </row>
    <row r="63" spans="1:7" ht="35.25" hidden="1" customHeight="1" x14ac:dyDescent="0.25">
      <c r="A63" s="2" t="s">
        <v>82</v>
      </c>
      <c r="B63" s="4">
        <v>902</v>
      </c>
      <c r="C63" s="6" t="s">
        <v>132</v>
      </c>
      <c r="D63" s="2" t="s">
        <v>152</v>
      </c>
      <c r="E63" s="2" t="s">
        <v>117</v>
      </c>
      <c r="F63" s="24"/>
      <c r="G63" s="24"/>
    </row>
    <row r="64" spans="1:7" ht="48.75" customHeight="1" x14ac:dyDescent="0.25">
      <c r="A64" s="2" t="s">
        <v>99</v>
      </c>
      <c r="B64" s="4">
        <v>902</v>
      </c>
      <c r="C64" s="6" t="s">
        <v>132</v>
      </c>
      <c r="D64" s="2" t="s">
        <v>152</v>
      </c>
      <c r="E64" s="2" t="s">
        <v>148</v>
      </c>
      <c r="F64" s="24">
        <v>309</v>
      </c>
      <c r="G64" s="24">
        <v>309</v>
      </c>
    </row>
    <row r="65" spans="1:8" ht="38.25" customHeight="1" x14ac:dyDescent="0.25">
      <c r="A65" s="2" t="s">
        <v>91</v>
      </c>
      <c r="B65" s="4">
        <v>902</v>
      </c>
      <c r="C65" s="6" t="s">
        <v>132</v>
      </c>
      <c r="D65" s="2" t="s">
        <v>152</v>
      </c>
      <c r="E65" s="2" t="s">
        <v>149</v>
      </c>
      <c r="F65" s="24">
        <v>54.5</v>
      </c>
      <c r="G65" s="24">
        <v>54.5</v>
      </c>
    </row>
    <row r="66" spans="1:8" ht="12.75" customHeight="1" x14ac:dyDescent="0.25">
      <c r="A66" s="4" t="s">
        <v>50</v>
      </c>
      <c r="B66" s="4">
        <v>902</v>
      </c>
      <c r="C66" s="8" t="s">
        <v>132</v>
      </c>
      <c r="D66" s="4" t="s">
        <v>152</v>
      </c>
      <c r="E66" s="4" t="s">
        <v>18</v>
      </c>
      <c r="F66" s="23">
        <v>0</v>
      </c>
      <c r="G66" s="23">
        <v>0</v>
      </c>
    </row>
    <row r="67" spans="1:8" ht="12.75" customHeight="1" x14ac:dyDescent="0.25">
      <c r="A67" s="2" t="s">
        <v>47</v>
      </c>
      <c r="B67" s="4">
        <v>902</v>
      </c>
      <c r="C67" s="6" t="s">
        <v>132</v>
      </c>
      <c r="D67" s="2" t="s">
        <v>152</v>
      </c>
      <c r="E67" s="2" t="s">
        <v>96</v>
      </c>
      <c r="F67" s="24">
        <v>0</v>
      </c>
      <c r="G67" s="24">
        <v>0</v>
      </c>
    </row>
    <row r="68" spans="1:8" ht="39" customHeight="1" x14ac:dyDescent="0.25">
      <c r="A68" s="9" t="s">
        <v>178</v>
      </c>
      <c r="B68" s="9">
        <v>902</v>
      </c>
      <c r="C68" s="10" t="s">
        <v>132</v>
      </c>
      <c r="D68" s="10" t="s">
        <v>278</v>
      </c>
      <c r="E68" s="9"/>
      <c r="F68" s="38">
        <f>F69</f>
        <v>262.5</v>
      </c>
      <c r="G68" s="38">
        <f>G69</f>
        <v>262.5</v>
      </c>
    </row>
    <row r="69" spans="1:8" ht="24.75" customHeight="1" x14ac:dyDescent="0.25">
      <c r="A69" s="4" t="s">
        <v>101</v>
      </c>
      <c r="B69" s="4">
        <v>902</v>
      </c>
      <c r="C69" s="8" t="s">
        <v>132</v>
      </c>
      <c r="D69" s="8" t="s">
        <v>278</v>
      </c>
      <c r="E69" s="4" t="s">
        <v>112</v>
      </c>
      <c r="F69" s="91">
        <f>F70+F71</f>
        <v>262.5</v>
      </c>
      <c r="G69" s="91">
        <f>G70+G71</f>
        <v>262.5</v>
      </c>
    </row>
    <row r="70" spans="1:8" ht="25.5" customHeight="1" x14ac:dyDescent="0.25">
      <c r="A70" s="2" t="s">
        <v>53</v>
      </c>
      <c r="B70" s="4">
        <v>902</v>
      </c>
      <c r="C70" s="6" t="s">
        <v>132</v>
      </c>
      <c r="D70" s="6" t="s">
        <v>278</v>
      </c>
      <c r="E70" s="2" t="s">
        <v>51</v>
      </c>
      <c r="F70" s="92">
        <v>201.6</v>
      </c>
      <c r="G70" s="92">
        <v>201.6</v>
      </c>
    </row>
    <row r="71" spans="1:8" ht="49.5" customHeight="1" x14ac:dyDescent="0.25">
      <c r="A71" s="2" t="s">
        <v>99</v>
      </c>
      <c r="B71" s="4">
        <v>902</v>
      </c>
      <c r="C71" s="6" t="s">
        <v>132</v>
      </c>
      <c r="D71" s="6" t="s">
        <v>278</v>
      </c>
      <c r="E71" s="2" t="s">
        <v>148</v>
      </c>
      <c r="F71" s="92">
        <v>60.9</v>
      </c>
      <c r="G71" s="92">
        <v>60.9</v>
      </c>
    </row>
    <row r="72" spans="1:8" ht="16.5" customHeight="1" x14ac:dyDescent="0.25">
      <c r="A72" s="32" t="s">
        <v>195</v>
      </c>
      <c r="B72" s="35">
        <v>901</v>
      </c>
      <c r="C72" s="33" t="s">
        <v>194</v>
      </c>
      <c r="D72" s="33" t="s">
        <v>56</v>
      </c>
      <c r="E72" s="32"/>
      <c r="F72" s="40">
        <f>F73</f>
        <v>200</v>
      </c>
      <c r="G72" s="40">
        <f>G73</f>
        <v>200</v>
      </c>
      <c r="H72" s="26"/>
    </row>
    <row r="73" spans="1:8" ht="14.25" customHeight="1" x14ac:dyDescent="0.25">
      <c r="A73" s="2" t="s">
        <v>24</v>
      </c>
      <c r="B73" s="4">
        <v>901</v>
      </c>
      <c r="C73" s="6" t="s">
        <v>194</v>
      </c>
      <c r="D73" s="6" t="s">
        <v>56</v>
      </c>
      <c r="E73" s="2">
        <v>800</v>
      </c>
      <c r="F73" s="24">
        <f>F74</f>
        <v>200</v>
      </c>
      <c r="G73" s="24">
        <f>G74</f>
        <v>200</v>
      </c>
      <c r="H73" s="26"/>
    </row>
    <row r="74" spans="1:8" ht="14.25" customHeight="1" x14ac:dyDescent="0.25">
      <c r="A74" s="2" t="s">
        <v>92</v>
      </c>
      <c r="B74" s="4">
        <v>901</v>
      </c>
      <c r="C74" s="6" t="s">
        <v>194</v>
      </c>
      <c r="D74" s="6" t="s">
        <v>56</v>
      </c>
      <c r="E74" s="2">
        <v>870</v>
      </c>
      <c r="F74" s="24">
        <v>200</v>
      </c>
      <c r="G74" s="24">
        <v>200</v>
      </c>
      <c r="H74" s="26"/>
    </row>
    <row r="75" spans="1:8" ht="17.25" customHeight="1" x14ac:dyDescent="0.25">
      <c r="A75" s="35" t="s">
        <v>179</v>
      </c>
      <c r="B75" s="35">
        <v>901</v>
      </c>
      <c r="C75" s="36" t="s">
        <v>12</v>
      </c>
      <c r="D75" s="35"/>
      <c r="E75" s="35"/>
      <c r="F75" s="37">
        <f>F76+F84+F86+F88+F90+F92</f>
        <v>8429.1</v>
      </c>
      <c r="G75" s="37">
        <f>G76+G84+G86+G88+G90+G92</f>
        <v>6605.4</v>
      </c>
    </row>
    <row r="76" spans="1:8" s="1" customFormat="1" ht="23.25" customHeight="1" x14ac:dyDescent="0.25">
      <c r="A76" s="9" t="s">
        <v>59</v>
      </c>
      <c r="B76" s="9">
        <v>901</v>
      </c>
      <c r="C76" s="10" t="s">
        <v>12</v>
      </c>
      <c r="D76" s="9" t="s">
        <v>70</v>
      </c>
      <c r="E76" s="9"/>
      <c r="F76" s="25">
        <f>F77+F80+F81</f>
        <v>6787.1</v>
      </c>
      <c r="G76" s="25">
        <f>G77+G80+G81</f>
        <v>4963.3999999999996</v>
      </c>
    </row>
    <row r="77" spans="1:8" s="1" customFormat="1" ht="24" customHeight="1" x14ac:dyDescent="0.25">
      <c r="A77" s="4" t="s">
        <v>93</v>
      </c>
      <c r="B77" s="4">
        <v>901</v>
      </c>
      <c r="C77" s="8" t="s">
        <v>12</v>
      </c>
      <c r="D77" s="4" t="s">
        <v>70</v>
      </c>
      <c r="E77" s="4" t="s">
        <v>42</v>
      </c>
      <c r="F77" s="23">
        <f>F78+F79</f>
        <v>4053.1</v>
      </c>
      <c r="G77" s="23">
        <f>G78+G79</f>
        <v>4053.1</v>
      </c>
      <c r="H77" s="22"/>
    </row>
    <row r="78" spans="1:8" s="1" customFormat="1" ht="14.25" customHeight="1" x14ac:dyDescent="0.25">
      <c r="A78" s="2" t="s">
        <v>31</v>
      </c>
      <c r="B78" s="4">
        <v>901</v>
      </c>
      <c r="C78" s="6" t="s">
        <v>12</v>
      </c>
      <c r="D78" s="2" t="s">
        <v>70</v>
      </c>
      <c r="E78" s="2" t="s">
        <v>106</v>
      </c>
      <c r="F78" s="24">
        <v>3113</v>
      </c>
      <c r="G78" s="24">
        <v>3113</v>
      </c>
    </row>
    <row r="79" spans="1:8" s="1" customFormat="1" ht="47.25" customHeight="1" x14ac:dyDescent="0.25">
      <c r="A79" s="2" t="s">
        <v>90</v>
      </c>
      <c r="B79" s="4">
        <v>901</v>
      </c>
      <c r="C79" s="6" t="s">
        <v>12</v>
      </c>
      <c r="D79" s="2" t="s">
        <v>70</v>
      </c>
      <c r="E79" s="2" t="s">
        <v>41</v>
      </c>
      <c r="F79" s="24">
        <v>940.1</v>
      </c>
      <c r="G79" s="24">
        <v>940.1</v>
      </c>
    </row>
    <row r="80" spans="1:8" s="1" customFormat="1" ht="35.25" customHeight="1" x14ac:dyDescent="0.25">
      <c r="A80" s="2" t="s">
        <v>91</v>
      </c>
      <c r="B80" s="4">
        <v>901</v>
      </c>
      <c r="C80" s="6" t="s">
        <v>12</v>
      </c>
      <c r="D80" s="2" t="s">
        <v>70</v>
      </c>
      <c r="E80" s="2" t="s">
        <v>149</v>
      </c>
      <c r="F80" s="24">
        <v>2589</v>
      </c>
      <c r="G80" s="24">
        <v>910.3</v>
      </c>
    </row>
    <row r="81" spans="1:7" s="1" customFormat="1" ht="18" customHeight="1" x14ac:dyDescent="0.25">
      <c r="A81" s="4" t="s">
        <v>50</v>
      </c>
      <c r="B81" s="4">
        <v>901</v>
      </c>
      <c r="C81" s="8" t="s">
        <v>12</v>
      </c>
      <c r="D81" s="6" t="s">
        <v>70</v>
      </c>
      <c r="E81" s="4" t="s">
        <v>18</v>
      </c>
      <c r="F81" s="24">
        <f>F82+F83</f>
        <v>145</v>
      </c>
      <c r="G81" s="24">
        <f>G82+G83</f>
        <v>0</v>
      </c>
    </row>
    <row r="82" spans="1:7" s="1" customFormat="1" ht="18.75" customHeight="1" x14ac:dyDescent="0.25">
      <c r="A82" s="2" t="s">
        <v>17</v>
      </c>
      <c r="B82" s="4">
        <v>901</v>
      </c>
      <c r="C82" s="6" t="s">
        <v>12</v>
      </c>
      <c r="D82" s="6" t="s">
        <v>70</v>
      </c>
      <c r="E82" s="2">
        <v>851</v>
      </c>
      <c r="F82" s="24">
        <v>145</v>
      </c>
      <c r="G82" s="24"/>
    </row>
    <row r="83" spans="1:7" s="1" customFormat="1" ht="22.5" hidden="1" customHeight="1" x14ac:dyDescent="0.25">
      <c r="A83" s="2" t="s">
        <v>47</v>
      </c>
      <c r="B83" s="4">
        <v>901</v>
      </c>
      <c r="C83" s="6" t="s">
        <v>12</v>
      </c>
      <c r="D83" s="6" t="s">
        <v>70</v>
      </c>
      <c r="E83" s="2" t="s">
        <v>96</v>
      </c>
      <c r="F83" s="24">
        <v>0</v>
      </c>
      <c r="G83" s="24">
        <v>0</v>
      </c>
    </row>
    <row r="84" spans="1:7" ht="13.5" customHeight="1" x14ac:dyDescent="0.25">
      <c r="A84" s="9" t="s">
        <v>221</v>
      </c>
      <c r="B84" s="9">
        <v>901</v>
      </c>
      <c r="C84" s="10" t="s">
        <v>12</v>
      </c>
      <c r="D84" s="9" t="s">
        <v>22</v>
      </c>
      <c r="E84" s="9"/>
      <c r="F84" s="38">
        <f>F85</f>
        <v>902</v>
      </c>
      <c r="G84" s="38">
        <f>G85</f>
        <v>902</v>
      </c>
    </row>
    <row r="85" spans="1:7" ht="37.5" customHeight="1" x14ac:dyDescent="0.25">
      <c r="A85" s="2" t="s">
        <v>91</v>
      </c>
      <c r="B85" s="2">
        <v>901</v>
      </c>
      <c r="C85" s="6" t="s">
        <v>12</v>
      </c>
      <c r="D85" s="2" t="s">
        <v>22</v>
      </c>
      <c r="E85" s="2" t="s">
        <v>149</v>
      </c>
      <c r="F85" s="24">
        <v>902</v>
      </c>
      <c r="G85" s="24">
        <v>902</v>
      </c>
    </row>
    <row r="86" spans="1:7" ht="26.25" customHeight="1" x14ac:dyDescent="0.25">
      <c r="A86" s="9" t="s">
        <v>180</v>
      </c>
      <c r="B86" s="9">
        <v>901</v>
      </c>
      <c r="C86" s="10" t="s">
        <v>12</v>
      </c>
      <c r="D86" s="9" t="s">
        <v>34</v>
      </c>
      <c r="E86" s="9"/>
      <c r="F86" s="25">
        <f>F87</f>
        <v>250</v>
      </c>
      <c r="G86" s="25">
        <f>G87</f>
        <v>250</v>
      </c>
    </row>
    <row r="87" spans="1:7" ht="35.25" customHeight="1" x14ac:dyDescent="0.25">
      <c r="A87" s="17" t="s">
        <v>91</v>
      </c>
      <c r="B87" s="2">
        <v>901</v>
      </c>
      <c r="C87" s="6" t="s">
        <v>12</v>
      </c>
      <c r="D87" s="2" t="s">
        <v>34</v>
      </c>
      <c r="E87" s="2" t="s">
        <v>149</v>
      </c>
      <c r="F87" s="92">
        <v>250</v>
      </c>
      <c r="G87" s="92">
        <v>250</v>
      </c>
    </row>
    <row r="88" spans="1:7" ht="16.5" customHeight="1" x14ac:dyDescent="0.25">
      <c r="A88" s="11" t="s">
        <v>181</v>
      </c>
      <c r="B88" s="11">
        <v>901</v>
      </c>
      <c r="C88" s="10" t="s">
        <v>253</v>
      </c>
      <c r="D88" s="9" t="s">
        <v>114</v>
      </c>
      <c r="E88" s="11"/>
      <c r="F88" s="29">
        <f>F89</f>
        <v>360</v>
      </c>
      <c r="G88" s="29">
        <f>G89</f>
        <v>360</v>
      </c>
    </row>
    <row r="89" spans="1:7" ht="48.75" customHeight="1" x14ac:dyDescent="0.25">
      <c r="A89" s="2" t="s">
        <v>10</v>
      </c>
      <c r="B89" s="2">
        <v>901</v>
      </c>
      <c r="C89" s="8" t="s">
        <v>253</v>
      </c>
      <c r="D89" s="4" t="s">
        <v>114</v>
      </c>
      <c r="E89" s="2">
        <v>810</v>
      </c>
      <c r="F89" s="92">
        <v>360</v>
      </c>
      <c r="G89" s="92">
        <v>360</v>
      </c>
    </row>
    <row r="90" spans="1:7" ht="16.5" customHeight="1" x14ac:dyDescent="0.25">
      <c r="A90" s="11" t="s">
        <v>240</v>
      </c>
      <c r="B90" s="11">
        <v>901</v>
      </c>
      <c r="C90" s="10" t="s">
        <v>12</v>
      </c>
      <c r="D90" s="10" t="s">
        <v>242</v>
      </c>
      <c r="E90" s="11"/>
      <c r="F90" s="29">
        <v>30</v>
      </c>
      <c r="G90" s="29">
        <v>30</v>
      </c>
    </row>
    <row r="91" spans="1:7" ht="37.5" customHeight="1" x14ac:dyDescent="0.25">
      <c r="A91" s="17" t="s">
        <v>91</v>
      </c>
      <c r="B91" s="2">
        <v>901</v>
      </c>
      <c r="C91" s="8" t="s">
        <v>12</v>
      </c>
      <c r="D91" s="8" t="s">
        <v>242</v>
      </c>
      <c r="E91" s="2">
        <v>244</v>
      </c>
      <c r="F91" s="92">
        <v>30</v>
      </c>
      <c r="G91" s="92">
        <v>30</v>
      </c>
    </row>
    <row r="92" spans="1:7" ht="37.5" customHeight="1" x14ac:dyDescent="0.25">
      <c r="A92" s="57" t="s">
        <v>257</v>
      </c>
      <c r="B92" s="57">
        <v>901</v>
      </c>
      <c r="C92" s="58" t="s">
        <v>12</v>
      </c>
      <c r="D92" s="58" t="s">
        <v>256</v>
      </c>
      <c r="E92" s="59"/>
      <c r="F92" s="60">
        <f>F93</f>
        <v>100</v>
      </c>
      <c r="G92" s="60">
        <f>G93</f>
        <v>100</v>
      </c>
    </row>
    <row r="93" spans="1:7" ht="37.5" customHeight="1" x14ac:dyDescent="0.25">
      <c r="A93" s="17" t="s">
        <v>91</v>
      </c>
      <c r="B93" s="2">
        <v>901</v>
      </c>
      <c r="C93" s="8" t="s">
        <v>12</v>
      </c>
      <c r="D93" s="8" t="s">
        <v>256</v>
      </c>
      <c r="E93" s="2">
        <v>244</v>
      </c>
      <c r="F93" s="92">
        <v>100</v>
      </c>
      <c r="G93" s="92">
        <v>100</v>
      </c>
    </row>
    <row r="94" spans="1:7" ht="24.75" customHeight="1" x14ac:dyDescent="0.25">
      <c r="A94" s="32" t="s">
        <v>206</v>
      </c>
      <c r="B94" s="32">
        <v>901</v>
      </c>
      <c r="C94" s="33" t="s">
        <v>248</v>
      </c>
      <c r="D94" s="32"/>
      <c r="E94" s="32"/>
      <c r="F94" s="34">
        <f>F102+F104+F95+F100</f>
        <v>3185</v>
      </c>
      <c r="G94" s="34">
        <f>G102+G104+G95+G100</f>
        <v>3185</v>
      </c>
    </row>
    <row r="95" spans="1:7" ht="40.5" customHeight="1" x14ac:dyDescent="0.25">
      <c r="A95" s="9" t="s">
        <v>252</v>
      </c>
      <c r="B95" s="9">
        <v>901</v>
      </c>
      <c r="C95" s="10" t="s">
        <v>248</v>
      </c>
      <c r="D95" s="10" t="s">
        <v>249</v>
      </c>
      <c r="E95" s="9"/>
      <c r="F95" s="25">
        <f>F96+F99</f>
        <v>3060</v>
      </c>
      <c r="G95" s="25">
        <f>G96+G99</f>
        <v>3060</v>
      </c>
    </row>
    <row r="96" spans="1:7" ht="24.75" customHeight="1" x14ac:dyDescent="0.25">
      <c r="A96" s="4" t="s">
        <v>93</v>
      </c>
      <c r="B96" s="4">
        <v>901</v>
      </c>
      <c r="C96" s="8" t="s">
        <v>248</v>
      </c>
      <c r="D96" s="8" t="s">
        <v>249</v>
      </c>
      <c r="E96" s="4" t="s">
        <v>42</v>
      </c>
      <c r="F96" s="23">
        <f>F97+F98</f>
        <v>3010</v>
      </c>
      <c r="G96" s="23">
        <f>G97+G98</f>
        <v>3010</v>
      </c>
    </row>
    <row r="97" spans="1:8" ht="24.75" customHeight="1" x14ac:dyDescent="0.25">
      <c r="A97" s="2" t="s">
        <v>31</v>
      </c>
      <c r="B97" s="4">
        <v>901</v>
      </c>
      <c r="C97" s="6" t="s">
        <v>248</v>
      </c>
      <c r="D97" s="6" t="s">
        <v>249</v>
      </c>
      <c r="E97" s="2" t="s">
        <v>106</v>
      </c>
      <c r="F97" s="24">
        <v>2311.9</v>
      </c>
      <c r="G97" s="24">
        <v>2311.9</v>
      </c>
    </row>
    <row r="98" spans="1:8" ht="24.75" customHeight="1" x14ac:dyDescent="0.25">
      <c r="A98" s="2" t="s">
        <v>90</v>
      </c>
      <c r="B98" s="4">
        <v>901</v>
      </c>
      <c r="C98" s="6" t="s">
        <v>248</v>
      </c>
      <c r="D98" s="6" t="s">
        <v>249</v>
      </c>
      <c r="E98" s="2" t="s">
        <v>41</v>
      </c>
      <c r="F98" s="24">
        <v>698.1</v>
      </c>
      <c r="G98" s="24">
        <v>698.1</v>
      </c>
    </row>
    <row r="99" spans="1:8" ht="24.75" customHeight="1" x14ac:dyDescent="0.25">
      <c r="A99" s="2" t="s">
        <v>91</v>
      </c>
      <c r="B99" s="4">
        <v>901</v>
      </c>
      <c r="C99" s="6" t="s">
        <v>248</v>
      </c>
      <c r="D99" s="6" t="s">
        <v>249</v>
      </c>
      <c r="E99" s="2" t="s">
        <v>149</v>
      </c>
      <c r="F99" s="24">
        <v>50</v>
      </c>
      <c r="G99" s="24">
        <v>50</v>
      </c>
    </row>
    <row r="100" spans="1:8" ht="24.75" customHeight="1" x14ac:dyDescent="0.25">
      <c r="A100" s="96" t="s">
        <v>287</v>
      </c>
      <c r="B100" s="9">
        <v>902</v>
      </c>
      <c r="C100" s="10" t="s">
        <v>288</v>
      </c>
      <c r="D100" s="10" t="s">
        <v>289</v>
      </c>
      <c r="E100" s="10"/>
      <c r="F100" s="98">
        <f>F101</f>
        <v>50</v>
      </c>
      <c r="G100" s="98">
        <f>G101</f>
        <v>50</v>
      </c>
    </row>
    <row r="101" spans="1:8" ht="24.75" customHeight="1" x14ac:dyDescent="0.25">
      <c r="A101" s="97" t="s">
        <v>91</v>
      </c>
      <c r="B101" s="2">
        <v>902</v>
      </c>
      <c r="C101" s="6" t="s">
        <v>288</v>
      </c>
      <c r="D101" s="6" t="s">
        <v>289</v>
      </c>
      <c r="E101" s="2">
        <v>244</v>
      </c>
      <c r="F101" s="92">
        <v>50</v>
      </c>
      <c r="G101" s="92">
        <v>50</v>
      </c>
    </row>
    <row r="102" spans="1:8" ht="26.25" customHeight="1" x14ac:dyDescent="0.25">
      <c r="A102" s="9" t="s">
        <v>182</v>
      </c>
      <c r="B102" s="9">
        <v>902</v>
      </c>
      <c r="C102" s="10" t="s">
        <v>33</v>
      </c>
      <c r="D102" s="9" t="s">
        <v>130</v>
      </c>
      <c r="E102" s="9"/>
      <c r="F102" s="38">
        <f>F103</f>
        <v>50</v>
      </c>
      <c r="G102" s="38">
        <f>G103</f>
        <v>50</v>
      </c>
    </row>
    <row r="103" spans="1:8" ht="36" customHeight="1" x14ac:dyDescent="0.25">
      <c r="A103" s="2" t="s">
        <v>91</v>
      </c>
      <c r="B103" s="2">
        <v>902</v>
      </c>
      <c r="C103" s="6" t="s">
        <v>33</v>
      </c>
      <c r="D103" s="2" t="s">
        <v>130</v>
      </c>
      <c r="E103" s="2" t="s">
        <v>149</v>
      </c>
      <c r="F103" s="92">
        <v>50</v>
      </c>
      <c r="G103" s="92">
        <v>50</v>
      </c>
    </row>
    <row r="104" spans="1:8" ht="29.25" customHeight="1" x14ac:dyDescent="0.25">
      <c r="A104" s="9" t="s">
        <v>183</v>
      </c>
      <c r="B104" s="9">
        <v>901</v>
      </c>
      <c r="C104" s="10" t="s">
        <v>33</v>
      </c>
      <c r="D104" s="9" t="s">
        <v>71</v>
      </c>
      <c r="E104" s="9"/>
      <c r="F104" s="93">
        <f>F105</f>
        <v>25</v>
      </c>
      <c r="G104" s="93">
        <f>G105</f>
        <v>25</v>
      </c>
    </row>
    <row r="105" spans="1:8" ht="35.25" customHeight="1" x14ac:dyDescent="0.25">
      <c r="A105" s="2" t="s">
        <v>91</v>
      </c>
      <c r="B105" s="2">
        <v>901</v>
      </c>
      <c r="C105" s="6" t="s">
        <v>33</v>
      </c>
      <c r="D105" s="2" t="s">
        <v>71</v>
      </c>
      <c r="E105" s="2" t="s">
        <v>149</v>
      </c>
      <c r="F105" s="92">
        <v>25</v>
      </c>
      <c r="G105" s="92">
        <v>25</v>
      </c>
      <c r="H105" s="26"/>
    </row>
    <row r="106" spans="1:8" ht="17.25" customHeight="1" x14ac:dyDescent="0.25">
      <c r="A106" s="32" t="s">
        <v>207</v>
      </c>
      <c r="B106" s="32">
        <v>902</v>
      </c>
      <c r="C106" s="33" t="s">
        <v>208</v>
      </c>
      <c r="D106" s="32"/>
      <c r="E106" s="32"/>
      <c r="F106" s="34">
        <f>F107+F111+F122+F125+F130+F139+F142+F148+F151</f>
        <v>17007.23</v>
      </c>
      <c r="G106" s="34">
        <f>G107+G111+G122+G125+G130+G139+G142+G148+G151</f>
        <v>17115.75</v>
      </c>
      <c r="H106" s="26"/>
    </row>
    <row r="107" spans="1:8" ht="17.25" customHeight="1" x14ac:dyDescent="0.25">
      <c r="A107" s="9" t="s">
        <v>184</v>
      </c>
      <c r="B107" s="9">
        <v>902</v>
      </c>
      <c r="C107" s="10" t="s">
        <v>60</v>
      </c>
      <c r="D107" s="9" t="s">
        <v>79</v>
      </c>
      <c r="E107" s="9"/>
      <c r="F107" s="25">
        <f>F108+F109</f>
        <v>50</v>
      </c>
      <c r="G107" s="25">
        <f>G108+G109</f>
        <v>50</v>
      </c>
      <c r="H107" s="26"/>
    </row>
    <row r="108" spans="1:8" ht="35.25" customHeight="1" x14ac:dyDescent="0.25">
      <c r="A108" s="2" t="s">
        <v>91</v>
      </c>
      <c r="B108" s="2">
        <v>902</v>
      </c>
      <c r="C108" s="6" t="s">
        <v>60</v>
      </c>
      <c r="D108" s="2" t="s">
        <v>79</v>
      </c>
      <c r="E108" s="2" t="s">
        <v>149</v>
      </c>
      <c r="F108" s="92">
        <v>50</v>
      </c>
      <c r="G108" s="92">
        <v>50</v>
      </c>
      <c r="H108" s="26"/>
    </row>
    <row r="109" spans="1:8" ht="14.25" hidden="1" customHeight="1" x14ac:dyDescent="0.25">
      <c r="A109" s="4" t="s">
        <v>123</v>
      </c>
      <c r="B109" s="4">
        <v>902</v>
      </c>
      <c r="C109" s="8" t="s">
        <v>60</v>
      </c>
      <c r="D109" s="4" t="s">
        <v>79</v>
      </c>
      <c r="E109" s="4" t="s">
        <v>55</v>
      </c>
      <c r="F109" s="23">
        <f>F110</f>
        <v>0</v>
      </c>
      <c r="G109" s="23">
        <f>G110</f>
        <v>0</v>
      </c>
      <c r="H109" s="26"/>
    </row>
    <row r="110" spans="1:8" ht="15" hidden="1" customHeight="1" x14ac:dyDescent="0.25">
      <c r="A110" s="2" t="s">
        <v>2</v>
      </c>
      <c r="B110" s="2">
        <v>902</v>
      </c>
      <c r="C110" s="6" t="s">
        <v>60</v>
      </c>
      <c r="D110" s="2" t="s">
        <v>79</v>
      </c>
      <c r="E110" s="2" t="s">
        <v>147</v>
      </c>
      <c r="F110" s="24"/>
      <c r="G110" s="24"/>
      <c r="H110" s="26"/>
    </row>
    <row r="111" spans="1:8" ht="14.25" customHeight="1" x14ac:dyDescent="0.25">
      <c r="A111" s="19" t="s">
        <v>185</v>
      </c>
      <c r="B111" s="19">
        <v>901</v>
      </c>
      <c r="C111" s="20" t="s">
        <v>39</v>
      </c>
      <c r="D111" s="19"/>
      <c r="E111" s="19"/>
      <c r="F111" s="27">
        <f>F112+F115+F119</f>
        <v>817</v>
      </c>
      <c r="G111" s="27">
        <f>G112+G115+G119</f>
        <v>817</v>
      </c>
    </row>
    <row r="112" spans="1:8" ht="26.25" customHeight="1" x14ac:dyDescent="0.25">
      <c r="A112" s="9" t="s">
        <v>186</v>
      </c>
      <c r="B112" s="9">
        <v>901</v>
      </c>
      <c r="C112" s="10" t="s">
        <v>39</v>
      </c>
      <c r="D112" s="9" t="s">
        <v>129</v>
      </c>
      <c r="E112" s="9"/>
      <c r="F112" s="38">
        <f>F113</f>
        <v>671.1</v>
      </c>
      <c r="G112" s="38">
        <f>G113</f>
        <v>671.1</v>
      </c>
    </row>
    <row r="113" spans="1:8" ht="36" customHeight="1" x14ac:dyDescent="0.25">
      <c r="A113" s="4" t="s">
        <v>25</v>
      </c>
      <c r="B113" s="4">
        <v>901</v>
      </c>
      <c r="C113" s="8" t="s">
        <v>39</v>
      </c>
      <c r="D113" s="4" t="s">
        <v>129</v>
      </c>
      <c r="E113" s="4" t="s">
        <v>19</v>
      </c>
      <c r="F113" s="92">
        <f>F114</f>
        <v>671.1</v>
      </c>
      <c r="G113" s="92">
        <f>G114</f>
        <v>671.1</v>
      </c>
    </row>
    <row r="114" spans="1:8" ht="36" customHeight="1" x14ac:dyDescent="0.25">
      <c r="A114" s="2" t="s">
        <v>91</v>
      </c>
      <c r="B114" s="4">
        <v>901</v>
      </c>
      <c r="C114" s="6" t="s">
        <v>39</v>
      </c>
      <c r="D114" s="2" t="s">
        <v>129</v>
      </c>
      <c r="E114" s="2" t="s">
        <v>149</v>
      </c>
      <c r="F114" s="92">
        <v>671.1</v>
      </c>
      <c r="G114" s="92">
        <v>671.1</v>
      </c>
    </row>
    <row r="115" spans="1:8" ht="36.75" customHeight="1" x14ac:dyDescent="0.25">
      <c r="A115" s="9" t="s">
        <v>187</v>
      </c>
      <c r="B115" s="9">
        <v>901</v>
      </c>
      <c r="C115" s="10" t="s">
        <v>39</v>
      </c>
      <c r="D115" s="9" t="s">
        <v>146</v>
      </c>
      <c r="E115" s="9"/>
      <c r="F115" s="38">
        <f>F116</f>
        <v>95.9</v>
      </c>
      <c r="G115" s="38">
        <f>G116</f>
        <v>95.9</v>
      </c>
    </row>
    <row r="116" spans="1:8" ht="27" customHeight="1" x14ac:dyDescent="0.25">
      <c r="A116" s="4" t="s">
        <v>101</v>
      </c>
      <c r="B116" s="4">
        <v>901</v>
      </c>
      <c r="C116" s="8" t="s">
        <v>39</v>
      </c>
      <c r="D116" s="4" t="s">
        <v>146</v>
      </c>
      <c r="E116" s="4" t="s">
        <v>112</v>
      </c>
      <c r="F116" s="91">
        <f>F117+F118</f>
        <v>95.9</v>
      </c>
      <c r="G116" s="91">
        <f>G117+G118</f>
        <v>95.9</v>
      </c>
    </row>
    <row r="117" spans="1:8" ht="24" customHeight="1" x14ac:dyDescent="0.25">
      <c r="A117" s="2" t="s">
        <v>53</v>
      </c>
      <c r="B117" s="4">
        <v>901</v>
      </c>
      <c r="C117" s="6" t="s">
        <v>39</v>
      </c>
      <c r="D117" s="2" t="s">
        <v>146</v>
      </c>
      <c r="E117" s="2" t="s">
        <v>51</v>
      </c>
      <c r="F117" s="92">
        <v>73.7</v>
      </c>
      <c r="G117" s="92">
        <v>73.7</v>
      </c>
    </row>
    <row r="118" spans="1:8" ht="49.5" customHeight="1" x14ac:dyDescent="0.25">
      <c r="A118" s="2" t="s">
        <v>99</v>
      </c>
      <c r="B118" s="4">
        <v>901</v>
      </c>
      <c r="C118" s="6" t="s">
        <v>39</v>
      </c>
      <c r="D118" s="2" t="s">
        <v>146</v>
      </c>
      <c r="E118" s="2" t="s">
        <v>148</v>
      </c>
      <c r="F118" s="92">
        <v>22.2</v>
      </c>
      <c r="G118" s="92">
        <v>22.2</v>
      </c>
    </row>
    <row r="119" spans="1:8" ht="15" customHeight="1" x14ac:dyDescent="0.25">
      <c r="A119" s="9" t="s">
        <v>188</v>
      </c>
      <c r="B119" s="9">
        <v>901</v>
      </c>
      <c r="C119" s="10" t="s">
        <v>39</v>
      </c>
      <c r="D119" s="9" t="s">
        <v>107</v>
      </c>
      <c r="E119" s="9"/>
      <c r="F119" s="38">
        <f>F120</f>
        <v>50</v>
      </c>
      <c r="G119" s="38">
        <f>G120</f>
        <v>50</v>
      </c>
    </row>
    <row r="120" spans="1:8" ht="36" customHeight="1" x14ac:dyDescent="0.25">
      <c r="A120" s="4" t="s">
        <v>25</v>
      </c>
      <c r="B120" s="4">
        <v>901</v>
      </c>
      <c r="C120" s="8" t="s">
        <v>39</v>
      </c>
      <c r="D120" s="4" t="s">
        <v>107</v>
      </c>
      <c r="E120" s="4" t="s">
        <v>19</v>
      </c>
      <c r="F120" s="91">
        <v>50</v>
      </c>
      <c r="G120" s="91">
        <v>50</v>
      </c>
    </row>
    <row r="121" spans="1:8" ht="33.75" customHeight="1" x14ac:dyDescent="0.25">
      <c r="A121" s="2" t="s">
        <v>91</v>
      </c>
      <c r="B121" s="4">
        <v>901</v>
      </c>
      <c r="C121" s="6" t="s">
        <v>39</v>
      </c>
      <c r="D121" s="2" t="s">
        <v>107</v>
      </c>
      <c r="E121" s="2" t="s">
        <v>149</v>
      </c>
      <c r="F121" s="92">
        <v>50</v>
      </c>
      <c r="G121" s="92">
        <v>50</v>
      </c>
    </row>
    <row r="122" spans="1:8" ht="15" customHeight="1" x14ac:dyDescent="0.25">
      <c r="A122" s="9" t="s">
        <v>189</v>
      </c>
      <c r="B122" s="9">
        <v>901</v>
      </c>
      <c r="C122" s="10" t="s">
        <v>253</v>
      </c>
      <c r="D122" s="9" t="s">
        <v>16</v>
      </c>
      <c r="E122" s="9"/>
      <c r="F122" s="38">
        <f>F123</f>
        <v>522.5</v>
      </c>
      <c r="G122" s="38">
        <f>G123</f>
        <v>522.5</v>
      </c>
    </row>
    <row r="123" spans="1:8" ht="14.25" customHeight="1" x14ac:dyDescent="0.25">
      <c r="A123" s="4" t="s">
        <v>24</v>
      </c>
      <c r="B123" s="4">
        <v>901</v>
      </c>
      <c r="C123" s="8" t="s">
        <v>253</v>
      </c>
      <c r="D123" s="4" t="s">
        <v>16</v>
      </c>
      <c r="E123" s="4" t="s">
        <v>142</v>
      </c>
      <c r="F123" s="91">
        <f>F124</f>
        <v>522.5</v>
      </c>
      <c r="G123" s="91">
        <f>G124</f>
        <v>522.5</v>
      </c>
    </row>
    <row r="124" spans="1:8" ht="51" customHeight="1" x14ac:dyDescent="0.25">
      <c r="A124" s="2" t="s">
        <v>10</v>
      </c>
      <c r="B124" s="4">
        <v>901</v>
      </c>
      <c r="C124" s="6" t="s">
        <v>253</v>
      </c>
      <c r="D124" s="2" t="s">
        <v>16</v>
      </c>
      <c r="E124" s="2" t="s">
        <v>100</v>
      </c>
      <c r="F124" s="92">
        <v>522.5</v>
      </c>
      <c r="G124" s="92">
        <v>522.5</v>
      </c>
    </row>
    <row r="125" spans="1:8" ht="15" customHeight="1" x14ac:dyDescent="0.25">
      <c r="A125" s="9" t="s">
        <v>190</v>
      </c>
      <c r="B125" s="9">
        <v>902</v>
      </c>
      <c r="C125" s="10" t="s">
        <v>4</v>
      </c>
      <c r="D125" s="9" t="s">
        <v>15</v>
      </c>
      <c r="E125" s="9"/>
      <c r="F125" s="25">
        <f>F126+F128</f>
        <v>15517.73</v>
      </c>
      <c r="G125" s="25">
        <f>G126+G128</f>
        <v>15626.25</v>
      </c>
      <c r="H125" s="26"/>
    </row>
    <row r="126" spans="1:8" ht="36" customHeight="1" x14ac:dyDescent="0.25">
      <c r="A126" s="4" t="s">
        <v>25</v>
      </c>
      <c r="B126" s="4">
        <v>902</v>
      </c>
      <c r="C126" s="8" t="s">
        <v>4</v>
      </c>
      <c r="D126" s="4" t="s">
        <v>15</v>
      </c>
      <c r="E126" s="4" t="s">
        <v>19</v>
      </c>
      <c r="F126" s="23">
        <f>F127</f>
        <v>11018.73</v>
      </c>
      <c r="G126" s="23">
        <f>G127</f>
        <v>11127.25</v>
      </c>
      <c r="H126" s="26"/>
    </row>
    <row r="127" spans="1:8" ht="35.25" customHeight="1" x14ac:dyDescent="0.25">
      <c r="A127" s="2" t="s">
        <v>91</v>
      </c>
      <c r="B127" s="4">
        <v>902</v>
      </c>
      <c r="C127" s="6" t="s">
        <v>4</v>
      </c>
      <c r="D127" s="2" t="s">
        <v>15</v>
      </c>
      <c r="E127" s="2" t="s">
        <v>149</v>
      </c>
      <c r="F127" s="24">
        <v>11018.73</v>
      </c>
      <c r="G127" s="24">
        <v>11127.25</v>
      </c>
      <c r="H127" s="26"/>
    </row>
    <row r="128" spans="1:8" ht="12.75" customHeight="1" x14ac:dyDescent="0.25">
      <c r="A128" s="4" t="s">
        <v>123</v>
      </c>
      <c r="B128" s="4">
        <v>902</v>
      </c>
      <c r="C128" s="8" t="s">
        <v>4</v>
      </c>
      <c r="D128" s="4" t="s">
        <v>15</v>
      </c>
      <c r="E128" s="4" t="s">
        <v>55</v>
      </c>
      <c r="F128" s="23">
        <f>F129</f>
        <v>4499</v>
      </c>
      <c r="G128" s="23">
        <f>G129</f>
        <v>4499</v>
      </c>
      <c r="H128" s="26"/>
    </row>
    <row r="129" spans="1:8" ht="13.5" customHeight="1" x14ac:dyDescent="0.25">
      <c r="A129" s="2" t="s">
        <v>2</v>
      </c>
      <c r="B129" s="4">
        <v>902</v>
      </c>
      <c r="C129" s="6" t="s">
        <v>4</v>
      </c>
      <c r="D129" s="2" t="s">
        <v>15</v>
      </c>
      <c r="E129" s="2" t="s">
        <v>147</v>
      </c>
      <c r="F129" s="24">
        <v>4499</v>
      </c>
      <c r="G129" s="24">
        <v>4499</v>
      </c>
      <c r="H129" s="26"/>
    </row>
    <row r="130" spans="1:8" ht="27.75" hidden="1" customHeight="1" x14ac:dyDescent="0.25">
      <c r="A130" s="9" t="s">
        <v>226</v>
      </c>
      <c r="B130" s="9">
        <v>902</v>
      </c>
      <c r="C130" s="10" t="s">
        <v>4</v>
      </c>
      <c r="D130" s="10" t="s">
        <v>74</v>
      </c>
      <c r="E130" s="9" t="s">
        <v>23</v>
      </c>
      <c r="F130" s="25">
        <f>F131+F134+F137</f>
        <v>0</v>
      </c>
      <c r="G130" s="25">
        <f>G131+G134+G137</f>
        <v>0</v>
      </c>
      <c r="H130" s="26"/>
    </row>
    <row r="131" spans="1:8" ht="28.5" hidden="1" customHeight="1" x14ac:dyDescent="0.25">
      <c r="A131" s="4" t="s">
        <v>81</v>
      </c>
      <c r="B131" s="4">
        <v>902</v>
      </c>
      <c r="C131" s="8" t="s">
        <v>4</v>
      </c>
      <c r="D131" s="89" t="s">
        <v>61</v>
      </c>
      <c r="E131" s="4" t="s">
        <v>104</v>
      </c>
      <c r="F131" s="23">
        <f>F132</f>
        <v>0</v>
      </c>
      <c r="G131" s="23">
        <f>G132</f>
        <v>0</v>
      </c>
    </row>
    <row r="132" spans="1:8" ht="35.25" hidden="1" customHeight="1" x14ac:dyDescent="0.25">
      <c r="A132" s="4" t="s">
        <v>25</v>
      </c>
      <c r="B132" s="4">
        <v>902</v>
      </c>
      <c r="C132" s="8" t="s">
        <v>4</v>
      </c>
      <c r="D132" s="89" t="s">
        <v>61</v>
      </c>
      <c r="E132" s="4" t="s">
        <v>19</v>
      </c>
      <c r="F132" s="23">
        <f>F133</f>
        <v>0</v>
      </c>
      <c r="G132" s="23">
        <f>G133</f>
        <v>0</v>
      </c>
    </row>
    <row r="133" spans="1:8" ht="35.25" hidden="1" customHeight="1" x14ac:dyDescent="0.25">
      <c r="A133" s="2" t="s">
        <v>91</v>
      </c>
      <c r="B133" s="4">
        <v>902</v>
      </c>
      <c r="C133" s="6" t="s">
        <v>4</v>
      </c>
      <c r="D133" s="90" t="s">
        <v>61</v>
      </c>
      <c r="E133" s="2" t="s">
        <v>149</v>
      </c>
      <c r="F133" s="24"/>
      <c r="G133" s="24"/>
    </row>
    <row r="134" spans="1:8" ht="24" hidden="1" customHeight="1" x14ac:dyDescent="0.25">
      <c r="A134" s="4" t="s">
        <v>67</v>
      </c>
      <c r="B134" s="4">
        <v>902</v>
      </c>
      <c r="C134" s="8" t="s">
        <v>4</v>
      </c>
      <c r="D134" s="89" t="s">
        <v>74</v>
      </c>
      <c r="E134" s="4" t="s">
        <v>0</v>
      </c>
      <c r="F134" s="23"/>
      <c r="G134" s="23"/>
    </row>
    <row r="135" spans="1:8" ht="15" hidden="1" customHeight="1" x14ac:dyDescent="0.25">
      <c r="A135" s="4" t="s">
        <v>115</v>
      </c>
      <c r="B135" s="4">
        <v>902</v>
      </c>
      <c r="C135" s="8" t="s">
        <v>4</v>
      </c>
      <c r="D135" s="89" t="s">
        <v>74</v>
      </c>
      <c r="E135" s="4" t="s">
        <v>121</v>
      </c>
      <c r="F135" s="23"/>
      <c r="G135" s="23"/>
    </row>
    <row r="136" spans="1:8" ht="36.75" hidden="1" customHeight="1" x14ac:dyDescent="0.25">
      <c r="A136" s="2" t="s">
        <v>38</v>
      </c>
      <c r="B136" s="4">
        <v>902</v>
      </c>
      <c r="C136" s="6" t="s">
        <v>4</v>
      </c>
      <c r="D136" s="90" t="s">
        <v>74</v>
      </c>
      <c r="E136" s="2" t="s">
        <v>89</v>
      </c>
      <c r="F136" s="24"/>
      <c r="G136" s="24"/>
    </row>
    <row r="137" spans="1:8" ht="15" hidden="1" customHeight="1" x14ac:dyDescent="0.25">
      <c r="A137" s="4" t="s">
        <v>123</v>
      </c>
      <c r="B137" s="4">
        <v>902</v>
      </c>
      <c r="C137" s="8" t="s">
        <v>4</v>
      </c>
      <c r="D137" s="13" t="s">
        <v>61</v>
      </c>
      <c r="E137" s="4" t="s">
        <v>55</v>
      </c>
      <c r="F137" s="23">
        <f>F138</f>
        <v>0</v>
      </c>
      <c r="G137" s="23">
        <f>G138</f>
        <v>0</v>
      </c>
    </row>
    <row r="138" spans="1:8" ht="47.25" hidden="1" customHeight="1" x14ac:dyDescent="0.25">
      <c r="A138" s="2" t="s">
        <v>57</v>
      </c>
      <c r="B138" s="4">
        <v>902</v>
      </c>
      <c r="C138" s="6" t="s">
        <v>4</v>
      </c>
      <c r="D138" s="17" t="s">
        <v>61</v>
      </c>
      <c r="E138" s="2" t="s">
        <v>27</v>
      </c>
      <c r="F138" s="24"/>
      <c r="G138" s="24"/>
    </row>
    <row r="139" spans="1:8" ht="28.5" hidden="1" customHeight="1" x14ac:dyDescent="0.25">
      <c r="A139" s="9" t="s">
        <v>268</v>
      </c>
      <c r="B139" s="9">
        <v>902</v>
      </c>
      <c r="C139" s="10" t="s">
        <v>4</v>
      </c>
      <c r="D139" s="10" t="s">
        <v>279</v>
      </c>
      <c r="E139" s="9" t="s">
        <v>23</v>
      </c>
      <c r="F139" s="25">
        <f>F140</f>
        <v>0</v>
      </c>
      <c r="G139" s="25">
        <f>G140</f>
        <v>0</v>
      </c>
    </row>
    <row r="140" spans="1:8" ht="24" hidden="1" customHeight="1" x14ac:dyDescent="0.25">
      <c r="A140" s="4" t="s">
        <v>67</v>
      </c>
      <c r="B140" s="4">
        <v>902</v>
      </c>
      <c r="C140" s="8" t="s">
        <v>4</v>
      </c>
      <c r="D140" s="8" t="s">
        <v>279</v>
      </c>
      <c r="E140" s="4" t="s">
        <v>0</v>
      </c>
      <c r="F140" s="23"/>
      <c r="G140" s="23"/>
    </row>
    <row r="141" spans="1:8" ht="34.5" hidden="1" customHeight="1" x14ac:dyDescent="0.25">
      <c r="A141" s="2" t="s">
        <v>38</v>
      </c>
      <c r="B141" s="4">
        <v>902</v>
      </c>
      <c r="C141" s="6" t="s">
        <v>4</v>
      </c>
      <c r="D141" s="6" t="s">
        <v>279</v>
      </c>
      <c r="E141" s="2" t="s">
        <v>89</v>
      </c>
      <c r="F141" s="24"/>
      <c r="G141" s="24"/>
    </row>
    <row r="142" spans="1:8" ht="50.25" hidden="1" customHeight="1" x14ac:dyDescent="0.25">
      <c r="A142" s="9" t="s">
        <v>191</v>
      </c>
      <c r="B142" s="9">
        <v>901</v>
      </c>
      <c r="C142" s="10" t="s">
        <v>84</v>
      </c>
      <c r="D142" s="9" t="s">
        <v>3</v>
      </c>
      <c r="E142" s="9"/>
      <c r="F142" s="29">
        <f>F143</f>
        <v>0</v>
      </c>
      <c r="G142" s="29">
        <f>G143</f>
        <v>0</v>
      </c>
    </row>
    <row r="143" spans="1:8" ht="39" hidden="1" customHeight="1" x14ac:dyDescent="0.25">
      <c r="A143" s="4" t="s">
        <v>25</v>
      </c>
      <c r="B143" s="4">
        <v>901</v>
      </c>
      <c r="C143" s="8" t="s">
        <v>84</v>
      </c>
      <c r="D143" s="4" t="s">
        <v>3</v>
      </c>
      <c r="E143" s="4" t="s">
        <v>19</v>
      </c>
      <c r="F143" s="54">
        <f>F144</f>
        <v>0</v>
      </c>
      <c r="G143" s="54">
        <f>G144</f>
        <v>0</v>
      </c>
    </row>
    <row r="144" spans="1:8" ht="33.75" hidden="1" customHeight="1" x14ac:dyDescent="0.25">
      <c r="A144" s="2" t="s">
        <v>91</v>
      </c>
      <c r="B144" s="2">
        <v>901</v>
      </c>
      <c r="C144" s="6" t="s">
        <v>84</v>
      </c>
      <c r="D144" s="2" t="s">
        <v>3</v>
      </c>
      <c r="E144" s="2" t="s">
        <v>149</v>
      </c>
      <c r="F144" s="24">
        <v>0</v>
      </c>
      <c r="G144" s="24">
        <v>0</v>
      </c>
    </row>
    <row r="145" spans="1:7" ht="38.25" hidden="1" customHeight="1" x14ac:dyDescent="0.25">
      <c r="A145" s="30" t="s">
        <v>238</v>
      </c>
      <c r="B145" s="30">
        <v>902</v>
      </c>
      <c r="C145" s="31" t="s">
        <v>84</v>
      </c>
      <c r="D145" s="31" t="s">
        <v>239</v>
      </c>
      <c r="E145" s="30">
        <v>0</v>
      </c>
      <c r="F145" s="47">
        <f>F146</f>
        <v>0</v>
      </c>
      <c r="G145" s="47">
        <f>G146</f>
        <v>0</v>
      </c>
    </row>
    <row r="146" spans="1:7" ht="38.25" hidden="1" customHeight="1" x14ac:dyDescent="0.25">
      <c r="A146" s="4" t="s">
        <v>25</v>
      </c>
      <c r="B146" s="2">
        <v>902</v>
      </c>
      <c r="C146" s="6" t="s">
        <v>84</v>
      </c>
      <c r="D146" s="6" t="s">
        <v>239</v>
      </c>
      <c r="E146" s="2">
        <v>240</v>
      </c>
      <c r="F146" s="24">
        <v>0</v>
      </c>
      <c r="G146" s="24">
        <v>0</v>
      </c>
    </row>
    <row r="147" spans="1:7" ht="38.25" hidden="1" customHeight="1" x14ac:dyDescent="0.25">
      <c r="A147" s="2" t="s">
        <v>91</v>
      </c>
      <c r="B147" s="2">
        <v>902</v>
      </c>
      <c r="C147" s="6" t="s">
        <v>84</v>
      </c>
      <c r="D147" s="6" t="s">
        <v>239</v>
      </c>
      <c r="E147" s="2">
        <v>244</v>
      </c>
      <c r="F147" s="24">
        <v>0</v>
      </c>
      <c r="G147" s="24">
        <v>0</v>
      </c>
    </row>
    <row r="148" spans="1:7" ht="28.5" customHeight="1" x14ac:dyDescent="0.25">
      <c r="A148" s="9" t="s">
        <v>192</v>
      </c>
      <c r="B148" s="9">
        <v>901</v>
      </c>
      <c r="C148" s="10" t="s">
        <v>84</v>
      </c>
      <c r="D148" s="9" t="s">
        <v>134</v>
      </c>
      <c r="E148" s="9"/>
      <c r="F148" s="25">
        <f>F149</f>
        <v>50</v>
      </c>
      <c r="G148" s="25">
        <f>G149</f>
        <v>50</v>
      </c>
    </row>
    <row r="149" spans="1:7" ht="36" customHeight="1" x14ac:dyDescent="0.25">
      <c r="A149" s="4" t="s">
        <v>25</v>
      </c>
      <c r="B149" s="4">
        <v>901</v>
      </c>
      <c r="C149" s="8" t="s">
        <v>84</v>
      </c>
      <c r="D149" s="4" t="s">
        <v>134</v>
      </c>
      <c r="E149" s="4" t="s">
        <v>19</v>
      </c>
      <c r="F149" s="91">
        <f>F150</f>
        <v>50</v>
      </c>
      <c r="G149" s="91">
        <f>G150</f>
        <v>50</v>
      </c>
    </row>
    <row r="150" spans="1:7" ht="40.5" customHeight="1" x14ac:dyDescent="0.25">
      <c r="A150" s="2" t="s">
        <v>91</v>
      </c>
      <c r="B150" s="2">
        <v>901</v>
      </c>
      <c r="C150" s="6" t="s">
        <v>84</v>
      </c>
      <c r="D150" s="2" t="s">
        <v>134</v>
      </c>
      <c r="E150" s="2" t="s">
        <v>149</v>
      </c>
      <c r="F150" s="92">
        <v>50</v>
      </c>
      <c r="G150" s="92">
        <v>50</v>
      </c>
    </row>
    <row r="151" spans="1:7" ht="35.25" customHeight="1" x14ac:dyDescent="0.25">
      <c r="A151" s="9" t="s">
        <v>254</v>
      </c>
      <c r="B151" s="9">
        <v>901</v>
      </c>
      <c r="C151" s="10" t="s">
        <v>84</v>
      </c>
      <c r="D151" s="10" t="s">
        <v>255</v>
      </c>
      <c r="E151" s="9" t="s">
        <v>23</v>
      </c>
      <c r="F151" s="25">
        <f>F152</f>
        <v>50</v>
      </c>
      <c r="G151" s="25">
        <f>G152</f>
        <v>50</v>
      </c>
    </row>
    <row r="152" spans="1:7" ht="24.75" customHeight="1" x14ac:dyDescent="0.25">
      <c r="A152" s="4" t="s">
        <v>25</v>
      </c>
      <c r="B152" s="4">
        <v>901</v>
      </c>
      <c r="C152" s="8" t="s">
        <v>84</v>
      </c>
      <c r="D152" s="8" t="s">
        <v>255</v>
      </c>
      <c r="E152" s="4" t="s">
        <v>19</v>
      </c>
      <c r="F152" s="91">
        <f>F153</f>
        <v>50</v>
      </c>
      <c r="G152" s="91">
        <f>G153</f>
        <v>50</v>
      </c>
    </row>
    <row r="153" spans="1:7" ht="34.5" customHeight="1" x14ac:dyDescent="0.25">
      <c r="A153" s="2" t="s">
        <v>91</v>
      </c>
      <c r="B153" s="2">
        <v>901</v>
      </c>
      <c r="C153" s="8" t="s">
        <v>84</v>
      </c>
      <c r="D153" s="8" t="s">
        <v>255</v>
      </c>
      <c r="E153" s="2" t="s">
        <v>149</v>
      </c>
      <c r="F153" s="92">
        <v>50</v>
      </c>
      <c r="G153" s="92">
        <v>50</v>
      </c>
    </row>
    <row r="154" spans="1:7" ht="16.5" customHeight="1" x14ac:dyDescent="0.25">
      <c r="A154" s="32" t="s">
        <v>220</v>
      </c>
      <c r="B154" s="32">
        <v>902</v>
      </c>
      <c r="C154" s="33" t="s">
        <v>225</v>
      </c>
      <c r="D154" s="32"/>
      <c r="E154" s="32"/>
      <c r="F154" s="34">
        <f>F155+F159+F167+F173+F170+F178</f>
        <v>4031</v>
      </c>
      <c r="G154" s="34">
        <f>G155+G159+G167+G173+G170+G178</f>
        <v>4271.1000000000004</v>
      </c>
    </row>
    <row r="155" spans="1:7" ht="71.25" hidden="1" customHeight="1" x14ac:dyDescent="0.25">
      <c r="A155" s="9" t="s">
        <v>111</v>
      </c>
      <c r="B155" s="9">
        <v>902</v>
      </c>
      <c r="C155" s="10" t="s">
        <v>75</v>
      </c>
      <c r="D155" s="9" t="s">
        <v>26</v>
      </c>
      <c r="E155" s="9"/>
      <c r="F155" s="25">
        <f t="shared" ref="F155:G157" si="0">F156</f>
        <v>0</v>
      </c>
      <c r="G155" s="25">
        <f t="shared" si="0"/>
        <v>0</v>
      </c>
    </row>
    <row r="156" spans="1:7" ht="14.25" hidden="1" customHeight="1" x14ac:dyDescent="0.25">
      <c r="A156" s="4" t="s">
        <v>123</v>
      </c>
      <c r="B156" s="4">
        <v>902</v>
      </c>
      <c r="C156" s="8" t="s">
        <v>75</v>
      </c>
      <c r="D156" s="4" t="s">
        <v>26</v>
      </c>
      <c r="E156" s="4" t="s">
        <v>55</v>
      </c>
      <c r="F156" s="23">
        <f t="shared" si="0"/>
        <v>0</v>
      </c>
      <c r="G156" s="23">
        <f t="shared" si="0"/>
        <v>0</v>
      </c>
    </row>
    <row r="157" spans="1:7" ht="12.75" hidden="1" customHeight="1" x14ac:dyDescent="0.25">
      <c r="A157" s="4" t="s">
        <v>5</v>
      </c>
      <c r="B157" s="4">
        <v>902</v>
      </c>
      <c r="C157" s="8" t="s">
        <v>75</v>
      </c>
      <c r="D157" s="4" t="s">
        <v>26</v>
      </c>
      <c r="E157" s="4" t="s">
        <v>83</v>
      </c>
      <c r="F157" s="23">
        <f t="shared" si="0"/>
        <v>0</v>
      </c>
      <c r="G157" s="23">
        <f t="shared" si="0"/>
        <v>0</v>
      </c>
    </row>
    <row r="158" spans="1:7" ht="11.25" hidden="1" customHeight="1" x14ac:dyDescent="0.25">
      <c r="A158" s="2" t="s">
        <v>9</v>
      </c>
      <c r="B158" s="2">
        <v>902</v>
      </c>
      <c r="C158" s="6" t="s">
        <v>75</v>
      </c>
      <c r="D158" s="2" t="s">
        <v>26</v>
      </c>
      <c r="E158" s="2" t="s">
        <v>94</v>
      </c>
      <c r="F158" s="24">
        <v>0</v>
      </c>
      <c r="G158" s="24">
        <v>0</v>
      </c>
    </row>
    <row r="159" spans="1:7" ht="24.75" hidden="1" customHeight="1" x14ac:dyDescent="0.25">
      <c r="A159" s="9" t="s">
        <v>193</v>
      </c>
      <c r="B159" s="9">
        <v>902</v>
      </c>
      <c r="C159" s="10" t="s">
        <v>139</v>
      </c>
      <c r="D159" s="9" t="s">
        <v>153</v>
      </c>
      <c r="E159" s="9"/>
      <c r="F159" s="25">
        <f>F160+F164+F162</f>
        <v>0</v>
      </c>
      <c r="G159" s="25">
        <f>G160+G164+G162</f>
        <v>0</v>
      </c>
    </row>
    <row r="160" spans="1:7" ht="34.5" hidden="1" customHeight="1" x14ac:dyDescent="0.25">
      <c r="A160" s="4" t="s">
        <v>25</v>
      </c>
      <c r="B160" s="4">
        <v>902</v>
      </c>
      <c r="C160" s="8" t="s">
        <v>139</v>
      </c>
      <c r="D160" s="4" t="s">
        <v>153</v>
      </c>
      <c r="E160" s="4" t="s">
        <v>19</v>
      </c>
      <c r="F160" s="54"/>
      <c r="G160" s="54"/>
    </row>
    <row r="161" spans="1:7" ht="33.75" hidden="1" customHeight="1" x14ac:dyDescent="0.25">
      <c r="A161" s="2" t="s">
        <v>91</v>
      </c>
      <c r="B161" s="2">
        <v>902</v>
      </c>
      <c r="C161" s="6" t="s">
        <v>139</v>
      </c>
      <c r="D161" s="2" t="s">
        <v>153</v>
      </c>
      <c r="E161" s="2" t="s">
        <v>149</v>
      </c>
      <c r="F161" s="52"/>
      <c r="G161" s="52"/>
    </row>
    <row r="162" spans="1:7" ht="15.75" hidden="1" customHeight="1" x14ac:dyDescent="0.25">
      <c r="A162" s="4" t="s">
        <v>115</v>
      </c>
      <c r="B162" s="4">
        <v>902</v>
      </c>
      <c r="C162" s="8" t="s">
        <v>139</v>
      </c>
      <c r="D162" s="4" t="s">
        <v>153</v>
      </c>
      <c r="E162" s="4" t="s">
        <v>121</v>
      </c>
      <c r="F162" s="23">
        <f>F163</f>
        <v>0</v>
      </c>
      <c r="G162" s="23">
        <f>G163</f>
        <v>0</v>
      </c>
    </row>
    <row r="163" spans="1:7" ht="39" hidden="1" customHeight="1" x14ac:dyDescent="0.25">
      <c r="A163" s="2" t="s">
        <v>38</v>
      </c>
      <c r="B163" s="2">
        <v>902</v>
      </c>
      <c r="C163" s="6" t="s">
        <v>139</v>
      </c>
      <c r="D163" s="2" t="s">
        <v>153</v>
      </c>
      <c r="E163" s="2" t="s">
        <v>89</v>
      </c>
      <c r="F163" s="24"/>
      <c r="G163" s="24"/>
    </row>
    <row r="164" spans="1:7" ht="12.75" hidden="1" customHeight="1" x14ac:dyDescent="0.25">
      <c r="A164" s="4" t="s">
        <v>123</v>
      </c>
      <c r="B164" s="4">
        <v>902</v>
      </c>
      <c r="C164" s="8" t="s">
        <v>139</v>
      </c>
      <c r="D164" s="4" t="s">
        <v>153</v>
      </c>
      <c r="E164" s="4" t="s">
        <v>55</v>
      </c>
      <c r="F164" s="23">
        <f>F165</f>
        <v>0</v>
      </c>
      <c r="G164" s="23">
        <f>G165</f>
        <v>0</v>
      </c>
    </row>
    <row r="165" spans="1:7" ht="12.75" hidden="1" customHeight="1" x14ac:dyDescent="0.25">
      <c r="A165" s="4" t="s">
        <v>5</v>
      </c>
      <c r="B165" s="4">
        <v>902</v>
      </c>
      <c r="C165" s="8" t="s">
        <v>139</v>
      </c>
      <c r="D165" s="4" t="s">
        <v>153</v>
      </c>
      <c r="E165" s="4" t="s">
        <v>83</v>
      </c>
      <c r="F165" s="23">
        <f>F166</f>
        <v>0</v>
      </c>
      <c r="G165" s="23">
        <f>G166</f>
        <v>0</v>
      </c>
    </row>
    <row r="166" spans="1:7" ht="52.5" hidden="1" customHeight="1" x14ac:dyDescent="0.25">
      <c r="A166" s="2" t="s">
        <v>57</v>
      </c>
      <c r="B166" s="2">
        <v>902</v>
      </c>
      <c r="C166" s="6" t="s">
        <v>139</v>
      </c>
      <c r="D166" s="2" t="s">
        <v>153</v>
      </c>
      <c r="E166" s="2" t="s">
        <v>27</v>
      </c>
      <c r="F166" s="24"/>
      <c r="G166" s="24"/>
    </row>
    <row r="167" spans="1:7" ht="29.25" customHeight="1" x14ac:dyDescent="0.25">
      <c r="A167" s="11" t="s">
        <v>227</v>
      </c>
      <c r="B167" s="9">
        <v>902</v>
      </c>
      <c r="C167" s="10" t="s">
        <v>49</v>
      </c>
      <c r="D167" s="9" t="s">
        <v>116</v>
      </c>
      <c r="E167" s="9"/>
      <c r="F167" s="25">
        <f>F168</f>
        <v>1000</v>
      </c>
      <c r="G167" s="25">
        <f>G168</f>
        <v>1000</v>
      </c>
    </row>
    <row r="168" spans="1:7" ht="37.5" customHeight="1" x14ac:dyDescent="0.25">
      <c r="A168" s="4" t="s">
        <v>25</v>
      </c>
      <c r="B168" s="4">
        <v>902</v>
      </c>
      <c r="C168" s="8" t="s">
        <v>49</v>
      </c>
      <c r="D168" s="8" t="s">
        <v>250</v>
      </c>
      <c r="E168" s="4" t="s">
        <v>19</v>
      </c>
      <c r="F168" s="91">
        <v>1000</v>
      </c>
      <c r="G168" s="91">
        <v>1000</v>
      </c>
    </row>
    <row r="169" spans="1:7" ht="39" customHeight="1" x14ac:dyDescent="0.25">
      <c r="A169" s="2" t="s">
        <v>91</v>
      </c>
      <c r="B169" s="2">
        <v>902</v>
      </c>
      <c r="C169" s="6" t="s">
        <v>49</v>
      </c>
      <c r="D169" s="6" t="s">
        <v>250</v>
      </c>
      <c r="E169" s="2" t="s">
        <v>149</v>
      </c>
      <c r="F169" s="92">
        <v>1000</v>
      </c>
      <c r="G169" s="92">
        <v>1000</v>
      </c>
    </row>
    <row r="170" spans="1:7" ht="23.25" customHeight="1" x14ac:dyDescent="0.25">
      <c r="A170" s="30" t="s">
        <v>228</v>
      </c>
      <c r="B170" s="30">
        <v>902</v>
      </c>
      <c r="C170" s="31" t="s">
        <v>49</v>
      </c>
      <c r="D170" s="31" t="s">
        <v>246</v>
      </c>
      <c r="E170" s="30"/>
      <c r="F170" s="47">
        <f>F171</f>
        <v>500</v>
      </c>
      <c r="G170" s="47">
        <f>G171</f>
        <v>500</v>
      </c>
    </row>
    <row r="171" spans="1:7" ht="39" customHeight="1" x14ac:dyDescent="0.25">
      <c r="A171" s="4" t="s">
        <v>25</v>
      </c>
      <c r="B171" s="2">
        <v>902</v>
      </c>
      <c r="C171" s="6" t="s">
        <v>49</v>
      </c>
      <c r="D171" s="6" t="s">
        <v>246</v>
      </c>
      <c r="E171" s="2">
        <v>240</v>
      </c>
      <c r="F171" s="92">
        <f>F172</f>
        <v>500</v>
      </c>
      <c r="G171" s="92">
        <f>G172</f>
        <v>500</v>
      </c>
    </row>
    <row r="172" spans="1:7" ht="39" customHeight="1" x14ac:dyDescent="0.25">
      <c r="A172" s="2" t="s">
        <v>91</v>
      </c>
      <c r="B172" s="2">
        <v>902</v>
      </c>
      <c r="C172" s="6" t="s">
        <v>49</v>
      </c>
      <c r="D172" s="6" t="s">
        <v>246</v>
      </c>
      <c r="E172" s="2">
        <v>244</v>
      </c>
      <c r="F172" s="92">
        <v>500</v>
      </c>
      <c r="G172" s="92">
        <v>500</v>
      </c>
    </row>
    <row r="173" spans="1:7" ht="27" customHeight="1" x14ac:dyDescent="0.25">
      <c r="A173" s="9" t="s">
        <v>196</v>
      </c>
      <c r="B173" s="9">
        <v>902</v>
      </c>
      <c r="C173" s="10" t="s">
        <v>49</v>
      </c>
      <c r="D173" s="9" t="s">
        <v>77</v>
      </c>
      <c r="E173" s="9"/>
      <c r="F173" s="25">
        <f>F174</f>
        <v>1726.6999999999998</v>
      </c>
      <c r="G173" s="25">
        <f>G174</f>
        <v>1966.8</v>
      </c>
    </row>
    <row r="174" spans="1:7" ht="25.5" customHeight="1" x14ac:dyDescent="0.25">
      <c r="A174" s="4" t="s">
        <v>101</v>
      </c>
      <c r="B174" s="4">
        <v>902</v>
      </c>
      <c r="C174" s="8" t="s">
        <v>49</v>
      </c>
      <c r="D174" s="4" t="s">
        <v>77</v>
      </c>
      <c r="E174" s="4" t="s">
        <v>112</v>
      </c>
      <c r="F174" s="23">
        <f>F175+F176+F177</f>
        <v>1726.6999999999998</v>
      </c>
      <c r="G174" s="23">
        <f>G175+G176+G177</f>
        <v>1966.8</v>
      </c>
    </row>
    <row r="175" spans="1:7" ht="25.5" customHeight="1" x14ac:dyDescent="0.25">
      <c r="A175" s="2" t="s">
        <v>53</v>
      </c>
      <c r="B175" s="2">
        <v>902</v>
      </c>
      <c r="C175" s="6" t="s">
        <v>49</v>
      </c>
      <c r="D175" s="2" t="s">
        <v>77</v>
      </c>
      <c r="E175" s="2" t="s">
        <v>51</v>
      </c>
      <c r="F175" s="24">
        <v>1318.6</v>
      </c>
      <c r="G175" s="24">
        <v>1503</v>
      </c>
    </row>
    <row r="176" spans="1:7" ht="33.75" customHeight="1" x14ac:dyDescent="0.25">
      <c r="A176" s="2" t="s">
        <v>82</v>
      </c>
      <c r="B176" s="2">
        <v>902</v>
      </c>
      <c r="C176" s="6" t="s">
        <v>49</v>
      </c>
      <c r="D176" s="2" t="s">
        <v>77</v>
      </c>
      <c r="E176" s="2" t="s">
        <v>117</v>
      </c>
      <c r="F176" s="24">
        <v>10</v>
      </c>
      <c r="G176" s="24">
        <v>10</v>
      </c>
    </row>
    <row r="177" spans="1:11" ht="51" customHeight="1" x14ac:dyDescent="0.25">
      <c r="A177" s="2" t="s">
        <v>99</v>
      </c>
      <c r="B177" s="2">
        <v>902</v>
      </c>
      <c r="C177" s="6" t="s">
        <v>49</v>
      </c>
      <c r="D177" s="2" t="s">
        <v>77</v>
      </c>
      <c r="E177" s="2" t="s">
        <v>148</v>
      </c>
      <c r="F177" s="24">
        <v>398.1</v>
      </c>
      <c r="G177" s="24">
        <v>453.8</v>
      </c>
    </row>
    <row r="178" spans="1:11" ht="25.5" customHeight="1" x14ac:dyDescent="0.25">
      <c r="A178" s="9" t="s">
        <v>59</v>
      </c>
      <c r="B178" s="9">
        <v>902</v>
      </c>
      <c r="C178" s="10" t="s">
        <v>12</v>
      </c>
      <c r="D178" s="9" t="s">
        <v>70</v>
      </c>
      <c r="E178" s="9"/>
      <c r="F178" s="29">
        <f>F179+F182+F183</f>
        <v>804.3</v>
      </c>
      <c r="G178" s="29">
        <f>G179+G182+G183</f>
        <v>804.3</v>
      </c>
    </row>
    <row r="179" spans="1:11" ht="37.5" customHeight="1" x14ac:dyDescent="0.25">
      <c r="A179" s="4" t="s">
        <v>93</v>
      </c>
      <c r="B179" s="4">
        <v>902</v>
      </c>
      <c r="C179" s="8" t="s">
        <v>12</v>
      </c>
      <c r="D179" s="4" t="s">
        <v>70</v>
      </c>
      <c r="E179" s="4" t="s">
        <v>42</v>
      </c>
      <c r="F179" s="24">
        <f>F180+F181</f>
        <v>429.29999999999995</v>
      </c>
      <c r="G179" s="24">
        <f>G180+G181</f>
        <v>429.29999999999995</v>
      </c>
    </row>
    <row r="180" spans="1:11" ht="15.75" customHeight="1" x14ac:dyDescent="0.25">
      <c r="A180" s="2" t="s">
        <v>31</v>
      </c>
      <c r="B180" s="4">
        <v>902</v>
      </c>
      <c r="C180" s="6" t="s">
        <v>12</v>
      </c>
      <c r="D180" s="2" t="s">
        <v>70</v>
      </c>
      <c r="E180" s="2" t="s">
        <v>106</v>
      </c>
      <c r="F180" s="23">
        <v>329.7</v>
      </c>
      <c r="G180" s="23">
        <v>329.7</v>
      </c>
    </row>
    <row r="181" spans="1:11" ht="24" customHeight="1" x14ac:dyDescent="0.25">
      <c r="A181" s="2" t="s">
        <v>90</v>
      </c>
      <c r="B181" s="4">
        <v>902</v>
      </c>
      <c r="C181" s="6" t="s">
        <v>12</v>
      </c>
      <c r="D181" s="2" t="s">
        <v>70</v>
      </c>
      <c r="E181" s="2" t="s">
        <v>41</v>
      </c>
      <c r="F181" s="24">
        <v>99.6</v>
      </c>
      <c r="G181" s="24">
        <v>99.6</v>
      </c>
    </row>
    <row r="182" spans="1:11" ht="15" customHeight="1" x14ac:dyDescent="0.25">
      <c r="A182" s="2" t="s">
        <v>91</v>
      </c>
      <c r="B182" s="4">
        <v>902</v>
      </c>
      <c r="C182" s="6" t="s">
        <v>12</v>
      </c>
      <c r="D182" s="2" t="s">
        <v>70</v>
      </c>
      <c r="E182" s="2" t="s">
        <v>149</v>
      </c>
      <c r="F182" s="24">
        <v>75</v>
      </c>
      <c r="G182" s="24">
        <v>75</v>
      </c>
    </row>
    <row r="183" spans="1:11" ht="15" customHeight="1" x14ac:dyDescent="0.25">
      <c r="A183" s="4" t="s">
        <v>50</v>
      </c>
      <c r="B183" s="4">
        <v>902</v>
      </c>
      <c r="C183" s="8" t="s">
        <v>12</v>
      </c>
      <c r="D183" s="6" t="s">
        <v>70</v>
      </c>
      <c r="E183" s="4" t="s">
        <v>18</v>
      </c>
      <c r="F183" s="24">
        <f>F184+F185</f>
        <v>300</v>
      </c>
      <c r="G183" s="24">
        <f>G184+G185</f>
        <v>300</v>
      </c>
    </row>
    <row r="184" spans="1:11" ht="15" customHeight="1" x14ac:dyDescent="0.25">
      <c r="A184" s="2" t="s">
        <v>17</v>
      </c>
      <c r="B184" s="4">
        <v>902</v>
      </c>
      <c r="C184" s="6" t="s">
        <v>12</v>
      </c>
      <c r="D184" s="6" t="s">
        <v>70</v>
      </c>
      <c r="E184" s="2">
        <v>851</v>
      </c>
      <c r="F184" s="24">
        <v>300</v>
      </c>
      <c r="G184" s="24">
        <v>300</v>
      </c>
    </row>
    <row r="185" spans="1:11" ht="15" customHeight="1" x14ac:dyDescent="0.25">
      <c r="A185" s="2" t="s">
        <v>47</v>
      </c>
      <c r="B185" s="4">
        <v>902</v>
      </c>
      <c r="C185" s="6" t="s">
        <v>12</v>
      </c>
      <c r="D185" s="6" t="s">
        <v>70</v>
      </c>
      <c r="E185" s="2" t="s">
        <v>96</v>
      </c>
      <c r="F185" s="24">
        <v>0</v>
      </c>
      <c r="G185" s="24">
        <v>0</v>
      </c>
    </row>
    <row r="186" spans="1:11" ht="18" customHeight="1" x14ac:dyDescent="0.25">
      <c r="A186" s="35" t="s">
        <v>209</v>
      </c>
      <c r="B186" s="35">
        <v>926</v>
      </c>
      <c r="C186" s="36" t="s">
        <v>145</v>
      </c>
      <c r="D186" s="35" t="s">
        <v>109</v>
      </c>
      <c r="E186" s="35"/>
      <c r="F186" s="62">
        <f>F188+F190+F193+F196+F199+F202+F205+F208+F211+F217+F220+F222+F224+F229+F244+F258+F214</f>
        <v>697829.8</v>
      </c>
      <c r="G186" s="62">
        <f>G188+G190+G193+G196+G199+G202+G205+G208+G211+G217+G220+G222+G224+G229+G244+G258+G214</f>
        <v>692757.39999999991</v>
      </c>
    </row>
    <row r="187" spans="1:11" ht="15.75" customHeight="1" x14ac:dyDescent="0.25">
      <c r="A187" s="9" t="s">
        <v>211</v>
      </c>
      <c r="B187" s="9">
        <v>926</v>
      </c>
      <c r="C187" s="10"/>
      <c r="D187" s="9"/>
      <c r="E187" s="9"/>
      <c r="F187" s="25"/>
      <c r="G187" s="25"/>
    </row>
    <row r="188" spans="1:11" ht="36.75" customHeight="1" x14ac:dyDescent="0.25">
      <c r="A188" s="9" t="s">
        <v>210</v>
      </c>
      <c r="B188" s="9">
        <v>926</v>
      </c>
      <c r="C188" s="10" t="s">
        <v>145</v>
      </c>
      <c r="D188" s="9" t="s">
        <v>109</v>
      </c>
      <c r="E188" s="9" t="s">
        <v>66</v>
      </c>
      <c r="F188" s="63">
        <f>F189</f>
        <v>64950.9</v>
      </c>
      <c r="G188" s="63">
        <f>G189</f>
        <v>61793</v>
      </c>
    </row>
    <row r="189" spans="1:11" ht="60" customHeight="1" x14ac:dyDescent="0.25">
      <c r="A189" s="2" t="s">
        <v>133</v>
      </c>
      <c r="B189" s="2">
        <v>926</v>
      </c>
      <c r="C189" s="6" t="s">
        <v>145</v>
      </c>
      <c r="D189" s="2" t="s">
        <v>109</v>
      </c>
      <c r="E189" s="2" t="s">
        <v>87</v>
      </c>
      <c r="F189" s="64">
        <v>64950.9</v>
      </c>
      <c r="G189" s="64">
        <v>61793</v>
      </c>
      <c r="K189" s="66"/>
    </row>
    <row r="190" spans="1:11" ht="39" customHeight="1" x14ac:dyDescent="0.25">
      <c r="A190" s="9" t="s">
        <v>212</v>
      </c>
      <c r="B190" s="9">
        <v>926</v>
      </c>
      <c r="C190" s="10" t="s">
        <v>145</v>
      </c>
      <c r="D190" s="9" t="s">
        <v>110</v>
      </c>
      <c r="E190" s="9"/>
      <c r="F190" s="63">
        <f>F191</f>
        <v>99300.9</v>
      </c>
      <c r="G190" s="63">
        <f>G191</f>
        <v>99300.9</v>
      </c>
    </row>
    <row r="191" spans="1:11" ht="39" customHeight="1" x14ac:dyDescent="0.25">
      <c r="A191" s="4" t="s">
        <v>13</v>
      </c>
      <c r="B191" s="4">
        <v>926</v>
      </c>
      <c r="C191" s="8" t="s">
        <v>145</v>
      </c>
      <c r="D191" s="4" t="s">
        <v>110</v>
      </c>
      <c r="E191" s="4" t="s">
        <v>66</v>
      </c>
      <c r="F191" s="95">
        <f>F192</f>
        <v>99300.9</v>
      </c>
      <c r="G191" s="95">
        <f>G192</f>
        <v>99300.9</v>
      </c>
    </row>
    <row r="192" spans="1:11" ht="60" customHeight="1" x14ac:dyDescent="0.25">
      <c r="A192" s="2" t="s">
        <v>133</v>
      </c>
      <c r="B192" s="2">
        <v>926</v>
      </c>
      <c r="C192" s="6" t="s">
        <v>145</v>
      </c>
      <c r="D192" s="2" t="s">
        <v>110</v>
      </c>
      <c r="E192" s="2">
        <v>611</v>
      </c>
      <c r="F192" s="94">
        <v>99300.9</v>
      </c>
      <c r="G192" s="94">
        <v>99300.9</v>
      </c>
      <c r="H192" s="51"/>
    </row>
    <row r="193" spans="1:8" ht="13.5" customHeight="1" x14ac:dyDescent="0.25">
      <c r="A193" s="9" t="s">
        <v>213</v>
      </c>
      <c r="B193" s="9">
        <v>926</v>
      </c>
      <c r="C193" s="10" t="s">
        <v>48</v>
      </c>
      <c r="D193" s="9" t="s">
        <v>158</v>
      </c>
      <c r="E193" s="9"/>
      <c r="F193" s="63">
        <f>F194</f>
        <v>123032.6</v>
      </c>
      <c r="G193" s="63">
        <f>G194</f>
        <v>121118.1</v>
      </c>
    </row>
    <row r="194" spans="1:8" ht="36.75" customHeight="1" x14ac:dyDescent="0.25">
      <c r="A194" s="4" t="s">
        <v>13</v>
      </c>
      <c r="B194" s="4">
        <v>926</v>
      </c>
      <c r="C194" s="8" t="s">
        <v>48</v>
      </c>
      <c r="D194" s="4" t="s">
        <v>158</v>
      </c>
      <c r="E194" s="4" t="s">
        <v>66</v>
      </c>
      <c r="F194" s="65">
        <f>F195</f>
        <v>123032.6</v>
      </c>
      <c r="G194" s="65">
        <f>G195</f>
        <v>121118.1</v>
      </c>
    </row>
    <row r="195" spans="1:8" ht="63" customHeight="1" x14ac:dyDescent="0.25">
      <c r="A195" s="2" t="s">
        <v>133</v>
      </c>
      <c r="B195" s="2">
        <v>926</v>
      </c>
      <c r="C195" s="6" t="s">
        <v>48</v>
      </c>
      <c r="D195" s="2" t="s">
        <v>158</v>
      </c>
      <c r="E195" s="2" t="s">
        <v>87</v>
      </c>
      <c r="F195" s="64">
        <v>123032.6</v>
      </c>
      <c r="G195" s="64">
        <v>121118.1</v>
      </c>
    </row>
    <row r="196" spans="1:8" ht="14.25" customHeight="1" x14ac:dyDescent="0.25">
      <c r="A196" s="9" t="s">
        <v>214</v>
      </c>
      <c r="B196" s="9">
        <v>926</v>
      </c>
      <c r="C196" s="10" t="s">
        <v>229</v>
      </c>
      <c r="D196" s="9" t="s">
        <v>64</v>
      </c>
      <c r="E196" s="9"/>
      <c r="F196" s="63">
        <f>F197</f>
        <v>23648.799999999999</v>
      </c>
      <c r="G196" s="63">
        <f>G197</f>
        <v>23648.799999999999</v>
      </c>
    </row>
    <row r="197" spans="1:8" ht="36" customHeight="1" x14ac:dyDescent="0.25">
      <c r="A197" s="4" t="s">
        <v>13</v>
      </c>
      <c r="B197" s="4">
        <v>926</v>
      </c>
      <c r="C197" s="8" t="s">
        <v>229</v>
      </c>
      <c r="D197" s="4" t="s">
        <v>64</v>
      </c>
      <c r="E197" s="4" t="s">
        <v>66</v>
      </c>
      <c r="F197" s="65">
        <f>F198</f>
        <v>23648.799999999999</v>
      </c>
      <c r="G197" s="65">
        <f>G198</f>
        <v>23648.799999999999</v>
      </c>
    </row>
    <row r="198" spans="1:8" ht="62.25" customHeight="1" x14ac:dyDescent="0.25">
      <c r="A198" s="2" t="s">
        <v>133</v>
      </c>
      <c r="B198" s="2">
        <v>926</v>
      </c>
      <c r="C198" s="6" t="s">
        <v>229</v>
      </c>
      <c r="D198" s="2" t="s">
        <v>64</v>
      </c>
      <c r="E198" s="2">
        <v>611</v>
      </c>
      <c r="F198" s="64">
        <v>23648.799999999999</v>
      </c>
      <c r="G198" s="64">
        <v>23648.799999999999</v>
      </c>
    </row>
    <row r="199" spans="1:8" ht="38.25" customHeight="1" x14ac:dyDescent="0.25">
      <c r="A199" s="9" t="s">
        <v>222</v>
      </c>
      <c r="B199" s="9">
        <v>926</v>
      </c>
      <c r="C199" s="10" t="s">
        <v>229</v>
      </c>
      <c r="D199" s="9" t="s">
        <v>102</v>
      </c>
      <c r="E199" s="9"/>
      <c r="F199" s="63">
        <f>F200</f>
        <v>3296.1</v>
      </c>
      <c r="G199" s="63">
        <f>G200</f>
        <v>3296.1</v>
      </c>
    </row>
    <row r="200" spans="1:8" ht="38.25" customHeight="1" x14ac:dyDescent="0.25">
      <c r="A200" s="4" t="s">
        <v>13</v>
      </c>
      <c r="B200" s="4">
        <v>926</v>
      </c>
      <c r="C200" s="8" t="s">
        <v>229</v>
      </c>
      <c r="D200" s="4" t="s">
        <v>102</v>
      </c>
      <c r="E200" s="4" t="s">
        <v>66</v>
      </c>
      <c r="F200" s="95">
        <f>F201</f>
        <v>3296.1</v>
      </c>
      <c r="G200" s="95">
        <f>G201</f>
        <v>3296.1</v>
      </c>
    </row>
    <row r="201" spans="1:8" ht="63.75" customHeight="1" x14ac:dyDescent="0.25">
      <c r="A201" s="2" t="s">
        <v>133</v>
      </c>
      <c r="B201" s="2">
        <v>926</v>
      </c>
      <c r="C201" s="6" t="s">
        <v>229</v>
      </c>
      <c r="D201" s="2" t="s">
        <v>102</v>
      </c>
      <c r="E201" s="2" t="s">
        <v>87</v>
      </c>
      <c r="F201" s="94">
        <v>3296.1</v>
      </c>
      <c r="G201" s="94">
        <v>3296.1</v>
      </c>
    </row>
    <row r="202" spans="1:8" ht="41.25" customHeight="1" x14ac:dyDescent="0.25">
      <c r="A202" s="9" t="s">
        <v>212</v>
      </c>
      <c r="B202" s="9">
        <v>926</v>
      </c>
      <c r="C202" s="10" t="s">
        <v>48</v>
      </c>
      <c r="D202" s="9" t="s">
        <v>110</v>
      </c>
      <c r="E202" s="9"/>
      <c r="F202" s="63">
        <f>F203</f>
        <v>285395</v>
      </c>
      <c r="G202" s="63">
        <f>G203</f>
        <v>285395</v>
      </c>
    </row>
    <row r="203" spans="1:8" ht="36.75" customHeight="1" x14ac:dyDescent="0.25">
      <c r="A203" s="4" t="s">
        <v>13</v>
      </c>
      <c r="B203" s="4">
        <v>926</v>
      </c>
      <c r="C203" s="8" t="s">
        <v>48</v>
      </c>
      <c r="D203" s="4" t="s">
        <v>110</v>
      </c>
      <c r="E203" s="4" t="s">
        <v>66</v>
      </c>
      <c r="F203" s="95">
        <f>F204</f>
        <v>285395</v>
      </c>
      <c r="G203" s="95">
        <f>G204</f>
        <v>285395</v>
      </c>
    </row>
    <row r="204" spans="1:8" ht="63.75" customHeight="1" x14ac:dyDescent="0.25">
      <c r="A204" s="2" t="s">
        <v>133</v>
      </c>
      <c r="B204" s="2">
        <v>926</v>
      </c>
      <c r="C204" s="6" t="s">
        <v>48</v>
      </c>
      <c r="D204" s="2" t="s">
        <v>110</v>
      </c>
      <c r="E204" s="2">
        <v>611</v>
      </c>
      <c r="F204" s="94">
        <v>285395</v>
      </c>
      <c r="G204" s="94">
        <v>285395</v>
      </c>
      <c r="H204" s="51"/>
    </row>
    <row r="205" spans="1:8" ht="15" customHeight="1" x14ac:dyDescent="0.25">
      <c r="A205" s="9" t="s">
        <v>223</v>
      </c>
      <c r="B205" s="9">
        <v>926</v>
      </c>
      <c r="C205" s="10" t="s">
        <v>48</v>
      </c>
      <c r="D205" s="9" t="s">
        <v>105</v>
      </c>
      <c r="E205" s="9"/>
      <c r="F205" s="63">
        <f>F206</f>
        <v>14099.4</v>
      </c>
      <c r="G205" s="63">
        <f>G206</f>
        <v>14099.4</v>
      </c>
    </row>
    <row r="206" spans="1:8" ht="37.5" customHeight="1" x14ac:dyDescent="0.25">
      <c r="A206" s="4" t="s">
        <v>13</v>
      </c>
      <c r="B206" s="4">
        <v>926</v>
      </c>
      <c r="C206" s="8" t="s">
        <v>48</v>
      </c>
      <c r="D206" s="4" t="s">
        <v>105</v>
      </c>
      <c r="E206" s="4" t="s">
        <v>66</v>
      </c>
      <c r="F206" s="95">
        <f>F207</f>
        <v>14099.4</v>
      </c>
      <c r="G206" s="95">
        <f>G207</f>
        <v>14099.4</v>
      </c>
    </row>
    <row r="207" spans="1:8" ht="16.5" customHeight="1" x14ac:dyDescent="0.25">
      <c r="A207" s="2" t="s">
        <v>72</v>
      </c>
      <c r="B207" s="2">
        <v>926</v>
      </c>
      <c r="C207" s="6" t="s">
        <v>48</v>
      </c>
      <c r="D207" s="2" t="s">
        <v>105</v>
      </c>
      <c r="E207" s="2" t="s">
        <v>35</v>
      </c>
      <c r="F207" s="94">
        <v>14099.4</v>
      </c>
      <c r="G207" s="94">
        <v>14099.4</v>
      </c>
    </row>
    <row r="208" spans="1:8" ht="16.5" customHeight="1" x14ac:dyDescent="0.25">
      <c r="A208" s="9" t="s">
        <v>269</v>
      </c>
      <c r="B208" s="9">
        <v>926</v>
      </c>
      <c r="C208" s="10" t="s">
        <v>48</v>
      </c>
      <c r="D208" s="10" t="s">
        <v>281</v>
      </c>
      <c r="E208" s="9"/>
      <c r="F208" s="63">
        <f>F209</f>
        <v>26400.3</v>
      </c>
      <c r="G208" s="63">
        <f>G209</f>
        <v>26400.3</v>
      </c>
    </row>
    <row r="209" spans="1:7" ht="16.5" customHeight="1" x14ac:dyDescent="0.25">
      <c r="A209" s="4" t="s">
        <v>13</v>
      </c>
      <c r="B209" s="4">
        <v>926</v>
      </c>
      <c r="C209" s="8" t="s">
        <v>48</v>
      </c>
      <c r="D209" s="8" t="s">
        <v>281</v>
      </c>
      <c r="E209" s="2">
        <v>600</v>
      </c>
      <c r="F209" s="94">
        <f>F210</f>
        <v>26400.3</v>
      </c>
      <c r="G209" s="94">
        <f>G210</f>
        <v>26400.3</v>
      </c>
    </row>
    <row r="210" spans="1:7" ht="16.5" customHeight="1" x14ac:dyDescent="0.25">
      <c r="A210" s="2" t="s">
        <v>72</v>
      </c>
      <c r="B210" s="2">
        <v>926</v>
      </c>
      <c r="C210" s="6" t="s">
        <v>48</v>
      </c>
      <c r="D210" s="6" t="s">
        <v>281</v>
      </c>
      <c r="E210" s="2">
        <v>612</v>
      </c>
      <c r="F210" s="94">
        <v>26400.3</v>
      </c>
      <c r="G210" s="94">
        <v>26400.3</v>
      </c>
    </row>
    <row r="211" spans="1:7" ht="27" customHeight="1" x14ac:dyDescent="0.25">
      <c r="A211" s="9" t="s">
        <v>270</v>
      </c>
      <c r="B211" s="9">
        <v>926</v>
      </c>
      <c r="C211" s="10" t="s">
        <v>48</v>
      </c>
      <c r="D211" s="10" t="s">
        <v>282</v>
      </c>
      <c r="E211" s="9"/>
      <c r="F211" s="63">
        <f>F212</f>
        <v>34632.199999999997</v>
      </c>
      <c r="G211" s="63">
        <f>G212</f>
        <v>34632.199999999997</v>
      </c>
    </row>
    <row r="212" spans="1:7" ht="16.5" customHeight="1" x14ac:dyDescent="0.25">
      <c r="A212" s="4" t="s">
        <v>13</v>
      </c>
      <c r="B212" s="4">
        <v>926</v>
      </c>
      <c r="C212" s="8" t="s">
        <v>48</v>
      </c>
      <c r="D212" s="8" t="s">
        <v>282</v>
      </c>
      <c r="E212" s="2">
        <v>600</v>
      </c>
      <c r="F212" s="94">
        <f>F213</f>
        <v>34632.199999999997</v>
      </c>
      <c r="G212" s="94">
        <f>G213</f>
        <v>34632.199999999997</v>
      </c>
    </row>
    <row r="213" spans="1:7" ht="16.5" customHeight="1" x14ac:dyDescent="0.25">
      <c r="A213" s="2" t="s">
        <v>72</v>
      </c>
      <c r="B213" s="2">
        <v>926</v>
      </c>
      <c r="C213" s="6" t="s">
        <v>48</v>
      </c>
      <c r="D213" s="6" t="s">
        <v>282</v>
      </c>
      <c r="E213" s="2">
        <v>612</v>
      </c>
      <c r="F213" s="94">
        <v>34632.199999999997</v>
      </c>
      <c r="G213" s="94">
        <v>34632.199999999997</v>
      </c>
    </row>
    <row r="214" spans="1:7" ht="43.5" hidden="1" customHeight="1" x14ac:dyDescent="0.25">
      <c r="A214" s="75" t="s">
        <v>290</v>
      </c>
      <c r="B214" s="75">
        <v>926</v>
      </c>
      <c r="C214" s="76" t="s">
        <v>48</v>
      </c>
      <c r="D214" s="75" t="s">
        <v>273</v>
      </c>
      <c r="E214" s="75"/>
      <c r="F214" s="74">
        <f>F215</f>
        <v>0</v>
      </c>
      <c r="G214" s="74">
        <f>G215</f>
        <v>0</v>
      </c>
    </row>
    <row r="215" spans="1:7" ht="16.5" hidden="1" customHeight="1" x14ac:dyDescent="0.25">
      <c r="A215" s="77" t="s">
        <v>274</v>
      </c>
      <c r="B215" s="78">
        <v>926</v>
      </c>
      <c r="C215" s="79" t="s">
        <v>48</v>
      </c>
      <c r="D215" s="78" t="s">
        <v>273</v>
      </c>
      <c r="E215" s="77">
        <v>600</v>
      </c>
      <c r="F215" s="94"/>
      <c r="G215" s="94"/>
    </row>
    <row r="216" spans="1:7" ht="16.5" hidden="1" customHeight="1" x14ac:dyDescent="0.25">
      <c r="A216" s="77" t="s">
        <v>37</v>
      </c>
      <c r="B216" s="78">
        <v>926</v>
      </c>
      <c r="C216" s="79" t="s">
        <v>48</v>
      </c>
      <c r="D216" s="78" t="s">
        <v>273</v>
      </c>
      <c r="E216" s="77">
        <v>612</v>
      </c>
      <c r="F216" s="94"/>
      <c r="G216" s="94"/>
    </row>
    <row r="217" spans="1:7" ht="38.25" customHeight="1" x14ac:dyDescent="0.25">
      <c r="A217" s="9" t="s">
        <v>230</v>
      </c>
      <c r="B217" s="9">
        <v>926</v>
      </c>
      <c r="C217" s="10" t="s">
        <v>125</v>
      </c>
      <c r="D217" s="9" t="s">
        <v>44</v>
      </c>
      <c r="E217" s="9"/>
      <c r="F217" s="63">
        <f>F218</f>
        <v>1200</v>
      </c>
      <c r="G217" s="63">
        <f>G218</f>
        <v>1200</v>
      </c>
    </row>
    <row r="218" spans="1:7" ht="35.25" customHeight="1" x14ac:dyDescent="0.25">
      <c r="A218" s="4" t="s">
        <v>13</v>
      </c>
      <c r="B218" s="4">
        <v>926</v>
      </c>
      <c r="C218" s="8" t="s">
        <v>125</v>
      </c>
      <c r="D218" s="4" t="s">
        <v>44</v>
      </c>
      <c r="E218" s="4" t="s">
        <v>66</v>
      </c>
      <c r="F218" s="95">
        <f>F219</f>
        <v>1200</v>
      </c>
      <c r="G218" s="95">
        <f>G219</f>
        <v>1200</v>
      </c>
    </row>
    <row r="219" spans="1:7" ht="60.75" customHeight="1" x14ac:dyDescent="0.25">
      <c r="A219" s="2" t="s">
        <v>133</v>
      </c>
      <c r="B219" s="2">
        <v>926</v>
      </c>
      <c r="C219" s="6" t="s">
        <v>125</v>
      </c>
      <c r="D219" s="2" t="s">
        <v>44</v>
      </c>
      <c r="E219" s="2" t="s">
        <v>87</v>
      </c>
      <c r="F219" s="94">
        <v>1200</v>
      </c>
      <c r="G219" s="94">
        <v>1200</v>
      </c>
    </row>
    <row r="220" spans="1:7" ht="45" customHeight="1" x14ac:dyDescent="0.25">
      <c r="A220" s="9" t="s">
        <v>258</v>
      </c>
      <c r="B220" s="9">
        <v>926</v>
      </c>
      <c r="C220" s="10" t="s">
        <v>125</v>
      </c>
      <c r="D220" s="10" t="s">
        <v>283</v>
      </c>
      <c r="E220" s="10"/>
      <c r="F220" s="63">
        <f>F221</f>
        <v>7959.6</v>
      </c>
      <c r="G220" s="63">
        <f>G221</f>
        <v>7959.6</v>
      </c>
    </row>
    <row r="221" spans="1:7" ht="24.75" customHeight="1" x14ac:dyDescent="0.25">
      <c r="A221" s="4" t="s">
        <v>37</v>
      </c>
      <c r="B221" s="4">
        <v>926</v>
      </c>
      <c r="C221" s="8" t="s">
        <v>125</v>
      </c>
      <c r="D221" s="8" t="s">
        <v>283</v>
      </c>
      <c r="E221" s="2">
        <v>611</v>
      </c>
      <c r="F221" s="94">
        <v>7959.6</v>
      </c>
      <c r="G221" s="94">
        <v>7959.6</v>
      </c>
    </row>
    <row r="222" spans="1:7" ht="15" customHeight="1" x14ac:dyDescent="0.25">
      <c r="A222" s="9" t="s">
        <v>224</v>
      </c>
      <c r="B222" s="9">
        <v>926</v>
      </c>
      <c r="C222" s="10" t="s">
        <v>125</v>
      </c>
      <c r="D222" s="9" t="s">
        <v>161</v>
      </c>
      <c r="E222" s="9"/>
      <c r="F222" s="63">
        <f>F223</f>
        <v>50</v>
      </c>
      <c r="G222" s="63">
        <f>G223</f>
        <v>50</v>
      </c>
    </row>
    <row r="223" spans="1:7" ht="37.5" customHeight="1" x14ac:dyDescent="0.25">
      <c r="A223" s="2" t="s">
        <v>91</v>
      </c>
      <c r="B223" s="2">
        <v>926</v>
      </c>
      <c r="C223" s="6" t="s">
        <v>125</v>
      </c>
      <c r="D223" s="2" t="s">
        <v>161</v>
      </c>
      <c r="E223" s="2" t="s">
        <v>149</v>
      </c>
      <c r="F223" s="94">
        <v>50</v>
      </c>
      <c r="G223" s="94">
        <v>50</v>
      </c>
    </row>
    <row r="224" spans="1:7" ht="52.5" customHeight="1" x14ac:dyDescent="0.25">
      <c r="A224" s="9" t="s">
        <v>172</v>
      </c>
      <c r="B224" s="9">
        <v>926</v>
      </c>
      <c r="C224" s="10" t="s">
        <v>85</v>
      </c>
      <c r="D224" s="9" t="s">
        <v>77</v>
      </c>
      <c r="E224" s="9"/>
      <c r="F224" s="63">
        <f>F225</f>
        <v>3280.8</v>
      </c>
      <c r="G224" s="63">
        <f>G225</f>
        <v>3280.8</v>
      </c>
    </row>
    <row r="225" spans="1:8" ht="25.5" customHeight="1" x14ac:dyDescent="0.25">
      <c r="A225" s="4" t="s">
        <v>101</v>
      </c>
      <c r="B225" s="4">
        <v>926</v>
      </c>
      <c r="C225" s="8" t="s">
        <v>85</v>
      </c>
      <c r="D225" s="4" t="s">
        <v>77</v>
      </c>
      <c r="E225" s="4" t="s">
        <v>112</v>
      </c>
      <c r="F225" s="65">
        <f>F226+F227+F228</f>
        <v>3280.8</v>
      </c>
      <c r="G225" s="65">
        <f>G226+G227+G228</f>
        <v>3280.8</v>
      </c>
      <c r="H225" s="21"/>
    </row>
    <row r="226" spans="1:8" ht="25.5" customHeight="1" x14ac:dyDescent="0.25">
      <c r="A226" s="2" t="s">
        <v>53</v>
      </c>
      <c r="B226" s="2">
        <v>926</v>
      </c>
      <c r="C226" s="6" t="s">
        <v>85</v>
      </c>
      <c r="D226" s="2" t="s">
        <v>77</v>
      </c>
      <c r="E226" s="2" t="s">
        <v>51</v>
      </c>
      <c r="F226" s="64">
        <v>2496.8000000000002</v>
      </c>
      <c r="G226" s="64">
        <v>2496.8000000000002</v>
      </c>
    </row>
    <row r="227" spans="1:8" ht="36.75" customHeight="1" x14ac:dyDescent="0.25">
      <c r="A227" s="2" t="s">
        <v>82</v>
      </c>
      <c r="B227" s="2">
        <v>926</v>
      </c>
      <c r="C227" s="6" t="s">
        <v>85</v>
      </c>
      <c r="D227" s="2" t="s">
        <v>77</v>
      </c>
      <c r="E227" s="2" t="s">
        <v>117</v>
      </c>
      <c r="F227" s="64">
        <v>30</v>
      </c>
      <c r="G227" s="64">
        <v>30</v>
      </c>
    </row>
    <row r="228" spans="1:8" ht="51.75" customHeight="1" x14ac:dyDescent="0.25">
      <c r="A228" s="2" t="s">
        <v>99</v>
      </c>
      <c r="B228" s="2">
        <v>926</v>
      </c>
      <c r="C228" s="6" t="s">
        <v>85</v>
      </c>
      <c r="D228" s="2" t="s">
        <v>77</v>
      </c>
      <c r="E228" s="2" t="s">
        <v>148</v>
      </c>
      <c r="F228" s="64">
        <v>754</v>
      </c>
      <c r="G228" s="64">
        <v>754</v>
      </c>
    </row>
    <row r="229" spans="1:8" ht="33" customHeight="1" x14ac:dyDescent="0.25">
      <c r="A229" s="9" t="s">
        <v>234</v>
      </c>
      <c r="B229" s="9">
        <v>926</v>
      </c>
      <c r="C229" s="10" t="s">
        <v>85</v>
      </c>
      <c r="D229" s="9" t="s">
        <v>43</v>
      </c>
      <c r="E229" s="9"/>
      <c r="F229" s="63">
        <f>F230+F235+F238+F240</f>
        <v>6783.2000000000007</v>
      </c>
      <c r="G229" s="63">
        <f>G230+G235+G238+G240</f>
        <v>6783.2000000000007</v>
      </c>
    </row>
    <row r="230" spans="1:8" ht="63.75" customHeight="1" x14ac:dyDescent="0.25">
      <c r="A230" s="4" t="s">
        <v>155</v>
      </c>
      <c r="B230" s="4">
        <v>926</v>
      </c>
      <c r="C230" s="8" t="s">
        <v>85</v>
      </c>
      <c r="D230" s="4" t="s">
        <v>43</v>
      </c>
      <c r="E230" s="4" t="s">
        <v>88</v>
      </c>
      <c r="F230" s="65">
        <f>F231</f>
        <v>6433.2000000000007</v>
      </c>
      <c r="G230" s="65">
        <f>G231</f>
        <v>6433.2000000000007</v>
      </c>
    </row>
    <row r="231" spans="1:8" ht="24.75" customHeight="1" x14ac:dyDescent="0.25">
      <c r="A231" s="4" t="s">
        <v>93</v>
      </c>
      <c r="B231" s="4">
        <v>926</v>
      </c>
      <c r="C231" s="8" t="s">
        <v>85</v>
      </c>
      <c r="D231" s="4" t="s">
        <v>43</v>
      </c>
      <c r="E231" s="4" t="s">
        <v>42</v>
      </c>
      <c r="F231" s="65">
        <f>F232+F233+F234</f>
        <v>6433.2000000000007</v>
      </c>
      <c r="G231" s="65">
        <f>G232+G233+G234</f>
        <v>6433.2000000000007</v>
      </c>
    </row>
    <row r="232" spans="1:8" ht="13.5" customHeight="1" x14ac:dyDescent="0.25">
      <c r="A232" s="2" t="s">
        <v>31</v>
      </c>
      <c r="B232" s="2">
        <v>926</v>
      </c>
      <c r="C232" s="6" t="s">
        <v>85</v>
      </c>
      <c r="D232" s="2" t="s">
        <v>43</v>
      </c>
      <c r="E232" s="2" t="s">
        <v>106</v>
      </c>
      <c r="F232" s="64">
        <v>4049.8</v>
      </c>
      <c r="G232" s="64">
        <v>4049.8</v>
      </c>
    </row>
    <row r="233" spans="1:8" ht="24.75" customHeight="1" x14ac:dyDescent="0.25">
      <c r="A233" s="2" t="s">
        <v>65</v>
      </c>
      <c r="B233" s="2">
        <v>926</v>
      </c>
      <c r="C233" s="6" t="s">
        <v>85</v>
      </c>
      <c r="D233" s="2" t="s">
        <v>43</v>
      </c>
      <c r="E233" s="2" t="s">
        <v>157</v>
      </c>
      <c r="F233" s="64"/>
      <c r="G233" s="64"/>
    </row>
    <row r="234" spans="1:8" ht="47.25" customHeight="1" x14ac:dyDescent="0.25">
      <c r="A234" s="2" t="s">
        <v>90</v>
      </c>
      <c r="B234" s="2">
        <v>926</v>
      </c>
      <c r="C234" s="6" t="s">
        <v>85</v>
      </c>
      <c r="D234" s="2" t="s">
        <v>43</v>
      </c>
      <c r="E234" s="2" t="s">
        <v>41</v>
      </c>
      <c r="F234" s="64">
        <v>2383.4</v>
      </c>
      <c r="G234" s="64">
        <v>2383.4</v>
      </c>
    </row>
    <row r="235" spans="1:8" ht="24.75" customHeight="1" x14ac:dyDescent="0.25">
      <c r="A235" s="4" t="s">
        <v>81</v>
      </c>
      <c r="B235" s="4">
        <v>926</v>
      </c>
      <c r="C235" s="8" t="s">
        <v>85</v>
      </c>
      <c r="D235" s="4" t="s">
        <v>43</v>
      </c>
      <c r="E235" s="4" t="s">
        <v>104</v>
      </c>
      <c r="F235" s="65">
        <v>350</v>
      </c>
      <c r="G235" s="65">
        <v>350</v>
      </c>
    </row>
    <row r="236" spans="1:8" ht="37.5" customHeight="1" x14ac:dyDescent="0.25">
      <c r="A236" s="4" t="s">
        <v>25</v>
      </c>
      <c r="B236" s="4">
        <v>926</v>
      </c>
      <c r="C236" s="8" t="s">
        <v>85</v>
      </c>
      <c r="D236" s="4" t="s">
        <v>43</v>
      </c>
      <c r="E236" s="4" t="s">
        <v>19</v>
      </c>
      <c r="F236" s="65">
        <f>F237</f>
        <v>350</v>
      </c>
      <c r="G236" s="65">
        <f>G237</f>
        <v>350</v>
      </c>
    </row>
    <row r="237" spans="1:8" ht="39.75" customHeight="1" x14ac:dyDescent="0.25">
      <c r="A237" s="2" t="s">
        <v>91</v>
      </c>
      <c r="B237" s="2">
        <v>926</v>
      </c>
      <c r="C237" s="6" t="s">
        <v>85</v>
      </c>
      <c r="D237" s="2" t="s">
        <v>43</v>
      </c>
      <c r="E237" s="2" t="s">
        <v>149</v>
      </c>
      <c r="F237" s="64">
        <v>350</v>
      </c>
      <c r="G237" s="64">
        <v>350</v>
      </c>
    </row>
    <row r="238" spans="1:8" ht="24.75" hidden="1" customHeight="1" x14ac:dyDescent="0.25">
      <c r="A238" s="4" t="s">
        <v>135</v>
      </c>
      <c r="B238" s="4">
        <v>926</v>
      </c>
      <c r="C238" s="8" t="s">
        <v>85</v>
      </c>
      <c r="D238" s="4" t="s">
        <v>43</v>
      </c>
      <c r="E238" s="4" t="s">
        <v>150</v>
      </c>
      <c r="F238" s="65"/>
      <c r="G238" s="65"/>
    </row>
    <row r="239" spans="1:8" ht="13.5" hidden="1" customHeight="1" x14ac:dyDescent="0.25">
      <c r="A239" s="2" t="s">
        <v>32</v>
      </c>
      <c r="B239" s="2">
        <v>926</v>
      </c>
      <c r="C239" s="6" t="s">
        <v>85</v>
      </c>
      <c r="D239" s="2" t="s">
        <v>43</v>
      </c>
      <c r="E239" s="2" t="s">
        <v>40</v>
      </c>
      <c r="F239" s="64"/>
      <c r="G239" s="64"/>
    </row>
    <row r="240" spans="1:8" ht="13.5" hidden="1" customHeight="1" x14ac:dyDescent="0.25">
      <c r="A240" s="4" t="s">
        <v>24</v>
      </c>
      <c r="B240" s="4">
        <v>926</v>
      </c>
      <c r="C240" s="8" t="s">
        <v>85</v>
      </c>
      <c r="D240" s="4" t="s">
        <v>43</v>
      </c>
      <c r="E240" s="4" t="s">
        <v>142</v>
      </c>
      <c r="F240" s="65">
        <v>0</v>
      </c>
      <c r="G240" s="65">
        <v>0</v>
      </c>
    </row>
    <row r="241" spans="1:7" ht="13.5" hidden="1" customHeight="1" x14ac:dyDescent="0.25">
      <c r="A241" s="4" t="s">
        <v>50</v>
      </c>
      <c r="B241" s="4">
        <v>926</v>
      </c>
      <c r="C241" s="8" t="s">
        <v>85</v>
      </c>
      <c r="D241" s="4" t="s">
        <v>43</v>
      </c>
      <c r="E241" s="4" t="s">
        <v>18</v>
      </c>
      <c r="F241" s="65"/>
      <c r="G241" s="65"/>
    </row>
    <row r="242" spans="1:7" ht="13.5" hidden="1" customHeight="1" x14ac:dyDescent="0.25">
      <c r="A242" s="2" t="s">
        <v>17</v>
      </c>
      <c r="B242" s="2">
        <v>926</v>
      </c>
      <c r="C242" s="6" t="s">
        <v>85</v>
      </c>
      <c r="D242" s="2" t="s">
        <v>43</v>
      </c>
      <c r="E242" s="2" t="s">
        <v>30</v>
      </c>
      <c r="F242" s="64"/>
      <c r="G242" s="64"/>
    </row>
    <row r="243" spans="1:7" ht="13.5" hidden="1" customHeight="1" x14ac:dyDescent="0.25">
      <c r="A243" s="2" t="s">
        <v>47</v>
      </c>
      <c r="B243" s="2">
        <v>926</v>
      </c>
      <c r="C243" s="6" t="s">
        <v>85</v>
      </c>
      <c r="D243" s="2" t="s">
        <v>43</v>
      </c>
      <c r="E243" s="2" t="s">
        <v>96</v>
      </c>
      <c r="F243" s="64"/>
      <c r="G243" s="64"/>
    </row>
    <row r="244" spans="1:7" ht="36" customHeight="1" x14ac:dyDescent="0.25">
      <c r="A244" s="9" t="s">
        <v>231</v>
      </c>
      <c r="B244" s="9">
        <v>926</v>
      </c>
      <c r="C244" s="10" t="s">
        <v>85</v>
      </c>
      <c r="D244" s="9" t="s">
        <v>98</v>
      </c>
      <c r="E244" s="9"/>
      <c r="F244" s="63">
        <f>F245+F249</f>
        <v>3640.8999999999996</v>
      </c>
      <c r="G244" s="63">
        <f>G245+G249</f>
        <v>3640.8999999999996</v>
      </c>
    </row>
    <row r="245" spans="1:7" ht="25.5" customHeight="1" x14ac:dyDescent="0.25">
      <c r="A245" s="4" t="s">
        <v>101</v>
      </c>
      <c r="B245" s="4">
        <v>926</v>
      </c>
      <c r="C245" s="8" t="s">
        <v>85</v>
      </c>
      <c r="D245" s="4" t="s">
        <v>98</v>
      </c>
      <c r="E245" s="4" t="s">
        <v>112</v>
      </c>
      <c r="F245" s="95">
        <f>F246+F247+F248</f>
        <v>3337.7999999999997</v>
      </c>
      <c r="G245" s="95">
        <f>G246+G247+G248</f>
        <v>3337.7999999999997</v>
      </c>
    </row>
    <row r="246" spans="1:7" ht="24" customHeight="1" x14ac:dyDescent="0.25">
      <c r="A246" s="2" t="s">
        <v>53</v>
      </c>
      <c r="B246" s="2">
        <v>926</v>
      </c>
      <c r="C246" s="6" t="s">
        <v>85</v>
      </c>
      <c r="D246" s="2" t="s">
        <v>98</v>
      </c>
      <c r="E246" s="2" t="s">
        <v>51</v>
      </c>
      <c r="F246" s="94">
        <v>2486.6999999999998</v>
      </c>
      <c r="G246" s="94">
        <v>2486.6999999999998</v>
      </c>
    </row>
    <row r="247" spans="1:7" ht="33.75" customHeight="1" x14ac:dyDescent="0.25">
      <c r="A247" s="2" t="s">
        <v>82</v>
      </c>
      <c r="B247" s="2">
        <v>926</v>
      </c>
      <c r="C247" s="6" t="s">
        <v>85</v>
      </c>
      <c r="D247" s="2" t="s">
        <v>98</v>
      </c>
      <c r="E247" s="2" t="s">
        <v>117</v>
      </c>
      <c r="F247" s="94">
        <v>100</v>
      </c>
      <c r="G247" s="94">
        <v>100</v>
      </c>
    </row>
    <row r="248" spans="1:7" ht="48.75" customHeight="1" x14ac:dyDescent="0.25">
      <c r="A248" s="2" t="s">
        <v>99</v>
      </c>
      <c r="B248" s="2">
        <v>926</v>
      </c>
      <c r="C248" s="6" t="s">
        <v>85</v>
      </c>
      <c r="D248" s="2" t="s">
        <v>98</v>
      </c>
      <c r="E248" s="2" t="s">
        <v>148</v>
      </c>
      <c r="F248" s="94">
        <v>751.1</v>
      </c>
      <c r="G248" s="94">
        <v>751.1</v>
      </c>
    </row>
    <row r="249" spans="1:7" ht="34.5" customHeight="1" x14ac:dyDescent="0.25">
      <c r="A249" s="2" t="s">
        <v>91</v>
      </c>
      <c r="B249" s="2">
        <v>926</v>
      </c>
      <c r="C249" s="6" t="s">
        <v>85</v>
      </c>
      <c r="D249" s="2" t="s">
        <v>98</v>
      </c>
      <c r="E249" s="2" t="s">
        <v>149</v>
      </c>
      <c r="F249" s="94">
        <v>303.10000000000002</v>
      </c>
      <c r="G249" s="94">
        <v>303.10000000000002</v>
      </c>
    </row>
    <row r="250" spans="1:7" ht="39" hidden="1" customHeight="1" x14ac:dyDescent="0.25">
      <c r="A250" s="9" t="s">
        <v>232</v>
      </c>
      <c r="B250" s="9">
        <v>926</v>
      </c>
      <c r="C250" s="10" t="s">
        <v>85</v>
      </c>
      <c r="D250" s="9" t="s">
        <v>28</v>
      </c>
      <c r="E250" s="9"/>
      <c r="F250" s="63">
        <f t="shared" ref="F250:G252" si="1">F251</f>
        <v>0</v>
      </c>
      <c r="G250" s="63">
        <f t="shared" si="1"/>
        <v>0</v>
      </c>
    </row>
    <row r="251" spans="1:7" ht="38.25" hidden="1" customHeight="1" x14ac:dyDescent="0.25">
      <c r="A251" s="4" t="s">
        <v>13</v>
      </c>
      <c r="B251" s="4">
        <v>926</v>
      </c>
      <c r="C251" s="8" t="s">
        <v>85</v>
      </c>
      <c r="D251" s="4" t="s">
        <v>28</v>
      </c>
      <c r="E251" s="4" t="s">
        <v>66</v>
      </c>
      <c r="F251" s="65">
        <f t="shared" si="1"/>
        <v>0</v>
      </c>
      <c r="G251" s="65">
        <f t="shared" si="1"/>
        <v>0</v>
      </c>
    </row>
    <row r="252" spans="1:7" ht="16.5" hidden="1" customHeight="1" x14ac:dyDescent="0.25">
      <c r="A252" s="4" t="s">
        <v>37</v>
      </c>
      <c r="B252" s="4">
        <v>926</v>
      </c>
      <c r="C252" s="8" t="s">
        <v>85</v>
      </c>
      <c r="D252" s="4" t="s">
        <v>28</v>
      </c>
      <c r="E252" s="4" t="s">
        <v>21</v>
      </c>
      <c r="F252" s="65">
        <f t="shared" si="1"/>
        <v>0</v>
      </c>
      <c r="G252" s="65">
        <f t="shared" si="1"/>
        <v>0</v>
      </c>
    </row>
    <row r="253" spans="1:7" ht="60.75" hidden="1" customHeight="1" x14ac:dyDescent="0.25">
      <c r="A253" s="2" t="s">
        <v>133</v>
      </c>
      <c r="B253" s="2">
        <v>926</v>
      </c>
      <c r="C253" s="6" t="s">
        <v>85</v>
      </c>
      <c r="D253" s="2" t="s">
        <v>28</v>
      </c>
      <c r="E253" s="2" t="s">
        <v>87</v>
      </c>
      <c r="F253" s="64"/>
      <c r="G253" s="64"/>
    </row>
    <row r="254" spans="1:7" ht="36" hidden="1" customHeight="1" x14ac:dyDescent="0.25">
      <c r="A254" s="9" t="s">
        <v>233</v>
      </c>
      <c r="B254" s="9">
        <v>926</v>
      </c>
      <c r="C254" s="10" t="s">
        <v>85</v>
      </c>
      <c r="D254" s="9" t="s">
        <v>143</v>
      </c>
      <c r="E254" s="9"/>
      <c r="F254" s="63">
        <f t="shared" ref="F254:G256" si="2">F255</f>
        <v>0</v>
      </c>
      <c r="G254" s="63">
        <f t="shared" si="2"/>
        <v>0</v>
      </c>
    </row>
    <row r="255" spans="1:7" ht="26.25" hidden="1" customHeight="1" x14ac:dyDescent="0.25">
      <c r="A255" s="4" t="s">
        <v>81</v>
      </c>
      <c r="B255" s="4">
        <v>926</v>
      </c>
      <c r="C255" s="8" t="s">
        <v>85</v>
      </c>
      <c r="D255" s="4" t="s">
        <v>143</v>
      </c>
      <c r="E255" s="4" t="s">
        <v>104</v>
      </c>
      <c r="F255" s="65">
        <f t="shared" si="2"/>
        <v>0</v>
      </c>
      <c r="G255" s="65">
        <f t="shared" si="2"/>
        <v>0</v>
      </c>
    </row>
    <row r="256" spans="1:7" ht="39.75" hidden="1" customHeight="1" x14ac:dyDescent="0.25">
      <c r="A256" s="4" t="s">
        <v>25</v>
      </c>
      <c r="B256" s="4">
        <v>926</v>
      </c>
      <c r="C256" s="8" t="s">
        <v>85</v>
      </c>
      <c r="D256" s="4" t="s">
        <v>143</v>
      </c>
      <c r="E256" s="4" t="s">
        <v>19</v>
      </c>
      <c r="F256" s="65">
        <f t="shared" si="2"/>
        <v>0</v>
      </c>
      <c r="G256" s="65">
        <f t="shared" si="2"/>
        <v>0</v>
      </c>
    </row>
    <row r="257" spans="1:8" ht="38.25" hidden="1" customHeight="1" x14ac:dyDescent="0.25">
      <c r="A257" s="2" t="s">
        <v>91</v>
      </c>
      <c r="B257" s="2">
        <v>926</v>
      </c>
      <c r="C257" s="6" t="s">
        <v>85</v>
      </c>
      <c r="D257" s="2" t="s">
        <v>143</v>
      </c>
      <c r="E257" s="2" t="s">
        <v>149</v>
      </c>
      <c r="F257" s="64"/>
      <c r="G257" s="64"/>
    </row>
    <row r="258" spans="1:8" ht="33" customHeight="1" x14ac:dyDescent="0.25">
      <c r="A258" s="9" t="s">
        <v>291</v>
      </c>
      <c r="B258" s="9">
        <v>926</v>
      </c>
      <c r="C258" s="10" t="s">
        <v>85</v>
      </c>
      <c r="D258" s="10" t="s">
        <v>284</v>
      </c>
      <c r="E258" s="9"/>
      <c r="F258" s="63">
        <f>F259</f>
        <v>159.1</v>
      </c>
      <c r="G258" s="63">
        <f>G259</f>
        <v>159.1</v>
      </c>
    </row>
    <row r="259" spans="1:8" ht="25.5" customHeight="1" x14ac:dyDescent="0.25">
      <c r="A259" s="4" t="s">
        <v>101</v>
      </c>
      <c r="B259" s="4">
        <v>926</v>
      </c>
      <c r="C259" s="8" t="s">
        <v>85</v>
      </c>
      <c r="D259" s="8" t="s">
        <v>284</v>
      </c>
      <c r="E259" s="4">
        <v>110</v>
      </c>
      <c r="F259" s="95">
        <f>F260+F261</f>
        <v>159.1</v>
      </c>
      <c r="G259" s="95">
        <f>G260+G261</f>
        <v>159.1</v>
      </c>
    </row>
    <row r="260" spans="1:8" ht="25.5" customHeight="1" x14ac:dyDescent="0.25">
      <c r="A260" s="2" t="s">
        <v>53</v>
      </c>
      <c r="B260" s="2">
        <v>926</v>
      </c>
      <c r="C260" s="6" t="s">
        <v>85</v>
      </c>
      <c r="D260" s="6" t="s">
        <v>284</v>
      </c>
      <c r="E260" s="2">
        <v>111</v>
      </c>
      <c r="F260" s="94">
        <v>122.2</v>
      </c>
      <c r="G260" s="94">
        <v>122.2</v>
      </c>
    </row>
    <row r="261" spans="1:8" ht="50.25" customHeight="1" x14ac:dyDescent="0.25">
      <c r="A261" s="2" t="s">
        <v>99</v>
      </c>
      <c r="B261" s="2">
        <v>926</v>
      </c>
      <c r="C261" s="6" t="s">
        <v>85</v>
      </c>
      <c r="D261" s="6" t="s">
        <v>284</v>
      </c>
      <c r="E261" s="2">
        <v>119</v>
      </c>
      <c r="F261" s="94">
        <v>36.9</v>
      </c>
      <c r="G261" s="94">
        <v>36.9</v>
      </c>
    </row>
    <row r="262" spans="1:8" ht="18" customHeight="1" x14ac:dyDescent="0.25">
      <c r="A262" s="32" t="s">
        <v>215</v>
      </c>
      <c r="B262" s="32">
        <v>904</v>
      </c>
      <c r="C262" s="33"/>
      <c r="D262" s="32"/>
      <c r="E262" s="32"/>
      <c r="F262" s="34">
        <f>F263+F266+F269+F275+F286+F272+F280</f>
        <v>51096.800000000003</v>
      </c>
      <c r="G262" s="34">
        <f>G263+G266+G269+G275+G286+G272+G280</f>
        <v>51096.800000000003</v>
      </c>
      <c r="H262" s="26"/>
    </row>
    <row r="263" spans="1:8" ht="38.25" customHeight="1" x14ac:dyDescent="0.25">
      <c r="A263" s="9" t="s">
        <v>216</v>
      </c>
      <c r="B263" s="9">
        <v>904</v>
      </c>
      <c r="C263" s="10" t="s">
        <v>229</v>
      </c>
      <c r="D263" s="9" t="s">
        <v>64</v>
      </c>
      <c r="E263" s="9" t="s">
        <v>66</v>
      </c>
      <c r="F263" s="25">
        <f>F264</f>
        <v>7745.2</v>
      </c>
      <c r="G263" s="25">
        <f>G264</f>
        <v>7745.2</v>
      </c>
    </row>
    <row r="264" spans="1:8" ht="16.5" customHeight="1" x14ac:dyDescent="0.25">
      <c r="A264" s="4" t="s">
        <v>37</v>
      </c>
      <c r="B264" s="4">
        <v>904</v>
      </c>
      <c r="C264" s="8" t="s">
        <v>229</v>
      </c>
      <c r="D264" s="4" t="s">
        <v>64</v>
      </c>
      <c r="E264" s="4" t="s">
        <v>21</v>
      </c>
      <c r="F264" s="23">
        <f>F265</f>
        <v>7745.2</v>
      </c>
      <c r="G264" s="23">
        <f>G265</f>
        <v>7745.2</v>
      </c>
    </row>
    <row r="265" spans="1:8" ht="63.75" customHeight="1" x14ac:dyDescent="0.25">
      <c r="A265" s="2" t="s">
        <v>133</v>
      </c>
      <c r="B265" s="2">
        <v>904</v>
      </c>
      <c r="C265" s="6" t="s">
        <v>229</v>
      </c>
      <c r="D265" s="2" t="s">
        <v>64</v>
      </c>
      <c r="E265" s="2" t="s">
        <v>87</v>
      </c>
      <c r="F265" s="24">
        <v>7745.2</v>
      </c>
      <c r="G265" s="24">
        <v>7745.2</v>
      </c>
    </row>
    <row r="266" spans="1:8" ht="15" customHeight="1" x14ac:dyDescent="0.25">
      <c r="A266" s="9" t="s">
        <v>217</v>
      </c>
      <c r="B266" s="9">
        <v>904</v>
      </c>
      <c r="C266" s="10" t="s">
        <v>46</v>
      </c>
      <c r="D266" s="9" t="s">
        <v>128</v>
      </c>
      <c r="E266" s="9">
        <v>600</v>
      </c>
      <c r="F266" s="25">
        <f>F267</f>
        <v>25586.799999999999</v>
      </c>
      <c r="G266" s="25">
        <f>G267</f>
        <v>25586.799999999999</v>
      </c>
    </row>
    <row r="267" spans="1:8" ht="15.75" customHeight="1" x14ac:dyDescent="0.25">
      <c r="A267" s="4" t="s">
        <v>37</v>
      </c>
      <c r="B267" s="4">
        <v>904</v>
      </c>
      <c r="C267" s="8" t="s">
        <v>46</v>
      </c>
      <c r="D267" s="4" t="s">
        <v>128</v>
      </c>
      <c r="E267" s="4" t="s">
        <v>21</v>
      </c>
      <c r="F267" s="45">
        <f>F268</f>
        <v>25586.799999999999</v>
      </c>
      <c r="G267" s="45">
        <f>G268</f>
        <v>25586.799999999999</v>
      </c>
    </row>
    <row r="268" spans="1:8" ht="62.25" customHeight="1" x14ac:dyDescent="0.25">
      <c r="A268" s="2" t="s">
        <v>133</v>
      </c>
      <c r="B268" s="2">
        <v>904</v>
      </c>
      <c r="C268" s="6" t="s">
        <v>46</v>
      </c>
      <c r="D268" s="2" t="s">
        <v>128</v>
      </c>
      <c r="E268" s="2" t="s">
        <v>87</v>
      </c>
      <c r="F268" s="46">
        <v>25586.799999999999</v>
      </c>
      <c r="G268" s="46">
        <v>25586.799999999999</v>
      </c>
    </row>
    <row r="269" spans="1:8" ht="15" customHeight="1" x14ac:dyDescent="0.25">
      <c r="A269" s="9" t="s">
        <v>218</v>
      </c>
      <c r="B269" s="9">
        <v>904</v>
      </c>
      <c r="C269" s="10" t="s">
        <v>46</v>
      </c>
      <c r="D269" s="9" t="s">
        <v>29</v>
      </c>
      <c r="E269" s="9">
        <v>600</v>
      </c>
      <c r="F269" s="25">
        <f>F270</f>
        <v>11108.9</v>
      </c>
      <c r="G269" s="25">
        <f>G270</f>
        <v>11108.9</v>
      </c>
    </row>
    <row r="270" spans="1:8" ht="17.25" customHeight="1" x14ac:dyDescent="0.25">
      <c r="A270" s="4" t="s">
        <v>37</v>
      </c>
      <c r="B270" s="4">
        <v>904</v>
      </c>
      <c r="C270" s="8" t="s">
        <v>46</v>
      </c>
      <c r="D270" s="4" t="s">
        <v>29</v>
      </c>
      <c r="E270" s="4" t="s">
        <v>21</v>
      </c>
      <c r="F270" s="23">
        <f>F271</f>
        <v>11108.9</v>
      </c>
      <c r="G270" s="23">
        <f>G271</f>
        <v>11108.9</v>
      </c>
    </row>
    <row r="271" spans="1:8" ht="60" customHeight="1" x14ac:dyDescent="0.25">
      <c r="A271" s="2" t="s">
        <v>133</v>
      </c>
      <c r="B271" s="2">
        <v>904</v>
      </c>
      <c r="C271" s="6" t="s">
        <v>46</v>
      </c>
      <c r="D271" s="2" t="s">
        <v>29</v>
      </c>
      <c r="E271" s="2" t="s">
        <v>87</v>
      </c>
      <c r="F271" s="24">
        <v>11108.9</v>
      </c>
      <c r="G271" s="24">
        <v>11108.9</v>
      </c>
    </row>
    <row r="272" spans="1:8" ht="51.75" hidden="1" customHeight="1" x14ac:dyDescent="0.25">
      <c r="A272" s="86" t="s">
        <v>271</v>
      </c>
      <c r="B272" s="68">
        <v>904</v>
      </c>
      <c r="C272" s="69" t="s">
        <v>46</v>
      </c>
      <c r="D272" s="69" t="s">
        <v>272</v>
      </c>
      <c r="E272" s="69"/>
      <c r="F272" s="73">
        <f>F273</f>
        <v>0</v>
      </c>
      <c r="G272" s="73">
        <f>G273</f>
        <v>0</v>
      </c>
    </row>
    <row r="273" spans="1:8" ht="25.5" hidden="1" customHeight="1" x14ac:dyDescent="0.25">
      <c r="A273" s="87" t="s">
        <v>37</v>
      </c>
      <c r="B273" s="70">
        <v>904</v>
      </c>
      <c r="C273" s="71" t="s">
        <v>46</v>
      </c>
      <c r="D273" s="72" t="s">
        <v>272</v>
      </c>
      <c r="E273" s="2">
        <v>600</v>
      </c>
      <c r="F273" s="24">
        <f>F274</f>
        <v>0</v>
      </c>
      <c r="G273" s="24">
        <f>G274</f>
        <v>0</v>
      </c>
    </row>
    <row r="274" spans="1:8" ht="60" hidden="1" customHeight="1" x14ac:dyDescent="0.25">
      <c r="A274" s="77" t="s">
        <v>133</v>
      </c>
      <c r="B274" s="77">
        <v>904</v>
      </c>
      <c r="C274" s="107" t="s">
        <v>46</v>
      </c>
      <c r="D274" s="79" t="s">
        <v>272</v>
      </c>
      <c r="E274" s="2">
        <v>612</v>
      </c>
      <c r="F274" s="24"/>
      <c r="G274" s="24"/>
    </row>
    <row r="275" spans="1:8" ht="50.25" customHeight="1" x14ac:dyDescent="0.25">
      <c r="A275" s="9" t="s">
        <v>172</v>
      </c>
      <c r="B275" s="9" t="s">
        <v>23</v>
      </c>
      <c r="C275" s="10" t="s">
        <v>58</v>
      </c>
      <c r="D275" s="9" t="s">
        <v>77</v>
      </c>
      <c r="E275" s="9"/>
      <c r="F275" s="25">
        <f>F276</f>
        <v>1751.8</v>
      </c>
      <c r="G275" s="25">
        <f>G276</f>
        <v>1751.8</v>
      </c>
    </row>
    <row r="276" spans="1:8" ht="25.5" customHeight="1" x14ac:dyDescent="0.25">
      <c r="A276" s="4" t="s">
        <v>101</v>
      </c>
      <c r="B276" s="4">
        <v>904</v>
      </c>
      <c r="C276" s="8" t="s">
        <v>58</v>
      </c>
      <c r="D276" s="4" t="s">
        <v>77</v>
      </c>
      <c r="E276" s="4" t="s">
        <v>112</v>
      </c>
      <c r="F276" s="23">
        <f>F277+F278+F279</f>
        <v>1751.8</v>
      </c>
      <c r="G276" s="23">
        <f>G277+G278+G279</f>
        <v>1751.8</v>
      </c>
    </row>
    <row r="277" spans="1:8" ht="25.5" customHeight="1" x14ac:dyDescent="0.25">
      <c r="A277" s="2" t="s">
        <v>53</v>
      </c>
      <c r="B277" s="4">
        <v>904</v>
      </c>
      <c r="C277" s="6" t="s">
        <v>58</v>
      </c>
      <c r="D277" s="2" t="s">
        <v>77</v>
      </c>
      <c r="E277" s="2" t="s">
        <v>51</v>
      </c>
      <c r="F277" s="24">
        <v>1221.8</v>
      </c>
      <c r="G277" s="24">
        <v>1221.8</v>
      </c>
    </row>
    <row r="278" spans="1:8" ht="38.25" customHeight="1" x14ac:dyDescent="0.25">
      <c r="A278" s="2" t="s">
        <v>82</v>
      </c>
      <c r="B278" s="4">
        <v>904</v>
      </c>
      <c r="C278" s="6" t="s">
        <v>58</v>
      </c>
      <c r="D278" s="2" t="s">
        <v>77</v>
      </c>
      <c r="E278" s="2" t="s">
        <v>117</v>
      </c>
      <c r="F278" s="24">
        <v>10</v>
      </c>
      <c r="G278" s="24">
        <v>10</v>
      </c>
    </row>
    <row r="279" spans="1:8" ht="50.25" customHeight="1" x14ac:dyDescent="0.25">
      <c r="A279" s="2" t="s">
        <v>99</v>
      </c>
      <c r="B279" s="4">
        <v>904</v>
      </c>
      <c r="C279" s="6" t="s">
        <v>58</v>
      </c>
      <c r="D279" s="2" t="s">
        <v>77</v>
      </c>
      <c r="E279" s="2" t="s">
        <v>148</v>
      </c>
      <c r="F279" s="24">
        <v>520</v>
      </c>
      <c r="G279" s="24">
        <v>520</v>
      </c>
    </row>
    <row r="280" spans="1:8" ht="50.25" customHeight="1" x14ac:dyDescent="0.25">
      <c r="A280" s="9" t="s">
        <v>234</v>
      </c>
      <c r="B280" s="9">
        <v>904</v>
      </c>
      <c r="C280" s="10" t="s">
        <v>58</v>
      </c>
      <c r="D280" s="9" t="s">
        <v>43</v>
      </c>
      <c r="E280" s="9"/>
      <c r="F280" s="63">
        <f>F282+F285</f>
        <v>1947.1</v>
      </c>
      <c r="G280" s="63">
        <f>G282+G285</f>
        <v>1947.1</v>
      </c>
    </row>
    <row r="281" spans="1:8" ht="50.25" customHeight="1" x14ac:dyDescent="0.25">
      <c r="A281" s="4" t="s">
        <v>155</v>
      </c>
      <c r="B281" s="4">
        <v>904</v>
      </c>
      <c r="C281" s="8" t="s">
        <v>58</v>
      </c>
      <c r="D281" s="4" t="s">
        <v>43</v>
      </c>
      <c r="E281" s="4" t="s">
        <v>88</v>
      </c>
      <c r="F281" s="65">
        <f>F282</f>
        <v>1863.1</v>
      </c>
      <c r="G281" s="65">
        <f>G282</f>
        <v>1863.1</v>
      </c>
    </row>
    <row r="282" spans="1:8" ht="38.25" customHeight="1" x14ac:dyDescent="0.25">
      <c r="A282" s="4" t="s">
        <v>93</v>
      </c>
      <c r="B282" s="4">
        <v>904</v>
      </c>
      <c r="C282" s="8" t="s">
        <v>58</v>
      </c>
      <c r="D282" s="4" t="s">
        <v>43</v>
      </c>
      <c r="E282" s="4" t="s">
        <v>42</v>
      </c>
      <c r="F282" s="65">
        <f>F283+F284</f>
        <v>1863.1</v>
      </c>
      <c r="G282" s="65">
        <f>G283+G284</f>
        <v>1863.1</v>
      </c>
    </row>
    <row r="283" spans="1:8" ht="27.75" customHeight="1" x14ac:dyDescent="0.25">
      <c r="A283" s="2" t="s">
        <v>31</v>
      </c>
      <c r="B283" s="2">
        <v>904</v>
      </c>
      <c r="C283" s="6" t="s">
        <v>58</v>
      </c>
      <c r="D283" s="2" t="s">
        <v>43</v>
      </c>
      <c r="E283" s="2" t="s">
        <v>106</v>
      </c>
      <c r="F283" s="64">
        <v>1183.5999999999999</v>
      </c>
      <c r="G283" s="64">
        <v>1183.5999999999999</v>
      </c>
    </row>
    <row r="284" spans="1:8" ht="50.25" customHeight="1" x14ac:dyDescent="0.25">
      <c r="A284" s="2" t="s">
        <v>90</v>
      </c>
      <c r="B284" s="2">
        <v>904</v>
      </c>
      <c r="C284" s="6" t="s">
        <v>58</v>
      </c>
      <c r="D284" s="2" t="s">
        <v>43</v>
      </c>
      <c r="E284" s="2" t="s">
        <v>41</v>
      </c>
      <c r="F284" s="64">
        <v>679.5</v>
      </c>
      <c r="G284" s="64">
        <v>679.5</v>
      </c>
    </row>
    <row r="285" spans="1:8" ht="50.25" customHeight="1" x14ac:dyDescent="0.25">
      <c r="A285" s="4" t="s">
        <v>25</v>
      </c>
      <c r="B285" s="4">
        <v>904</v>
      </c>
      <c r="C285" s="8" t="s">
        <v>58</v>
      </c>
      <c r="D285" s="4" t="s">
        <v>43</v>
      </c>
      <c r="E285" s="4">
        <v>244</v>
      </c>
      <c r="F285" s="65">
        <v>84</v>
      </c>
      <c r="G285" s="65">
        <v>84</v>
      </c>
    </row>
    <row r="286" spans="1:8" ht="18" customHeight="1" x14ac:dyDescent="0.25">
      <c r="A286" s="11" t="s">
        <v>179</v>
      </c>
      <c r="B286" s="9">
        <v>904</v>
      </c>
      <c r="C286" s="12" t="s">
        <v>12</v>
      </c>
      <c r="D286" s="12" t="s">
        <v>70</v>
      </c>
      <c r="E286" s="11"/>
      <c r="F286" s="29">
        <f>F287</f>
        <v>2957</v>
      </c>
      <c r="G286" s="29">
        <f>G287</f>
        <v>2957</v>
      </c>
      <c r="H286" s="1"/>
    </row>
    <row r="287" spans="1:8" ht="27" customHeight="1" x14ac:dyDescent="0.25">
      <c r="A287" s="4" t="s">
        <v>93</v>
      </c>
      <c r="B287" s="4">
        <v>904</v>
      </c>
      <c r="C287" s="8" t="s">
        <v>12</v>
      </c>
      <c r="D287" s="8" t="s">
        <v>70</v>
      </c>
      <c r="E287" s="4" t="s">
        <v>42</v>
      </c>
      <c r="F287" s="23">
        <f>F288+F289</f>
        <v>2957</v>
      </c>
      <c r="G287" s="23">
        <f>G288+G289</f>
        <v>2957</v>
      </c>
      <c r="H287" s="1"/>
    </row>
    <row r="288" spans="1:8" ht="15" customHeight="1" x14ac:dyDescent="0.25">
      <c r="A288" s="2" t="s">
        <v>31</v>
      </c>
      <c r="B288" s="2">
        <v>904</v>
      </c>
      <c r="C288" s="8" t="s">
        <v>12</v>
      </c>
      <c r="D288" s="8" t="s">
        <v>70</v>
      </c>
      <c r="E288" s="2" t="s">
        <v>106</v>
      </c>
      <c r="F288" s="24">
        <v>2155.1999999999998</v>
      </c>
      <c r="G288" s="24">
        <v>2155.1999999999998</v>
      </c>
      <c r="H288" s="1"/>
    </row>
    <row r="289" spans="1:9" ht="35.25" customHeight="1" x14ac:dyDescent="0.25">
      <c r="A289" s="2" t="s">
        <v>90</v>
      </c>
      <c r="B289" s="2">
        <v>904</v>
      </c>
      <c r="C289" s="8" t="s">
        <v>12</v>
      </c>
      <c r="D289" s="8" t="s">
        <v>70</v>
      </c>
      <c r="E289" s="2" t="s">
        <v>41</v>
      </c>
      <c r="F289" s="24">
        <v>801.8</v>
      </c>
      <c r="G289" s="24">
        <v>801.8</v>
      </c>
      <c r="H289" s="1"/>
    </row>
    <row r="290" spans="1:9" ht="17.25" customHeight="1" x14ac:dyDescent="0.25">
      <c r="A290" s="32" t="s">
        <v>219</v>
      </c>
      <c r="B290" s="32"/>
      <c r="C290" s="36" t="s">
        <v>235</v>
      </c>
      <c r="D290" s="36"/>
      <c r="E290" s="32"/>
      <c r="F290" s="34">
        <f>F291+F294+F297+F300+F306+F309+F312+F315+F303+F318+F321+F324</f>
        <v>22154.2</v>
      </c>
      <c r="G290" s="34">
        <f>G291+G294+G297+G300+G306+G309+G312+G315+G303+G318+G321+G324</f>
        <v>22154.2</v>
      </c>
      <c r="H290" s="1"/>
    </row>
    <row r="291" spans="1:9" ht="15" customHeight="1" x14ac:dyDescent="0.25">
      <c r="A291" s="9" t="s">
        <v>205</v>
      </c>
      <c r="B291" s="9">
        <v>901</v>
      </c>
      <c r="C291" s="10" t="s">
        <v>108</v>
      </c>
      <c r="D291" s="9" t="s">
        <v>118</v>
      </c>
      <c r="E291" s="9"/>
      <c r="F291" s="25">
        <f>F292</f>
        <v>3221.2</v>
      </c>
      <c r="G291" s="25">
        <f>G292</f>
        <v>3221.2</v>
      </c>
      <c r="H291" s="1"/>
    </row>
    <row r="292" spans="1:9" ht="24" customHeight="1" x14ac:dyDescent="0.25">
      <c r="A292" s="4" t="s">
        <v>135</v>
      </c>
      <c r="B292" s="4">
        <v>901</v>
      </c>
      <c r="C292" s="8" t="s">
        <v>108</v>
      </c>
      <c r="D292" s="4" t="s">
        <v>118</v>
      </c>
      <c r="E292" s="4" t="s">
        <v>150</v>
      </c>
      <c r="F292" s="23">
        <f>F293</f>
        <v>3221.2</v>
      </c>
      <c r="G292" s="23">
        <f>G293</f>
        <v>3221.2</v>
      </c>
    </row>
    <row r="293" spans="1:9" ht="15.75" customHeight="1" x14ac:dyDescent="0.25">
      <c r="A293" s="2" t="s">
        <v>69</v>
      </c>
      <c r="B293" s="2">
        <v>901</v>
      </c>
      <c r="C293" s="6" t="s">
        <v>108</v>
      </c>
      <c r="D293" s="2" t="s">
        <v>118</v>
      </c>
      <c r="E293" s="2" t="s">
        <v>62</v>
      </c>
      <c r="F293" s="24">
        <v>3221.2</v>
      </c>
      <c r="G293" s="24">
        <v>3221.2</v>
      </c>
    </row>
    <row r="294" spans="1:9" ht="39" customHeight="1" x14ac:dyDescent="0.25">
      <c r="A294" s="9" t="s">
        <v>204</v>
      </c>
      <c r="B294" s="9">
        <v>926</v>
      </c>
      <c r="C294" s="10" t="s">
        <v>127</v>
      </c>
      <c r="D294" s="9" t="s">
        <v>160</v>
      </c>
      <c r="E294" s="9"/>
      <c r="F294" s="29">
        <f>F295</f>
        <v>396.6</v>
      </c>
      <c r="G294" s="29">
        <f>G295</f>
        <v>396.6</v>
      </c>
    </row>
    <row r="295" spans="1:9" ht="23.25" customHeight="1" x14ac:dyDescent="0.25">
      <c r="A295" s="4" t="s">
        <v>135</v>
      </c>
      <c r="B295" s="4">
        <v>926</v>
      </c>
      <c r="C295" s="8" t="s">
        <v>127</v>
      </c>
      <c r="D295" s="4" t="s">
        <v>160</v>
      </c>
      <c r="E295" s="4" t="s">
        <v>150</v>
      </c>
      <c r="F295" s="91">
        <f>F296</f>
        <v>396.6</v>
      </c>
      <c r="G295" s="91">
        <f>G296</f>
        <v>396.6</v>
      </c>
    </row>
    <row r="296" spans="1:9" ht="38.25" customHeight="1" x14ac:dyDescent="0.25">
      <c r="A296" s="2" t="s">
        <v>136</v>
      </c>
      <c r="B296" s="2">
        <v>926</v>
      </c>
      <c r="C296" s="6" t="s">
        <v>127</v>
      </c>
      <c r="D296" s="2" t="s">
        <v>160</v>
      </c>
      <c r="E296" s="2" t="s">
        <v>126</v>
      </c>
      <c r="F296" s="92">
        <v>396.6</v>
      </c>
      <c r="G296" s="92">
        <v>396.6</v>
      </c>
      <c r="I296">
        <f>F294+F297+F309+F312+F315</f>
        <v>18933</v>
      </c>
    </row>
    <row r="297" spans="1:9" ht="63.75" customHeight="1" x14ac:dyDescent="0.25">
      <c r="A297" s="9" t="s">
        <v>203</v>
      </c>
      <c r="B297" s="9">
        <v>926</v>
      </c>
      <c r="C297" s="10" t="s">
        <v>127</v>
      </c>
      <c r="D297" s="9" t="s">
        <v>14</v>
      </c>
      <c r="E297" s="9" t="s">
        <v>23</v>
      </c>
      <c r="F297" s="25">
        <f>F298</f>
        <v>4121.5</v>
      </c>
      <c r="G297" s="25">
        <f>G298</f>
        <v>4121.5</v>
      </c>
    </row>
    <row r="298" spans="1:9" ht="24.75" customHeight="1" x14ac:dyDescent="0.25">
      <c r="A298" s="4" t="s">
        <v>135</v>
      </c>
      <c r="B298" s="4">
        <v>926</v>
      </c>
      <c r="C298" s="8" t="s">
        <v>127</v>
      </c>
      <c r="D298" s="4" t="s">
        <v>14</v>
      </c>
      <c r="E298" s="4" t="s">
        <v>150</v>
      </c>
      <c r="F298" s="91">
        <f>F299</f>
        <v>4121.5</v>
      </c>
      <c r="G298" s="91">
        <f>G299</f>
        <v>4121.5</v>
      </c>
    </row>
    <row r="299" spans="1:9" ht="40.5" customHeight="1" x14ac:dyDescent="0.25">
      <c r="A299" s="2" t="s">
        <v>136</v>
      </c>
      <c r="B299" s="2">
        <v>926</v>
      </c>
      <c r="C299" s="6" t="s">
        <v>127</v>
      </c>
      <c r="D299" s="2" t="s">
        <v>14</v>
      </c>
      <c r="E299" s="2" t="s">
        <v>126</v>
      </c>
      <c r="F299" s="92">
        <v>4121.5</v>
      </c>
      <c r="G299" s="92">
        <v>4121.5</v>
      </c>
    </row>
    <row r="300" spans="1:9" ht="46.5" hidden="1" customHeight="1" x14ac:dyDescent="0.25">
      <c r="A300" s="9" t="s">
        <v>241</v>
      </c>
      <c r="B300" s="9">
        <v>926</v>
      </c>
      <c r="C300" s="10" t="s">
        <v>127</v>
      </c>
      <c r="D300" s="10" t="s">
        <v>262</v>
      </c>
      <c r="E300" s="9" t="s">
        <v>23</v>
      </c>
      <c r="F300" s="25">
        <f>F301</f>
        <v>0</v>
      </c>
      <c r="G300" s="25">
        <f>G301</f>
        <v>0</v>
      </c>
    </row>
    <row r="301" spans="1:9" ht="30.75" hidden="1" customHeight="1" x14ac:dyDescent="0.25">
      <c r="A301" s="4" t="s">
        <v>135</v>
      </c>
      <c r="B301" s="4">
        <v>926</v>
      </c>
      <c r="C301" s="8" t="s">
        <v>127</v>
      </c>
      <c r="D301" s="8" t="s">
        <v>262</v>
      </c>
      <c r="E301" s="4">
        <v>400</v>
      </c>
      <c r="F301" s="23">
        <f>F302</f>
        <v>0</v>
      </c>
      <c r="G301" s="23">
        <f>G302</f>
        <v>0</v>
      </c>
    </row>
    <row r="302" spans="1:9" ht="34.5" hidden="1" customHeight="1" x14ac:dyDescent="0.25">
      <c r="A302" s="2" t="s">
        <v>54</v>
      </c>
      <c r="B302" s="2">
        <v>926</v>
      </c>
      <c r="C302" s="6" t="s">
        <v>127</v>
      </c>
      <c r="D302" s="6" t="s">
        <v>262</v>
      </c>
      <c r="E302" s="2">
        <v>414</v>
      </c>
      <c r="F302" s="24">
        <v>0</v>
      </c>
      <c r="G302" s="24">
        <v>0</v>
      </c>
    </row>
    <row r="303" spans="1:9" ht="39.75" hidden="1" customHeight="1" x14ac:dyDescent="0.25">
      <c r="A303" s="9" t="s">
        <v>260</v>
      </c>
      <c r="B303" s="9">
        <v>902</v>
      </c>
      <c r="C303" s="10" t="s">
        <v>261</v>
      </c>
      <c r="D303" s="10" t="s">
        <v>243</v>
      </c>
      <c r="E303" s="9" t="s">
        <v>23</v>
      </c>
      <c r="F303" s="25">
        <f>F304</f>
        <v>0</v>
      </c>
      <c r="G303" s="25">
        <f>G304</f>
        <v>0</v>
      </c>
    </row>
    <row r="304" spans="1:9" ht="30" hidden="1" customHeight="1" x14ac:dyDescent="0.25">
      <c r="A304" s="2" t="s">
        <v>91</v>
      </c>
      <c r="B304" s="4">
        <v>902</v>
      </c>
      <c r="C304" s="8" t="s">
        <v>261</v>
      </c>
      <c r="D304" s="8" t="s">
        <v>259</v>
      </c>
      <c r="E304" s="4">
        <v>240</v>
      </c>
      <c r="F304" s="23">
        <f>F305</f>
        <v>0</v>
      </c>
      <c r="G304" s="23">
        <f>G305</f>
        <v>0</v>
      </c>
    </row>
    <row r="305" spans="1:8" ht="22.5" hidden="1" customHeight="1" x14ac:dyDescent="0.25">
      <c r="A305" s="2" t="s">
        <v>91</v>
      </c>
      <c r="B305" s="2">
        <v>902</v>
      </c>
      <c r="C305" s="6" t="s">
        <v>261</v>
      </c>
      <c r="D305" s="6" t="s">
        <v>243</v>
      </c>
      <c r="E305" s="2">
        <v>244</v>
      </c>
      <c r="F305" s="24">
        <v>0</v>
      </c>
      <c r="G305" s="24">
        <v>0</v>
      </c>
    </row>
    <row r="306" spans="1:8" ht="27.75" hidden="1" customHeight="1" x14ac:dyDescent="0.25">
      <c r="A306" s="9" t="s">
        <v>202</v>
      </c>
      <c r="B306" s="9">
        <v>926</v>
      </c>
      <c r="C306" s="10" t="s">
        <v>127</v>
      </c>
      <c r="D306" s="9" t="s">
        <v>95</v>
      </c>
      <c r="E306" s="9" t="s">
        <v>23</v>
      </c>
      <c r="F306" s="25">
        <f>F307</f>
        <v>0</v>
      </c>
      <c r="G306" s="25">
        <f>G307</f>
        <v>0</v>
      </c>
    </row>
    <row r="307" spans="1:8" ht="24.75" hidden="1" customHeight="1" x14ac:dyDescent="0.25">
      <c r="A307" s="4" t="s">
        <v>135</v>
      </c>
      <c r="B307" s="4">
        <v>926</v>
      </c>
      <c r="C307" s="8" t="s">
        <v>127</v>
      </c>
      <c r="D307" s="4" t="s">
        <v>95</v>
      </c>
      <c r="E307" s="4" t="s">
        <v>150</v>
      </c>
      <c r="F307" s="23">
        <f>F308</f>
        <v>0</v>
      </c>
      <c r="G307" s="23">
        <f>G308</f>
        <v>0</v>
      </c>
    </row>
    <row r="308" spans="1:8" ht="15.75" hidden="1" customHeight="1" x14ac:dyDescent="0.25">
      <c r="A308" s="2" t="s">
        <v>245</v>
      </c>
      <c r="B308" s="2">
        <v>926</v>
      </c>
      <c r="C308" s="6" t="s">
        <v>127</v>
      </c>
      <c r="D308" s="2" t="s">
        <v>95</v>
      </c>
      <c r="E308" s="2" t="s">
        <v>86</v>
      </c>
      <c r="F308" s="24"/>
      <c r="G308" s="24"/>
    </row>
    <row r="309" spans="1:8" ht="48.75" customHeight="1" x14ac:dyDescent="0.25">
      <c r="A309" s="9" t="s">
        <v>201</v>
      </c>
      <c r="B309" s="9">
        <v>926</v>
      </c>
      <c r="C309" s="10" t="s">
        <v>127</v>
      </c>
      <c r="D309" s="9" t="s">
        <v>138</v>
      </c>
      <c r="E309" s="9" t="s">
        <v>23</v>
      </c>
      <c r="F309" s="25">
        <f>F310</f>
        <v>7158.2</v>
      </c>
      <c r="G309" s="25">
        <f>G310</f>
        <v>7158.2</v>
      </c>
    </row>
    <row r="310" spans="1:8" ht="25.5" customHeight="1" x14ac:dyDescent="0.25">
      <c r="A310" s="4" t="s">
        <v>135</v>
      </c>
      <c r="B310" s="4">
        <v>926</v>
      </c>
      <c r="C310" s="8" t="s">
        <v>127</v>
      </c>
      <c r="D310" s="4" t="s">
        <v>138</v>
      </c>
      <c r="E310" s="4" t="s">
        <v>150</v>
      </c>
      <c r="F310" s="92">
        <f>F311</f>
        <v>7158.2</v>
      </c>
      <c r="G310" s="92">
        <f>G311</f>
        <v>7158.2</v>
      </c>
    </row>
    <row r="311" spans="1:8" ht="36.75" customHeight="1" x14ac:dyDescent="0.25">
      <c r="A311" s="2" t="s">
        <v>54</v>
      </c>
      <c r="B311" s="2">
        <v>926</v>
      </c>
      <c r="C311" s="6" t="s">
        <v>127</v>
      </c>
      <c r="D311" s="2" t="s">
        <v>138</v>
      </c>
      <c r="E311" s="2" t="s">
        <v>131</v>
      </c>
      <c r="F311" s="92">
        <v>7158.2</v>
      </c>
      <c r="G311" s="92">
        <v>7158.2</v>
      </c>
    </row>
    <row r="312" spans="1:8" ht="25.5" customHeight="1" x14ac:dyDescent="0.25">
      <c r="A312" s="9" t="s">
        <v>200</v>
      </c>
      <c r="B312" s="9">
        <v>926</v>
      </c>
      <c r="C312" s="10" t="s">
        <v>127</v>
      </c>
      <c r="D312" s="9" t="s">
        <v>45</v>
      </c>
      <c r="E312" s="9" t="s">
        <v>23</v>
      </c>
      <c r="F312" s="29">
        <f>F313</f>
        <v>3759.3</v>
      </c>
      <c r="G312" s="29">
        <f>G313</f>
        <v>3759.3</v>
      </c>
    </row>
    <row r="313" spans="1:8" ht="27" customHeight="1" x14ac:dyDescent="0.25">
      <c r="A313" s="4" t="s">
        <v>135</v>
      </c>
      <c r="B313" s="4">
        <v>926</v>
      </c>
      <c r="C313" s="8" t="s">
        <v>127</v>
      </c>
      <c r="D313" s="4" t="s">
        <v>45</v>
      </c>
      <c r="E313" s="4" t="s">
        <v>150</v>
      </c>
      <c r="F313" s="92">
        <f>F314</f>
        <v>3759.3</v>
      </c>
      <c r="G313" s="92">
        <f>G314</f>
        <v>3759.3</v>
      </c>
    </row>
    <row r="314" spans="1:8" ht="28.5" customHeight="1" x14ac:dyDescent="0.25">
      <c r="A314" s="2" t="s">
        <v>76</v>
      </c>
      <c r="B314" s="2">
        <v>926</v>
      </c>
      <c r="C314" s="6" t="s">
        <v>127</v>
      </c>
      <c r="D314" s="2" t="s">
        <v>45</v>
      </c>
      <c r="E314" s="2" t="s">
        <v>86</v>
      </c>
      <c r="F314" s="92">
        <v>3759.3</v>
      </c>
      <c r="G314" s="92">
        <v>3759.3</v>
      </c>
    </row>
    <row r="315" spans="1:8" ht="51.75" customHeight="1" x14ac:dyDescent="0.25">
      <c r="A315" s="9" t="s">
        <v>199</v>
      </c>
      <c r="B315" s="9">
        <v>926</v>
      </c>
      <c r="C315" s="10" t="s">
        <v>127</v>
      </c>
      <c r="D315" s="9" t="s">
        <v>154</v>
      </c>
      <c r="E315" s="9" t="s">
        <v>23</v>
      </c>
      <c r="F315" s="29">
        <f>F316</f>
        <v>3497.4</v>
      </c>
      <c r="G315" s="29">
        <f>G316</f>
        <v>3497.4</v>
      </c>
      <c r="H315" s="53"/>
    </row>
    <row r="316" spans="1:8" ht="26.25" customHeight="1" x14ac:dyDescent="0.25">
      <c r="A316" s="4" t="s">
        <v>135</v>
      </c>
      <c r="B316" s="4">
        <v>926</v>
      </c>
      <c r="C316" s="8" t="s">
        <v>127</v>
      </c>
      <c r="D316" s="4" t="s">
        <v>154</v>
      </c>
      <c r="E316" s="4" t="s">
        <v>150</v>
      </c>
      <c r="F316" s="92">
        <f>F317</f>
        <v>3497.4</v>
      </c>
      <c r="G316" s="92">
        <f>G317</f>
        <v>3497.4</v>
      </c>
    </row>
    <row r="317" spans="1:8" ht="36" customHeight="1" x14ac:dyDescent="0.25">
      <c r="A317" s="2" t="s">
        <v>54</v>
      </c>
      <c r="B317" s="2">
        <v>926</v>
      </c>
      <c r="C317" s="6" t="s">
        <v>127</v>
      </c>
      <c r="D317" s="2" t="s">
        <v>154</v>
      </c>
      <c r="E317" s="2" t="s">
        <v>131</v>
      </c>
      <c r="F317" s="92">
        <v>3497.4</v>
      </c>
      <c r="G317" s="92">
        <v>3497.4</v>
      </c>
    </row>
    <row r="318" spans="1:8" ht="39.75" hidden="1" customHeight="1" x14ac:dyDescent="0.25">
      <c r="A318" s="30" t="s">
        <v>244</v>
      </c>
      <c r="B318" s="30">
        <v>926</v>
      </c>
      <c r="C318" s="31" t="s">
        <v>127</v>
      </c>
      <c r="D318" s="31" t="s">
        <v>263</v>
      </c>
      <c r="E318" s="30"/>
      <c r="F318" s="47">
        <f>F319</f>
        <v>0</v>
      </c>
      <c r="G318" s="47">
        <f>G319</f>
        <v>0</v>
      </c>
    </row>
    <row r="319" spans="1:8" ht="22.5" hidden="1" customHeight="1" x14ac:dyDescent="0.25">
      <c r="A319" s="4" t="s">
        <v>81</v>
      </c>
      <c r="B319" s="4">
        <v>926</v>
      </c>
      <c r="C319" s="8" t="s">
        <v>127</v>
      </c>
      <c r="D319" s="8" t="s">
        <v>263</v>
      </c>
      <c r="E319" s="4" t="s">
        <v>104</v>
      </c>
      <c r="F319" s="52">
        <f>F320</f>
        <v>0</v>
      </c>
      <c r="G319" s="52">
        <f>G320</f>
        <v>0</v>
      </c>
    </row>
    <row r="320" spans="1:8" ht="43.5" hidden="1" customHeight="1" x14ac:dyDescent="0.25">
      <c r="A320" s="4" t="s">
        <v>25</v>
      </c>
      <c r="B320" s="4">
        <v>926</v>
      </c>
      <c r="C320" s="8" t="s">
        <v>127</v>
      </c>
      <c r="D320" s="8" t="s">
        <v>263</v>
      </c>
      <c r="E320" s="4" t="s">
        <v>19</v>
      </c>
      <c r="F320" s="24"/>
      <c r="G320" s="24"/>
    </row>
    <row r="321" spans="1:7" ht="39" hidden="1" customHeight="1" x14ac:dyDescent="0.25">
      <c r="A321" s="57" t="s">
        <v>275</v>
      </c>
      <c r="B321" s="57">
        <v>902</v>
      </c>
      <c r="C321" s="80" t="s">
        <v>127</v>
      </c>
      <c r="D321" s="80" t="s">
        <v>276</v>
      </c>
      <c r="E321" s="57">
        <v>521</v>
      </c>
      <c r="F321" s="60">
        <f>F322</f>
        <v>0</v>
      </c>
      <c r="G321" s="60">
        <f>G322</f>
        <v>0</v>
      </c>
    </row>
    <row r="322" spans="1:7" ht="27" hidden="1" customHeight="1" x14ac:dyDescent="0.25">
      <c r="A322" s="4" t="s">
        <v>135</v>
      </c>
      <c r="B322" s="2">
        <v>902</v>
      </c>
      <c r="C322" s="6" t="s">
        <v>127</v>
      </c>
      <c r="D322" s="6" t="s">
        <v>276</v>
      </c>
      <c r="E322" s="2">
        <v>400</v>
      </c>
      <c r="F322" s="24">
        <f>F323</f>
        <v>0</v>
      </c>
      <c r="G322" s="24">
        <f>G323</f>
        <v>0</v>
      </c>
    </row>
    <row r="323" spans="1:7" ht="43.5" hidden="1" customHeight="1" x14ac:dyDescent="0.25">
      <c r="A323" s="2" t="s">
        <v>54</v>
      </c>
      <c r="B323" s="2">
        <v>902</v>
      </c>
      <c r="C323" s="6" t="s">
        <v>127</v>
      </c>
      <c r="D323" s="6" t="s">
        <v>276</v>
      </c>
      <c r="E323" s="2">
        <v>414</v>
      </c>
      <c r="F323" s="24"/>
      <c r="G323" s="24"/>
    </row>
    <row r="324" spans="1:7" ht="43.5" hidden="1" customHeight="1" x14ac:dyDescent="0.25">
      <c r="A324" s="57" t="s">
        <v>277</v>
      </c>
      <c r="B324" s="57">
        <v>902</v>
      </c>
      <c r="C324" s="80" t="s">
        <v>253</v>
      </c>
      <c r="D324" s="80" t="s">
        <v>276</v>
      </c>
      <c r="E324" s="57">
        <v>521</v>
      </c>
      <c r="F324" s="60">
        <f>F325</f>
        <v>0</v>
      </c>
      <c r="G324" s="60">
        <f>G325</f>
        <v>0</v>
      </c>
    </row>
    <row r="325" spans="1:7" ht="23.25" hidden="1" customHeight="1" x14ac:dyDescent="0.25">
      <c r="A325" s="55" t="s">
        <v>115</v>
      </c>
      <c r="B325" s="2">
        <v>902</v>
      </c>
      <c r="C325" s="6" t="s">
        <v>253</v>
      </c>
      <c r="D325" s="6" t="s">
        <v>276</v>
      </c>
      <c r="E325" s="2">
        <v>400</v>
      </c>
      <c r="F325" s="52">
        <f>F326</f>
        <v>0</v>
      </c>
      <c r="G325" s="52">
        <f>G326</f>
        <v>0</v>
      </c>
    </row>
    <row r="326" spans="1:7" ht="20.25" hidden="1" customHeight="1" x14ac:dyDescent="0.25">
      <c r="A326" s="82" t="s">
        <v>115</v>
      </c>
      <c r="B326" s="2">
        <v>902</v>
      </c>
      <c r="C326" s="6" t="s">
        <v>253</v>
      </c>
      <c r="D326" s="6" t="s">
        <v>276</v>
      </c>
      <c r="E326" s="2">
        <v>414</v>
      </c>
      <c r="F326" s="52"/>
      <c r="G326" s="52"/>
    </row>
    <row r="327" spans="1:7" ht="15" customHeight="1" x14ac:dyDescent="0.25">
      <c r="A327" s="32" t="s">
        <v>198</v>
      </c>
      <c r="B327" s="32">
        <v>904</v>
      </c>
      <c r="C327" s="33" t="s">
        <v>236</v>
      </c>
      <c r="D327" s="32"/>
      <c r="E327" s="32"/>
      <c r="F327" s="34">
        <f>F328+F331</f>
        <v>8221.5</v>
      </c>
      <c r="G327" s="34">
        <f>G328+G331</f>
        <v>8221.5</v>
      </c>
    </row>
    <row r="328" spans="1:7" ht="24.75" customHeight="1" x14ac:dyDescent="0.25">
      <c r="A328" s="9" t="s">
        <v>59</v>
      </c>
      <c r="B328" s="9">
        <v>904</v>
      </c>
      <c r="C328" s="10" t="s">
        <v>8</v>
      </c>
      <c r="D328" s="9" t="s">
        <v>68</v>
      </c>
      <c r="E328" s="9" t="s">
        <v>23</v>
      </c>
      <c r="F328" s="25">
        <f>F329</f>
        <v>7421.5</v>
      </c>
      <c r="G328" s="25">
        <f>G329</f>
        <v>7421.5</v>
      </c>
    </row>
    <row r="329" spans="1:7" ht="37.5" customHeight="1" x14ac:dyDescent="0.25">
      <c r="A329" s="4" t="s">
        <v>13</v>
      </c>
      <c r="B329" s="4">
        <v>904</v>
      </c>
      <c r="C329" s="8" t="s">
        <v>8</v>
      </c>
      <c r="D329" s="4" t="s">
        <v>68</v>
      </c>
      <c r="E329" s="4" t="s">
        <v>66</v>
      </c>
      <c r="F329" s="23">
        <f>F330</f>
        <v>7421.5</v>
      </c>
      <c r="G329" s="23">
        <f>G330</f>
        <v>7421.5</v>
      </c>
    </row>
    <row r="330" spans="1:7" ht="44.25" customHeight="1" x14ac:dyDescent="0.25">
      <c r="A330" s="2" t="s">
        <v>133</v>
      </c>
      <c r="B330" s="2">
        <v>904</v>
      </c>
      <c r="C330" s="6" t="s">
        <v>8</v>
      </c>
      <c r="D330" s="2" t="s">
        <v>68</v>
      </c>
      <c r="E330" s="2" t="s">
        <v>87</v>
      </c>
      <c r="F330" s="24">
        <v>7421.5</v>
      </c>
      <c r="G330" s="24">
        <v>7421.5</v>
      </c>
    </row>
    <row r="331" spans="1:7" ht="15" customHeight="1" x14ac:dyDescent="0.25">
      <c r="A331" s="9" t="s">
        <v>198</v>
      </c>
      <c r="B331" s="9">
        <v>904</v>
      </c>
      <c r="C331" s="10" t="s">
        <v>8</v>
      </c>
      <c r="D331" s="10" t="s">
        <v>251</v>
      </c>
      <c r="E331" s="9" t="s">
        <v>23</v>
      </c>
      <c r="F331" s="25">
        <f>F332</f>
        <v>800</v>
      </c>
      <c r="G331" s="25">
        <f>G332</f>
        <v>800</v>
      </c>
    </row>
    <row r="332" spans="1:7" ht="26.25" customHeight="1" x14ac:dyDescent="0.25">
      <c r="A332" s="4" t="s">
        <v>81</v>
      </c>
      <c r="B332" s="4">
        <v>904</v>
      </c>
      <c r="C332" s="8" t="s">
        <v>8</v>
      </c>
      <c r="D332" s="8" t="s">
        <v>251</v>
      </c>
      <c r="E332" s="4" t="s">
        <v>104</v>
      </c>
      <c r="F332" s="91">
        <f>F333</f>
        <v>800</v>
      </c>
      <c r="G332" s="91">
        <f>G333</f>
        <v>800</v>
      </c>
    </row>
    <row r="333" spans="1:7" ht="35.25" customHeight="1" x14ac:dyDescent="0.25">
      <c r="A333" s="2" t="s">
        <v>91</v>
      </c>
      <c r="B333" s="2">
        <v>904</v>
      </c>
      <c r="C333" s="6" t="s">
        <v>8</v>
      </c>
      <c r="D333" s="6" t="s">
        <v>251</v>
      </c>
      <c r="E333" s="2" t="s">
        <v>149</v>
      </c>
      <c r="F333" s="92">
        <v>800</v>
      </c>
      <c r="G333" s="92">
        <v>800</v>
      </c>
    </row>
    <row r="334" spans="1:7" ht="18" customHeight="1" x14ac:dyDescent="0.25">
      <c r="A334" s="35" t="s">
        <v>123</v>
      </c>
      <c r="B334" s="35">
        <v>902</v>
      </c>
      <c r="C334" s="36" t="s">
        <v>237</v>
      </c>
      <c r="D334" s="35"/>
      <c r="E334" s="35"/>
      <c r="F334" s="37">
        <f>F335+F338+F341+F344+F347</f>
        <v>43082.700000000004</v>
      </c>
      <c r="G334" s="37">
        <f>G335+G338+G341+G344+G347</f>
        <v>34062.400000000001</v>
      </c>
    </row>
    <row r="335" spans="1:7" ht="28.5" customHeight="1" x14ac:dyDescent="0.25">
      <c r="A335" s="9" t="s">
        <v>20</v>
      </c>
      <c r="B335" s="9">
        <v>902</v>
      </c>
      <c r="C335" s="10" t="s">
        <v>78</v>
      </c>
      <c r="D335" s="9" t="s">
        <v>144</v>
      </c>
      <c r="E335" s="9" t="s">
        <v>23</v>
      </c>
      <c r="F335" s="25">
        <f>F336</f>
        <v>35717.9</v>
      </c>
      <c r="G335" s="25">
        <f>G336</f>
        <v>26697.599999999999</v>
      </c>
    </row>
    <row r="336" spans="1:7" ht="15" customHeight="1" x14ac:dyDescent="0.25">
      <c r="A336" s="4" t="s">
        <v>103</v>
      </c>
      <c r="B336" s="4">
        <v>902</v>
      </c>
      <c r="C336" s="8" t="s">
        <v>78</v>
      </c>
      <c r="D336" s="4" t="s">
        <v>144</v>
      </c>
      <c r="E336" s="4" t="s">
        <v>11</v>
      </c>
      <c r="F336" s="23">
        <f>F337</f>
        <v>35717.9</v>
      </c>
      <c r="G336" s="23">
        <f>G337</f>
        <v>26697.599999999999</v>
      </c>
    </row>
    <row r="337" spans="1:8" ht="25.5" customHeight="1" x14ac:dyDescent="0.25">
      <c r="A337" s="2" t="s">
        <v>80</v>
      </c>
      <c r="B337" s="2">
        <v>902</v>
      </c>
      <c r="C337" s="6" t="s">
        <v>78</v>
      </c>
      <c r="D337" s="2" t="s">
        <v>144</v>
      </c>
      <c r="E337" s="2" t="s">
        <v>73</v>
      </c>
      <c r="F337" s="24">
        <v>35717.9</v>
      </c>
      <c r="G337" s="24">
        <v>26697.599999999999</v>
      </c>
    </row>
    <row r="338" spans="1:8" ht="40.5" customHeight="1" x14ac:dyDescent="0.25">
      <c r="A338" s="9" t="s">
        <v>247</v>
      </c>
      <c r="B338" s="9">
        <v>902</v>
      </c>
      <c r="C338" s="10" t="s">
        <v>78</v>
      </c>
      <c r="D338" s="9" t="s">
        <v>156</v>
      </c>
      <c r="E338" s="9" t="s">
        <v>23</v>
      </c>
      <c r="F338" s="25">
        <f>F339</f>
        <v>3709</v>
      </c>
      <c r="G338" s="25">
        <f>G339</f>
        <v>3709</v>
      </c>
    </row>
    <row r="339" spans="1:8" ht="15" customHeight="1" x14ac:dyDescent="0.25">
      <c r="A339" s="4" t="s">
        <v>103</v>
      </c>
      <c r="B339" s="4" t="s">
        <v>23</v>
      </c>
      <c r="C339" s="8" t="s">
        <v>78</v>
      </c>
      <c r="D339" s="4" t="s">
        <v>156</v>
      </c>
      <c r="E339" s="4" t="s">
        <v>11</v>
      </c>
      <c r="F339" s="91">
        <f>F340</f>
        <v>3709</v>
      </c>
      <c r="G339" s="91">
        <f>G340</f>
        <v>3709</v>
      </c>
    </row>
    <row r="340" spans="1:8" ht="24" customHeight="1" x14ac:dyDescent="0.25">
      <c r="A340" s="2" t="s">
        <v>80</v>
      </c>
      <c r="B340" s="2" t="s">
        <v>23</v>
      </c>
      <c r="C340" s="6" t="s">
        <v>78</v>
      </c>
      <c r="D340" s="2" t="s">
        <v>156</v>
      </c>
      <c r="E340" s="2" t="s">
        <v>73</v>
      </c>
      <c r="F340" s="92">
        <v>3709</v>
      </c>
      <c r="G340" s="92">
        <v>3709</v>
      </c>
    </row>
    <row r="341" spans="1:8" ht="15" customHeight="1" x14ac:dyDescent="0.25">
      <c r="A341" s="9" t="s">
        <v>197</v>
      </c>
      <c r="B341" s="9" t="s">
        <v>23</v>
      </c>
      <c r="C341" s="10" t="s">
        <v>140</v>
      </c>
      <c r="D341" s="9" t="s">
        <v>6</v>
      </c>
      <c r="E341" s="9" t="s">
        <v>23</v>
      </c>
      <c r="F341" s="25">
        <f>F342</f>
        <v>3655.8</v>
      </c>
      <c r="G341" s="25">
        <f>G342</f>
        <v>3655.8</v>
      </c>
    </row>
    <row r="342" spans="1:8" ht="15" customHeight="1" x14ac:dyDescent="0.25">
      <c r="A342" s="4" t="s">
        <v>103</v>
      </c>
      <c r="B342" s="4" t="s">
        <v>23</v>
      </c>
      <c r="C342" s="8" t="s">
        <v>140</v>
      </c>
      <c r="D342" s="4" t="s">
        <v>6</v>
      </c>
      <c r="E342" s="4" t="s">
        <v>11</v>
      </c>
      <c r="F342" s="23">
        <f>F343</f>
        <v>3655.8</v>
      </c>
      <c r="G342" s="23">
        <f>G343</f>
        <v>3655.8</v>
      </c>
    </row>
    <row r="343" spans="1:8" ht="15" customHeight="1" x14ac:dyDescent="0.25">
      <c r="A343" s="2" t="s">
        <v>1</v>
      </c>
      <c r="B343" s="2" t="s">
        <v>23</v>
      </c>
      <c r="C343" s="6" t="s">
        <v>140</v>
      </c>
      <c r="D343" s="2" t="s">
        <v>6</v>
      </c>
      <c r="E343" s="2" t="s">
        <v>137</v>
      </c>
      <c r="F343" s="24">
        <v>3655.8</v>
      </c>
      <c r="G343" s="24">
        <v>3655.8</v>
      </c>
    </row>
    <row r="344" spans="1:8" ht="39.75" hidden="1" customHeight="1" x14ac:dyDescent="0.25">
      <c r="A344" s="9" t="s">
        <v>141</v>
      </c>
      <c r="B344" s="9" t="s">
        <v>23</v>
      </c>
      <c r="C344" s="10" t="s">
        <v>140</v>
      </c>
      <c r="D344" s="9" t="s">
        <v>124</v>
      </c>
      <c r="E344" s="9" t="s">
        <v>23</v>
      </c>
      <c r="F344" s="25">
        <f>F345</f>
        <v>0</v>
      </c>
      <c r="G344" s="25">
        <f>G345</f>
        <v>0</v>
      </c>
    </row>
    <row r="345" spans="1:8" ht="15" hidden="1" customHeight="1" x14ac:dyDescent="0.25">
      <c r="A345" s="4" t="s">
        <v>103</v>
      </c>
      <c r="B345" s="4" t="s">
        <v>23</v>
      </c>
      <c r="C345" s="8" t="s">
        <v>140</v>
      </c>
      <c r="D345" s="4" t="s">
        <v>124</v>
      </c>
      <c r="E345" s="4" t="s">
        <v>11</v>
      </c>
      <c r="F345" s="23">
        <f>F346</f>
        <v>0</v>
      </c>
      <c r="G345" s="23">
        <f>G346</f>
        <v>0</v>
      </c>
    </row>
    <row r="346" spans="1:8" ht="15" hidden="1" customHeight="1" x14ac:dyDescent="0.25">
      <c r="A346" s="2" t="s">
        <v>1</v>
      </c>
      <c r="B346" s="2" t="s">
        <v>23</v>
      </c>
      <c r="C346" s="6" t="s">
        <v>140</v>
      </c>
      <c r="D346" s="2" t="s">
        <v>124</v>
      </c>
      <c r="E346" s="2" t="s">
        <v>137</v>
      </c>
      <c r="F346" s="24"/>
      <c r="G346" s="24"/>
    </row>
    <row r="347" spans="1:8" ht="15" hidden="1" customHeight="1" x14ac:dyDescent="0.25">
      <c r="A347" s="96" t="s">
        <v>293</v>
      </c>
      <c r="B347" s="10" t="s">
        <v>294</v>
      </c>
      <c r="C347" s="102" t="s">
        <v>295</v>
      </c>
      <c r="D347" s="10" t="s">
        <v>296</v>
      </c>
      <c r="E347" s="10" t="s">
        <v>23</v>
      </c>
      <c r="F347" s="98">
        <f>F348</f>
        <v>0</v>
      </c>
      <c r="G347" s="98">
        <f>G348</f>
        <v>0</v>
      </c>
    </row>
    <row r="348" spans="1:8" ht="15" hidden="1" customHeight="1" x14ac:dyDescent="0.25">
      <c r="A348" s="103" t="s">
        <v>57</v>
      </c>
      <c r="B348" s="6" t="s">
        <v>294</v>
      </c>
      <c r="C348" s="104" t="s">
        <v>295</v>
      </c>
      <c r="D348" s="6" t="s">
        <v>296</v>
      </c>
      <c r="E348" s="6" t="s">
        <v>137</v>
      </c>
      <c r="F348" s="24"/>
      <c r="G348" s="24"/>
    </row>
    <row r="349" spans="1:8" ht="21.75" customHeight="1" x14ac:dyDescent="0.25">
      <c r="A349" s="18" t="s">
        <v>120</v>
      </c>
      <c r="B349" s="18" t="s">
        <v>23</v>
      </c>
      <c r="C349" s="41" t="s">
        <v>122</v>
      </c>
      <c r="D349" s="18" t="s">
        <v>97</v>
      </c>
      <c r="E349" s="18" t="s">
        <v>23</v>
      </c>
      <c r="F349" s="67">
        <f>F11+F94+F106+F154+F186+F262+F290+F327+F334</f>
        <v>874127.03</v>
      </c>
      <c r="G349" s="67">
        <f>G11+G94+G106+G154+G186+G262+G290+G327+G334</f>
        <v>858559.24999999988</v>
      </c>
    </row>
    <row r="350" spans="1:8" x14ac:dyDescent="0.25">
      <c r="H350" s="26"/>
    </row>
    <row r="351" spans="1:8" x14ac:dyDescent="0.25">
      <c r="E351" s="5" t="s">
        <v>292</v>
      </c>
      <c r="F351" s="5">
        <v>874127.03</v>
      </c>
      <c r="G351" s="5">
        <v>858559.25</v>
      </c>
    </row>
    <row r="353" spans="3:9" x14ac:dyDescent="0.25">
      <c r="F353" s="81">
        <f>F349-F351</f>
        <v>0</v>
      </c>
      <c r="G353" s="81">
        <f>G349-G351</f>
        <v>0</v>
      </c>
    </row>
    <row r="360" spans="3:9" x14ac:dyDescent="0.25">
      <c r="C360" s="14"/>
      <c r="D360" s="14"/>
      <c r="E360" s="15"/>
      <c r="F360" s="15"/>
      <c r="G360" s="14"/>
      <c r="H360" s="14"/>
      <c r="I360" s="16"/>
    </row>
  </sheetData>
  <autoFilter ref="A10:G349"/>
  <mergeCells count="1">
    <mergeCell ref="A9:G9"/>
  </mergeCells>
  <phoneticPr fontId="8" type="noConversion"/>
  <pageMargins left="0.31496062992125984" right="0.31496062992125984" top="0" bottom="0" header="0.31496062992125984" footer="0.31496062992125984"/>
  <pageSetup paperSize="9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2021-12-28T06:23:23Z</cp:lastPrinted>
  <dcterms:created xsi:type="dcterms:W3CDTF">2016-11-10T08:49:49Z</dcterms:created>
  <dcterms:modified xsi:type="dcterms:W3CDTF">2021-12-28T06:24:25Z</dcterms:modified>
</cp:coreProperties>
</file>