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5" yWindow="360" windowWidth="11340" windowHeight="6285" activeTab="0"/>
  </bookViews>
  <sheets>
    <sheet name="приложение 5" sheetId="1" r:id="rId1"/>
  </sheets>
  <definedNames>
    <definedName name="_xlnm.Print_Area" localSheetId="0">'приложение 5'!$A$1:$D$111</definedName>
  </definedNames>
  <calcPr fullCalcOnLoad="1"/>
</workbook>
</file>

<file path=xl/sharedStrings.xml><?xml version="1.0" encoding="utf-8"?>
<sst xmlns="http://schemas.openxmlformats.org/spreadsheetml/2006/main" count="202" uniqueCount="172">
  <si>
    <t>1 01 02000 01 0000 110</t>
  </si>
  <si>
    <t>Налог на доходы физических лиц</t>
  </si>
  <si>
    <t>1 05 02000 02 0000 110</t>
  </si>
  <si>
    <t>1 08 00000 00 0000 000</t>
  </si>
  <si>
    <t>Безвозмездные поступления</t>
  </si>
  <si>
    <t>1 00 00000 00 0000 000</t>
  </si>
  <si>
    <t>1 01 00000 00 0000 000</t>
  </si>
  <si>
    <t>1 03 00000 00 0000 000</t>
  </si>
  <si>
    <t>1 05 00000 00 0000 000</t>
  </si>
  <si>
    <t>1 07 00000 00 0000 000</t>
  </si>
  <si>
    <t>1 11 00000 00 0000 000</t>
  </si>
  <si>
    <t>1 17 00000 00 0000 000</t>
  </si>
  <si>
    <t>116 25000 01 0000 140</t>
  </si>
  <si>
    <t>116 28000 01 0000 140</t>
  </si>
  <si>
    <t>116 30000 01 0000 140</t>
  </si>
  <si>
    <t>200 00000 00 0000 000</t>
  </si>
  <si>
    <t>Всего бюджет</t>
  </si>
  <si>
    <t>Субвенция на обеспечение бесплатным питанием детей из малоимущих семей, обучающихся в МОУ</t>
  </si>
  <si>
    <t>Содержание ребенка в семье опекуна и приемной семье, на содержание ребенка в приемной семье, а также вознаграждение, причитающееся приемному родителю  ИТОГО</t>
  </si>
  <si>
    <t>Субвенции на выполнение передаваемых полномочий ИТОГО</t>
  </si>
  <si>
    <t>на администрирование гос.полномочий по обеспечению бесплатным питанием детей из малоимущих семей, обучающихся в МОУ</t>
  </si>
  <si>
    <t>На осуществление гос.полномочий по сбору информации от поселений, находящихся в МР,необходимой для ведения регистра мун. НПА</t>
  </si>
  <si>
    <t>ПРОЧИЕ НЕНАЛОГОВЫЕ ДОХОДЫ</t>
  </si>
  <si>
    <t>Прочие неналоговые доходы</t>
  </si>
  <si>
    <t>1 17 05000 00 0000 180</t>
  </si>
  <si>
    <t>Наименование муниципальных образований</t>
  </si>
  <si>
    <t>КОД</t>
  </si>
  <si>
    <t>ДОХОДЫ - всего</t>
  </si>
  <si>
    <t>ДОХОДЫ (НАЛОГОВЫЕ И НЕНАЛОГОВЫЕ)</t>
  </si>
  <si>
    <t>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</si>
  <si>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</si>
  <si>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</si>
  <si>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</si>
  <si>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1 03 02000 01 0000 110</t>
  </si>
  <si>
    <t xml:space="preserve"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 </t>
  </si>
  <si>
    <t>1 03 02110 01 0000 110</t>
  </si>
  <si>
    <t>Доходы от уплаты акцизов на алкогольную пролукцию с объемной долей спирта этилового свыше 9 до 25 процентов включительно (за исключением вин), подлежащие рапределению в консолидированные бюджеты субъектов Российской Федерации</t>
  </si>
  <si>
    <t>1 03 02190 01 0000 110</t>
  </si>
  <si>
    <t>Доходы от уплаты акцизов на алкогольную пролукцию с объемной долей спирта этилового свыше 25 процентов включительно (за исключением вин), подлежащие рапределению в консолидированные бюджеты субъектов Российской Федерации</t>
  </si>
  <si>
    <t>1 03 02200 01 0000 110</t>
  </si>
  <si>
    <t xml:space="preserve">Доходы  от  уплаты  акцизов на дизельное топливо,  подлежащие распределению    в   консолидированные   бюджеты    субъектов Российчкой Федерации  </t>
  </si>
  <si>
    <t>1 03 02150 01 0000 110</t>
  </si>
  <si>
    <t xml:space="preserve">Доходы  от  уплаты  акцизов на моторные масла для  дизельных  и  (или) карбюраторных     (инжекторных)    двигателей,     подлежащие распределению    в   консолидированные   бюджеты    субъектов Российской Федерации </t>
  </si>
  <si>
    <t>1 03 02160 01 0000 110</t>
  </si>
  <si>
    <t xml:space="preserve">Доходы   от   уплаты   акцизов   на  автомобильный бензин, производимый  на территории РФ,  подлежащие распределению    в   консолидированные   бюджеты    субъектов Российской Федерации </t>
  </si>
  <si>
    <t>1 03 02170 01 0000 110</t>
  </si>
  <si>
    <t xml:space="preserve">Доходы   от   уплаты   акцизов   на  прямогонный бензин, производимый  на территории РФ,  подлежащие распределению    в   консолидированные   бюджеты    субъектов Российской Федерации </t>
  </si>
  <si>
    <t>1 03 02180 01 0000 110</t>
  </si>
  <si>
    <t xml:space="preserve">НАЛОГИ НА СОВОКУПНЫЙ ДОХОД </t>
  </si>
  <si>
    <t>Единый налог на вмененный доход для определенных видов деятельности</t>
  </si>
  <si>
    <t>Единый сельскохозяйственный налог</t>
  </si>
  <si>
    <t>1 05 03000 01 0000 110</t>
  </si>
  <si>
    <t xml:space="preserve">НАЛОГИ НА ИМУЩЕСТВО </t>
  </si>
  <si>
    <t>1 06 00000 00 0000 000</t>
  </si>
  <si>
    <t>Налог на имущество физических лиц</t>
  </si>
  <si>
    <t>1 06 01000 00 0000 110</t>
  </si>
  <si>
    <t xml:space="preserve">Земельный налог </t>
  </si>
  <si>
    <t>1 06 06000 00 0000 110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</si>
  <si>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</si>
  <si>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</si>
  <si>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1 07 01020 01 0000 110</t>
  </si>
  <si>
    <t>Налог на добычу прочих полезных ископаемых</t>
  </si>
  <si>
    <t>1 07 01030 01 0000 110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</si>
  <si>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</si>
  <si>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</si>
  <si>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</si>
  <si>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совершение нотариальных действий(за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</si>
  <si>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</si>
  <si>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</si>
  <si>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</si>
  <si>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</si>
  <si>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</si>
  <si>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</si>
  <si>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</si>
  <si>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</si>
  <si>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</si>
  <si>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</si>
  <si>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1 11 05010 00 0000 120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</si>
  <si>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</si>
  <si>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</si>
  <si>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</si>
  <si>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1 11 05030 00 0000 120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</si>
  <si>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</si>
  <si>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</si>
  <si>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</si>
  <si>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1 12  01000 01 0000 120</t>
  </si>
  <si>
    <t>Платежи при пользовании недрами</t>
  </si>
  <si>
    <t xml:space="preserve"> 1 12 02000 01 0000 120</t>
  </si>
  <si>
    <t>ДОХОДЫ ОТ ОКАЗАНИЯ ПЛАТНЫХ УСЛУГ И КОМПЕНСАЦИИ ЗАТРАТ ГОСУДАРСТВА</t>
  </si>
  <si>
    <t>1 13 00000 00 0000 000</t>
  </si>
  <si>
    <t>Прочие доходы от оказания платных услуг и компенсации затрат государства</t>
  </si>
  <si>
    <t>1 13 03000 00 0000 130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</si>
  <si>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</si>
  <si>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</si>
  <si>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</si>
  <si>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1 14 06000 00 0000 420</t>
  </si>
  <si>
    <t>АДМИНИСТРАТИВНЫЕ ПЛАТЕЖИ И СБОРЫ</t>
  </si>
  <si>
    <t>1 15 00000 00 0000 000</t>
  </si>
  <si>
    <t>ШТРАФЫ, САНКЦИИ, ВОЗМЕЩЕНИЕ УЩЕРБА</t>
  </si>
  <si>
    <t>1 16 00000 00 0000 000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</si>
  <si>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</si>
  <si>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1 16 21000 00 0000 140</t>
  </si>
  <si>
    <t>Прочие поступления от денежных взысканий (штрафов) и иных сумм в возмещение ущерба</t>
  </si>
  <si>
    <t>1 16 90000 00 0000 140</t>
  </si>
  <si>
    <t>Субсидии всего:  в т.ч.</t>
  </si>
  <si>
    <t>Субвенции всего</t>
  </si>
  <si>
    <t>Прочие денежные взыскания (штрафы) в области дорожного движения</t>
  </si>
  <si>
    <t>1 16 03000 00 0000 140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</si>
  <si>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</si>
  <si>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</si>
  <si>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</si>
  <si>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</si>
  <si>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Налог, взимаемый в связи с применением патентной системы</t>
  </si>
  <si>
    <t>1 05 04000 01 2000 110</t>
  </si>
  <si>
    <t>на исполнение гос.полномочий по предоставлению компенсации части платы, взимаемой с родителей или законных представителей за содержание детей</t>
  </si>
  <si>
    <t>Субвенция на осуществление гос.полномочия по созданию комиссий по делам несовершеннолетних и защите их прав и орг-ции деят-сти таких комиссий</t>
  </si>
  <si>
    <t xml:space="preserve">.на администрирование гос.полномочий по воспитанию и обучению детей-инвалидов в МДОУ, а также на предоставление компенсаций затрат родителей законных представителей) на воспитание и обучение детей-инвалидов на дому </t>
  </si>
  <si>
    <t>Осуществление гос.полномочия по организации соцподдержки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 и жд)</t>
  </si>
  <si>
    <t>Администрирование гос.полномочия по организации соцподдержки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 и жд)</t>
  </si>
  <si>
    <t>Дотации бюджетам муниципальных  районов и ГО на выравнивание бюджетной обеспеченности МР (го)</t>
  </si>
  <si>
    <t xml:space="preserve">114 02050 13 0000 410 </t>
  </si>
  <si>
    <t>116 43000 01 0000 140</t>
  </si>
  <si>
    <t>Осуществление гос.полномочия по установлению отдельных нормативов формирования расходов на содержание органов МСУ поселений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</si>
  <si>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</si>
  <si>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1 17 14030 10 0000 180</t>
  </si>
  <si>
    <t>Средства самообложения граждан, зачисляемые в бюджеты СП</t>
  </si>
  <si>
    <t>Субсидии в части увеличения тарифной ставки на 25% в пгт (кроме пед.работников МОУ)</t>
  </si>
  <si>
    <t>денежные взыскания (штрафы) за наруш-е зак-ва РФ об адм.прав-х, пред-х ст20,25 КоАП</t>
  </si>
  <si>
    <t>Организация проведения мероприятий по содержанию безнадзорных животных</t>
  </si>
  <si>
    <t>1 03 02260 01 0000 110</t>
  </si>
  <si>
    <t>1 03 02250 01 0000 110</t>
  </si>
  <si>
    <t>1 03 02240 01 0000 110</t>
  </si>
  <si>
    <t>1 03 02230 01 0000 110</t>
  </si>
  <si>
    <t xml:space="preserve">НЕНАЛОГОВЫЕ ДОХОДЫ </t>
  </si>
  <si>
    <t>гос пол-я по фин.обесп-ю испол-я  вступ.в закон.силу судеб.пост. о пред-и жилых помещ.по дог.соц.найма детей сирот и д., остав-ся без поп-я род.</t>
  </si>
  <si>
    <t>админ-е госполномочий в сфере госуправления</t>
  </si>
  <si>
    <t>админ-е госполномочий в сфереобразования</t>
  </si>
  <si>
    <t>админ-е госполномочий в сфере соц защиты</t>
  </si>
  <si>
    <t xml:space="preserve">    </t>
  </si>
  <si>
    <t>Субвенция для осуществления отдельных госполномочий в сфере  труда</t>
  </si>
  <si>
    <t>На осуществление госполномочия по созданию административных комиссий</t>
  </si>
  <si>
    <t xml:space="preserve">Компенсация части родительской платы, взимаемой с родителей за присмотр и уход за детьми, осваивающими образ. программы дошк. образ-я </t>
  </si>
  <si>
    <t xml:space="preserve">Субвенции на предоставление дотаций бюджетам поселений на выравнивание бюджетной обеспеченности    </t>
  </si>
  <si>
    <t xml:space="preserve">На предоставление компенсаций затрат родителей детей-инвалидов на обучение по основным общеобр.программам на дому </t>
  </si>
  <si>
    <t>На администрирование государственного полномочия по организации проведения мероприятий по содержанию безнадзорных животных</t>
  </si>
  <si>
    <t>Cубвенции на осуществление госполномочий по расчету и предоставлению дотаций бюджетам поселений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</si>
  <si>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</si>
  <si>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116 08000 01 0000 140</t>
  </si>
  <si>
    <t>За нарушение законодательства о налогах и сборах</t>
  </si>
  <si>
    <t>О недрах, об особо охраняемых природных территориях</t>
  </si>
  <si>
    <t>За нарушение зак-ва в области санитарно-эпидемиологич. благополучия</t>
  </si>
  <si>
    <t>На администрирование гос.полномочий по организации и осуществ деят по опеке и попечительству над несовершеннолетними</t>
  </si>
  <si>
    <t>Обеспечение госгарантий прав граждан на получение общедоступного и беспл дошк, общ образования в общеобразовательных учреждениях, СОШ</t>
  </si>
  <si>
    <t>Обеспечение госгарантий прав граждан на получение общедоступного и беспл дошк, общ образования в общеобразовательных учреждениях, ДОУ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</si>
  <si>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</si>
  <si>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</si>
  <si>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</si>
  <si>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</si>
  <si>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Мероприятия подпрограммы "Обесп-е жильем молодых семей "ФЦП "Жилище" на 2015-2021 годы"</t>
  </si>
  <si>
    <t>Софинан-е расх.на мероп-я ФЦП "Устойч.р-е с/х терр-йна 2014-2017 годы и период до 2021 года"</t>
  </si>
  <si>
    <t>Софинан-е мероприятий подпрограммы "Обеспеч-е жильем молодых семей" ФЦПна 2015-2021 годы"</t>
  </si>
  <si>
    <t>202 15001 05 0000 150</t>
  </si>
  <si>
    <t>202 20051 05 0000 150</t>
  </si>
  <si>
    <t>202 20077 05 0000 150</t>
  </si>
  <si>
    <t>202 02999 05 0000 150</t>
  </si>
  <si>
    <t>202 30024 05 0000 150</t>
  </si>
  <si>
    <t>202 30027 05 0000 150</t>
  </si>
  <si>
    <t xml:space="preserve">Бюджет МР "Могойтуйский район"  на плановый период 2022 и 2023 годов </t>
  </si>
  <si>
    <t xml:space="preserve">                                  к  Решению Совета муниципального</t>
  </si>
  <si>
    <t xml:space="preserve">                              ПРИЛОЖЕНИЕ №5</t>
  </si>
  <si>
    <t>района "Могойтуйский район"</t>
  </si>
  <si>
    <t>от 25 декабря 2020 года №5-17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</si>
</sst>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_-* #,##0_р_._-;\-* #,##0_р_._-;_-* \-_р_._-;_-@_-"/>
    <numFmt numFmtId="182" formatCode="#,##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180" fontId="0" fillId="0" borderId="0" xfId="0" applyNumberFormat="1" applyAlignment="1">
      <alignment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7" fillId="33" borderId="10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180" fontId="3" fillId="34" borderId="10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0" fontId="48" fillId="34" borderId="10" xfId="0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9" fontId="3" fillId="0" borderId="10" xfId="0" applyNumberFormat="1" applyFont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3" fillId="0" borderId="10" xfId="62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wrapText="1"/>
    </xf>
    <xf numFmtId="0" fontId="49" fillId="34" borderId="10" xfId="0" applyFont="1" applyFill="1" applyBorder="1" applyAlignment="1">
      <alignment wrapText="1"/>
    </xf>
    <xf numFmtId="2" fontId="3" fillId="34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35" borderId="10" xfId="0" applyNumberFormat="1" applyFont="1" applyFill="1" applyBorder="1" applyAlignment="1">
      <alignment horizontal="right"/>
    </xf>
    <xf numFmtId="4" fontId="5" fillId="35" borderId="10" xfId="0" applyNumberFormat="1" applyFont="1" applyFill="1" applyBorder="1" applyAlignment="1">
      <alignment horizontal="right"/>
    </xf>
    <xf numFmtId="49" fontId="7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50" fillId="34" borderId="10" xfId="0" applyFont="1" applyFill="1" applyBorder="1" applyAlignment="1">
      <alignment wrapText="1"/>
    </xf>
    <xf numFmtId="0" fontId="49" fillId="4" borderId="10" xfId="0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0" fontId="3" fillId="34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Лист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PageLayoutView="0" workbookViewId="0" topLeftCell="A84">
      <selection activeCell="D5" sqref="D5"/>
    </sheetView>
  </sheetViews>
  <sheetFormatPr defaultColWidth="9.00390625" defaultRowHeight="12.75"/>
  <cols>
    <col min="1" max="1" width="59.375" style="25" customWidth="1"/>
    <col min="2" max="2" width="19.75390625" style="2" customWidth="1"/>
    <col min="3" max="3" width="13.375" style="0" customWidth="1"/>
    <col min="4" max="4" width="13.25390625" style="0" customWidth="1"/>
    <col min="7" max="7" width="10.125" style="0" bestFit="1" customWidth="1"/>
  </cols>
  <sheetData>
    <row r="1" spans="2:4" ht="12.75">
      <c r="B1" s="10"/>
      <c r="C1" s="10"/>
      <c r="D1" s="53" t="s">
        <v>169</v>
      </c>
    </row>
    <row r="2" spans="2:4" ht="12.75">
      <c r="B2" s="10"/>
      <c r="C2" s="10"/>
      <c r="D2" s="53" t="s">
        <v>168</v>
      </c>
    </row>
    <row r="3" spans="2:4" ht="12.75">
      <c r="B3" s="10"/>
      <c r="C3" s="10"/>
      <c r="D3" s="53" t="s">
        <v>170</v>
      </c>
    </row>
    <row r="4" spans="2:4" ht="12.75">
      <c r="B4" s="10"/>
      <c r="C4" s="10"/>
      <c r="D4" s="53" t="s">
        <v>171</v>
      </c>
    </row>
    <row r="5" spans="2:4" ht="12.75">
      <c r="B5" s="10"/>
      <c r="C5" s="10"/>
      <c r="D5" s="53"/>
    </row>
    <row r="6" ht="12.75">
      <c r="D6" s="53"/>
    </row>
    <row r="7" ht="12.75">
      <c r="D7" s="53"/>
    </row>
    <row r="8" spans="1:4" ht="24" customHeight="1">
      <c r="A8" s="54" t="s">
        <v>167</v>
      </c>
      <c r="B8" s="54"/>
      <c r="C8" s="55"/>
      <c r="D8" s="55"/>
    </row>
    <row r="9" spans="1:4" ht="12.75">
      <c r="A9" s="26" t="s">
        <v>25</v>
      </c>
      <c r="B9" s="12" t="s">
        <v>26</v>
      </c>
      <c r="C9" s="47">
        <v>2022</v>
      </c>
      <c r="D9" s="47">
        <v>2023</v>
      </c>
    </row>
    <row r="10" spans="1:4" ht="12.75">
      <c r="A10" s="27" t="s">
        <v>27</v>
      </c>
      <c r="B10" s="13"/>
      <c r="C10" s="17">
        <f>C11+C76</f>
        <v>698369.3600000001</v>
      </c>
      <c r="D10" s="17">
        <f>D11+D76</f>
        <v>696979.4199999999</v>
      </c>
    </row>
    <row r="11" spans="1:4" ht="12.75">
      <c r="A11" s="28" t="s">
        <v>28</v>
      </c>
      <c r="B11" s="11" t="s">
        <v>5</v>
      </c>
      <c r="C11" s="17">
        <f>C12+C49</f>
        <v>211624.66</v>
      </c>
      <c r="D11" s="17">
        <f>D12+D49</f>
        <v>220582.92</v>
      </c>
    </row>
    <row r="12" spans="1:4" ht="12.75">
      <c r="A12" s="38" t="s">
        <v>29</v>
      </c>
      <c r="B12" s="34"/>
      <c r="C12" s="45">
        <f>C13+C15+C32+C36+C39+C42+C48</f>
        <v>208201.46</v>
      </c>
      <c r="D12" s="45">
        <f>D13+D15+D32+D36+D39+D42+D48</f>
        <v>217159.72</v>
      </c>
    </row>
    <row r="13" spans="1:4" ht="12.75">
      <c r="A13" s="1" t="s">
        <v>30</v>
      </c>
      <c r="B13" s="14" t="s">
        <v>6</v>
      </c>
      <c r="C13" s="18">
        <f>C14</f>
        <v>186630.46</v>
      </c>
      <c r="D13" s="18">
        <f>D14</f>
        <v>195588.72</v>
      </c>
    </row>
    <row r="14" spans="1:4" ht="12.75">
      <c r="A14" s="1" t="s">
        <v>1</v>
      </c>
      <c r="B14" s="14" t="s">
        <v>0</v>
      </c>
      <c r="C14" s="42">
        <v>186630.46</v>
      </c>
      <c r="D14" s="42">
        <v>195588.72</v>
      </c>
    </row>
    <row r="15" spans="1:4" ht="25.5">
      <c r="A15" s="1" t="s">
        <v>31</v>
      </c>
      <c r="B15" s="14" t="s">
        <v>7</v>
      </c>
      <c r="C15" s="18">
        <f>C16</f>
        <v>11810.7</v>
      </c>
      <c r="D15" s="18">
        <f>D16</f>
        <v>11810.7</v>
      </c>
    </row>
    <row r="16" spans="1:4" ht="25.5">
      <c r="A16" s="1" t="s">
        <v>32</v>
      </c>
      <c r="B16" s="14" t="s">
        <v>33</v>
      </c>
      <c r="C16" s="18">
        <f>C17+C18+C19+C20</f>
        <v>11810.7</v>
      </c>
      <c r="D16" s="18">
        <f>D17+D18+D19+D20</f>
        <v>11810.7</v>
      </c>
    </row>
    <row r="17" spans="1:4" ht="51">
      <c r="A17" s="1" t="s">
        <v>156</v>
      </c>
      <c r="B17" s="14" t="s">
        <v>130</v>
      </c>
      <c r="C17" s="43">
        <v>8294.2</v>
      </c>
      <c r="D17" s="43">
        <v>8294.2</v>
      </c>
    </row>
    <row r="18" spans="1:4" ht="51">
      <c r="A18" s="1" t="s">
        <v>157</v>
      </c>
      <c r="B18" s="14" t="s">
        <v>129</v>
      </c>
      <c r="C18" s="43">
        <v>-796.4</v>
      </c>
      <c r="D18" s="43">
        <v>-796.4</v>
      </c>
    </row>
    <row r="19" spans="1:4" ht="51">
      <c r="A19" s="31" t="s">
        <v>154</v>
      </c>
      <c r="B19" s="14" t="s">
        <v>132</v>
      </c>
      <c r="C19" s="43">
        <v>4282.9</v>
      </c>
      <c r="D19" s="43">
        <v>4282.9</v>
      </c>
    </row>
    <row r="20" spans="1:4" ht="63.75">
      <c r="A20" s="52" t="s">
        <v>155</v>
      </c>
      <c r="B20" s="14" t="s">
        <v>131</v>
      </c>
      <c r="C20" s="43">
        <v>30</v>
      </c>
      <c r="D20" s="43">
        <v>30</v>
      </c>
    </row>
    <row r="21" spans="1:4" ht="38.25" hidden="1">
      <c r="A21" s="1" t="s">
        <v>34</v>
      </c>
      <c r="B21" s="14" t="s">
        <v>35</v>
      </c>
      <c r="C21" s="19"/>
      <c r="D21" s="19"/>
    </row>
    <row r="22" spans="1:4" ht="51" hidden="1">
      <c r="A22" s="1" t="s">
        <v>36</v>
      </c>
      <c r="B22" s="15" t="s">
        <v>37</v>
      </c>
      <c r="C22" s="19"/>
      <c r="D22" s="19"/>
    </row>
    <row r="23" spans="1:4" ht="51" hidden="1">
      <c r="A23" s="1" t="s">
        <v>38</v>
      </c>
      <c r="B23" s="15" t="s">
        <v>39</v>
      </c>
      <c r="C23" s="19"/>
      <c r="D23" s="19"/>
    </row>
    <row r="24" spans="1:4" ht="38.25" hidden="1">
      <c r="A24" s="1" t="s">
        <v>40</v>
      </c>
      <c r="B24" s="14" t="s">
        <v>41</v>
      </c>
      <c r="C24" s="19"/>
      <c r="D24" s="19"/>
    </row>
    <row r="25" spans="1:4" ht="51" hidden="1">
      <c r="A25" s="1" t="s">
        <v>42</v>
      </c>
      <c r="B25" s="14" t="s">
        <v>43</v>
      </c>
      <c r="C25" s="19"/>
      <c r="D25" s="19"/>
    </row>
    <row r="26" spans="1:4" ht="38.25" hidden="1">
      <c r="A26" s="1" t="s">
        <v>44</v>
      </c>
      <c r="B26" s="14" t="s">
        <v>45</v>
      </c>
      <c r="C26" s="19"/>
      <c r="D26" s="19"/>
    </row>
    <row r="27" spans="1:4" ht="38.25" hidden="1">
      <c r="A27" s="1" t="s">
        <v>46</v>
      </c>
      <c r="B27" s="14" t="s">
        <v>47</v>
      </c>
      <c r="C27" s="19"/>
      <c r="D27" s="19"/>
    </row>
    <row r="28" spans="1:4" ht="12.75" hidden="1">
      <c r="A28" s="1" t="s">
        <v>108</v>
      </c>
      <c r="B28" s="12" t="s">
        <v>132</v>
      </c>
      <c r="C28" s="19"/>
      <c r="D28" s="19"/>
    </row>
    <row r="29" spans="1:4" ht="12.75" hidden="1">
      <c r="A29" s="1" t="s">
        <v>109</v>
      </c>
      <c r="B29" s="12" t="s">
        <v>131</v>
      </c>
      <c r="C29" s="19"/>
      <c r="D29" s="19"/>
    </row>
    <row r="30" spans="1:4" ht="12.75" hidden="1">
      <c r="A30" s="1" t="s">
        <v>110</v>
      </c>
      <c r="B30" s="12" t="s">
        <v>130</v>
      </c>
      <c r="C30" s="19"/>
      <c r="D30" s="19"/>
    </row>
    <row r="31" spans="1:4" ht="12.75" hidden="1">
      <c r="A31" s="1" t="s">
        <v>111</v>
      </c>
      <c r="B31" s="12" t="s">
        <v>129</v>
      </c>
      <c r="C31" s="19"/>
      <c r="D31" s="19"/>
    </row>
    <row r="32" spans="1:4" ht="12.75">
      <c r="A32" s="1" t="s">
        <v>48</v>
      </c>
      <c r="B32" s="14" t="s">
        <v>8</v>
      </c>
      <c r="C32" s="18">
        <f>C33+C34+C35</f>
        <v>6393.3</v>
      </c>
      <c r="D32" s="18">
        <f>D33+D34+D35</f>
        <v>6393.3</v>
      </c>
    </row>
    <row r="33" spans="1:4" ht="20.25" customHeight="1">
      <c r="A33" s="1" t="s">
        <v>49</v>
      </c>
      <c r="B33" s="14" t="s">
        <v>2</v>
      </c>
      <c r="C33" s="18">
        <v>5820</v>
      </c>
      <c r="D33" s="18">
        <v>5820</v>
      </c>
    </row>
    <row r="34" spans="1:4" ht="12.75">
      <c r="A34" s="1" t="s">
        <v>50</v>
      </c>
      <c r="B34" s="14" t="s">
        <v>51</v>
      </c>
      <c r="C34" s="18">
        <v>293.3</v>
      </c>
      <c r="D34" s="18">
        <v>293.3</v>
      </c>
    </row>
    <row r="35" spans="1:4" ht="12.75">
      <c r="A35" s="1" t="s">
        <v>112</v>
      </c>
      <c r="B35" s="14" t="s">
        <v>113</v>
      </c>
      <c r="C35" s="18">
        <v>280</v>
      </c>
      <c r="D35" s="18">
        <v>280</v>
      </c>
    </row>
    <row r="36" spans="1:4" ht="12.75" hidden="1">
      <c r="A36" s="1" t="s">
        <v>52</v>
      </c>
      <c r="B36" s="14" t="s">
        <v>53</v>
      </c>
      <c r="C36" s="43"/>
      <c r="D36" s="43"/>
    </row>
    <row r="37" spans="1:4" ht="12.75" hidden="1">
      <c r="A37" s="1" t="s">
        <v>54</v>
      </c>
      <c r="B37" s="14" t="s">
        <v>55</v>
      </c>
      <c r="C37" s="43"/>
      <c r="D37" s="43"/>
    </row>
    <row r="38" spans="1:4" ht="15" customHeight="1" hidden="1">
      <c r="A38" s="1" t="s">
        <v>56</v>
      </c>
      <c r="B38" s="14" t="s">
        <v>57</v>
      </c>
      <c r="C38" s="43"/>
      <c r="D38" s="43"/>
    </row>
    <row r="39" spans="1:4" ht="13.5" customHeight="1">
      <c r="A39" s="1" t="s">
        <v>58</v>
      </c>
      <c r="B39" s="14" t="s">
        <v>9</v>
      </c>
      <c r="C39" s="43"/>
      <c r="D39" s="43"/>
    </row>
    <row r="40" spans="1:4" ht="15" customHeight="1" hidden="1">
      <c r="A40" s="1" t="s">
        <v>59</v>
      </c>
      <c r="B40" s="14" t="s">
        <v>60</v>
      </c>
      <c r="C40" s="43"/>
      <c r="D40" s="43"/>
    </row>
    <row r="41" spans="1:4" ht="12.75">
      <c r="A41" s="1" t="s">
        <v>61</v>
      </c>
      <c r="B41" s="14" t="s">
        <v>62</v>
      </c>
      <c r="C41" s="43"/>
      <c r="D41" s="43"/>
    </row>
    <row r="42" spans="1:4" ht="12.75">
      <c r="A42" s="1" t="s">
        <v>63</v>
      </c>
      <c r="B42" s="14" t="s">
        <v>3</v>
      </c>
      <c r="C42" s="43">
        <v>3367</v>
      </c>
      <c r="D42" s="43">
        <v>3367</v>
      </c>
    </row>
    <row r="43" spans="1:4" ht="25.5" hidden="1">
      <c r="A43" s="1" t="s">
        <v>64</v>
      </c>
      <c r="B43" s="14" t="s">
        <v>65</v>
      </c>
      <c r="C43" s="48"/>
      <c r="D43" s="48"/>
    </row>
    <row r="44" spans="1:4" ht="38.25" hidden="1">
      <c r="A44" s="1" t="s">
        <v>66</v>
      </c>
      <c r="B44" s="14" t="s">
        <v>67</v>
      </c>
      <c r="C44" s="48"/>
      <c r="D44" s="48"/>
    </row>
    <row r="45" spans="1:4" ht="25.5" hidden="1">
      <c r="A45" s="1" t="s">
        <v>64</v>
      </c>
      <c r="B45" s="14" t="s">
        <v>65</v>
      </c>
      <c r="C45" s="48"/>
      <c r="D45" s="48"/>
    </row>
    <row r="46" spans="1:4" ht="25.5" hidden="1">
      <c r="A46" s="1" t="s">
        <v>68</v>
      </c>
      <c r="B46" s="14" t="s">
        <v>67</v>
      </c>
      <c r="C46" s="48"/>
      <c r="D46" s="48"/>
    </row>
    <row r="47" spans="1:4" ht="25.5" hidden="1">
      <c r="A47" s="1" t="s">
        <v>69</v>
      </c>
      <c r="B47" s="14" t="s">
        <v>70</v>
      </c>
      <c r="C47" s="48"/>
      <c r="D47" s="48"/>
    </row>
    <row r="48" spans="1:4" ht="25.5" hidden="1">
      <c r="A48" s="1" t="s">
        <v>71</v>
      </c>
      <c r="B48" s="14" t="s">
        <v>72</v>
      </c>
      <c r="C48" s="48"/>
      <c r="D48" s="48"/>
    </row>
    <row r="49" spans="1:4" ht="12.75">
      <c r="A49" s="38" t="s">
        <v>133</v>
      </c>
      <c r="B49" s="34"/>
      <c r="C49" s="45">
        <f>C50++C55+C58+C60+C63+C64+C73</f>
        <v>3423.2</v>
      </c>
      <c r="D49" s="45">
        <f>D50++D55+D58+D60+D63+D64+D73</f>
        <v>3423.2</v>
      </c>
    </row>
    <row r="50" spans="1:6" ht="25.5">
      <c r="A50" s="31" t="s">
        <v>73</v>
      </c>
      <c r="B50" s="32" t="s">
        <v>10</v>
      </c>
      <c r="C50" s="18">
        <f>C52+C53+C54</f>
        <v>940</v>
      </c>
      <c r="D50" s="18">
        <f>D52+D53+D54</f>
        <v>940</v>
      </c>
      <c r="F50" s="9"/>
    </row>
    <row r="51" spans="1:4" ht="25.5" hidden="1">
      <c r="A51" s="31" t="s">
        <v>74</v>
      </c>
      <c r="B51" s="32" t="s">
        <v>75</v>
      </c>
      <c r="C51" s="19"/>
      <c r="D51" s="19"/>
    </row>
    <row r="52" spans="1:4" ht="51">
      <c r="A52" s="31" t="s">
        <v>76</v>
      </c>
      <c r="B52" s="32" t="s">
        <v>77</v>
      </c>
      <c r="C52" s="18">
        <v>480</v>
      </c>
      <c r="D52" s="18">
        <v>480</v>
      </c>
    </row>
    <row r="53" spans="1:4" ht="38.25">
      <c r="A53" s="31" t="s">
        <v>78</v>
      </c>
      <c r="B53" s="32" t="s">
        <v>79</v>
      </c>
      <c r="C53" s="18">
        <v>10</v>
      </c>
      <c r="D53" s="18">
        <v>10</v>
      </c>
    </row>
    <row r="54" spans="1:4" ht="76.5">
      <c r="A54" s="31" t="s">
        <v>80</v>
      </c>
      <c r="B54" s="32" t="s">
        <v>81</v>
      </c>
      <c r="C54" s="18">
        <v>450</v>
      </c>
      <c r="D54" s="18">
        <v>450</v>
      </c>
    </row>
    <row r="55" spans="1:4" ht="12.75">
      <c r="A55" s="31" t="s">
        <v>82</v>
      </c>
      <c r="B55" s="32" t="s">
        <v>83</v>
      </c>
      <c r="C55" s="18">
        <f>C56</f>
        <v>248</v>
      </c>
      <c r="D55" s="18">
        <f>D56</f>
        <v>248</v>
      </c>
    </row>
    <row r="56" spans="1:4" ht="12.75">
      <c r="A56" s="31" t="s">
        <v>84</v>
      </c>
      <c r="B56" s="33" t="s">
        <v>85</v>
      </c>
      <c r="C56" s="18">
        <v>248</v>
      </c>
      <c r="D56" s="18">
        <v>248</v>
      </c>
    </row>
    <row r="57" spans="1:4" ht="12.75" hidden="1">
      <c r="A57" s="31" t="s">
        <v>86</v>
      </c>
      <c r="B57" s="32" t="s">
        <v>87</v>
      </c>
      <c r="C57" s="19"/>
      <c r="D57" s="19"/>
    </row>
    <row r="58" spans="1:4" ht="25.5">
      <c r="A58" s="31" t="s">
        <v>88</v>
      </c>
      <c r="B58" s="32" t="s">
        <v>89</v>
      </c>
      <c r="C58" s="18"/>
      <c r="D58" s="18"/>
    </row>
    <row r="59" spans="1:4" ht="25.5">
      <c r="A59" s="31" t="s">
        <v>90</v>
      </c>
      <c r="B59" s="32" t="s">
        <v>91</v>
      </c>
      <c r="C59" s="19"/>
      <c r="D59" s="19"/>
    </row>
    <row r="60" spans="1:4" ht="25.5" hidden="1">
      <c r="A60" s="31" t="s">
        <v>92</v>
      </c>
      <c r="B60" s="32" t="s">
        <v>93</v>
      </c>
      <c r="C60" s="19"/>
      <c r="D60" s="19"/>
    </row>
    <row r="61" spans="1:4" ht="38.25" hidden="1">
      <c r="A61" s="31" t="s">
        <v>94</v>
      </c>
      <c r="B61" s="32" t="s">
        <v>120</v>
      </c>
      <c r="C61" s="19"/>
      <c r="D61" s="19"/>
    </row>
    <row r="62" spans="1:4" ht="38.25" hidden="1">
      <c r="A62" s="31" t="s">
        <v>94</v>
      </c>
      <c r="B62" s="32" t="s">
        <v>95</v>
      </c>
      <c r="C62" s="19"/>
      <c r="D62" s="19"/>
    </row>
    <row r="63" spans="1:4" ht="12.75" hidden="1">
      <c r="A63" s="31" t="s">
        <v>96</v>
      </c>
      <c r="B63" s="32" t="s">
        <v>97</v>
      </c>
      <c r="C63" s="19"/>
      <c r="D63" s="19"/>
    </row>
    <row r="64" spans="1:4" ht="12.75">
      <c r="A64" s="31" t="s">
        <v>98</v>
      </c>
      <c r="B64" s="32" t="s">
        <v>99</v>
      </c>
      <c r="C64" s="18">
        <f>C65+C66+C67+C68+C70+C72+C69</f>
        <v>1750</v>
      </c>
      <c r="D64" s="18">
        <f>D65+D66+D67+D68+D70+D72+D69</f>
        <v>1750</v>
      </c>
    </row>
    <row r="65" spans="1:4" ht="14.25" customHeight="1">
      <c r="A65" s="31" t="s">
        <v>148</v>
      </c>
      <c r="B65" s="32" t="s">
        <v>107</v>
      </c>
      <c r="C65" s="18">
        <v>120</v>
      </c>
      <c r="D65" s="18">
        <v>120</v>
      </c>
    </row>
    <row r="66" spans="1:4" ht="38.25">
      <c r="A66" s="31" t="s">
        <v>100</v>
      </c>
      <c r="B66" s="32" t="s">
        <v>101</v>
      </c>
      <c r="C66" s="18">
        <v>100</v>
      </c>
      <c r="D66" s="18">
        <v>100</v>
      </c>
    </row>
    <row r="67" spans="1:4" ht="12.75" customHeight="1">
      <c r="A67" s="31" t="s">
        <v>149</v>
      </c>
      <c r="B67" s="32" t="s">
        <v>12</v>
      </c>
      <c r="C67" s="18">
        <v>250</v>
      </c>
      <c r="D67" s="18">
        <v>250</v>
      </c>
    </row>
    <row r="68" spans="1:4" ht="21.75" customHeight="1">
      <c r="A68" s="31" t="s">
        <v>150</v>
      </c>
      <c r="B68" s="32" t="s">
        <v>13</v>
      </c>
      <c r="C68" s="18">
        <v>70</v>
      </c>
      <c r="D68" s="18">
        <v>70</v>
      </c>
    </row>
    <row r="69" spans="1:4" ht="21.75" customHeight="1">
      <c r="A69" s="31" t="s">
        <v>146</v>
      </c>
      <c r="B69" s="46" t="s">
        <v>147</v>
      </c>
      <c r="C69" s="18">
        <v>150</v>
      </c>
      <c r="D69" s="18">
        <v>150</v>
      </c>
    </row>
    <row r="70" spans="1:4" ht="28.5" customHeight="1">
      <c r="A70" s="31" t="s">
        <v>106</v>
      </c>
      <c r="B70" s="32" t="s">
        <v>14</v>
      </c>
      <c r="C70" s="18">
        <v>110</v>
      </c>
      <c r="D70" s="18">
        <v>110</v>
      </c>
    </row>
    <row r="71" spans="1:4" ht="14.25" customHeight="1" hidden="1">
      <c r="A71" s="31" t="s">
        <v>127</v>
      </c>
      <c r="B71" s="32" t="s">
        <v>121</v>
      </c>
      <c r="C71" s="18"/>
      <c r="D71" s="18"/>
    </row>
    <row r="72" spans="1:4" ht="25.5">
      <c r="A72" s="31" t="s">
        <v>102</v>
      </c>
      <c r="B72" s="32" t="s">
        <v>103</v>
      </c>
      <c r="C72" s="18">
        <v>950</v>
      </c>
      <c r="D72" s="18">
        <v>950</v>
      </c>
    </row>
    <row r="73" spans="1:4" ht="15.75" customHeight="1">
      <c r="A73" s="31" t="s">
        <v>22</v>
      </c>
      <c r="B73" s="32" t="s">
        <v>11</v>
      </c>
      <c r="C73" s="18">
        <f>C74</f>
        <v>485.2</v>
      </c>
      <c r="D73" s="18">
        <f>D74</f>
        <v>485.2</v>
      </c>
    </row>
    <row r="74" spans="1:4" ht="13.5" customHeight="1">
      <c r="A74" s="31" t="s">
        <v>23</v>
      </c>
      <c r="B74" s="32" t="s">
        <v>24</v>
      </c>
      <c r="C74" s="18">
        <v>485.2</v>
      </c>
      <c r="D74" s="18">
        <v>485.2</v>
      </c>
    </row>
    <row r="75" spans="1:4" ht="12.75" hidden="1">
      <c r="A75" s="1" t="s">
        <v>125</v>
      </c>
      <c r="B75" s="14" t="s">
        <v>124</v>
      </c>
      <c r="C75" s="48"/>
      <c r="D75" s="48"/>
    </row>
    <row r="76" spans="1:4" ht="12.75">
      <c r="A76" s="37" t="s">
        <v>4</v>
      </c>
      <c r="B76" s="11" t="s">
        <v>15</v>
      </c>
      <c r="C76" s="17">
        <f>C77+C78+C83</f>
        <v>486744.70000000007</v>
      </c>
      <c r="D76" s="17">
        <f>D77+D78+D83</f>
        <v>476396.4999999999</v>
      </c>
    </row>
    <row r="77" spans="1:4" ht="25.5" customHeight="1">
      <c r="A77" s="29" t="s">
        <v>119</v>
      </c>
      <c r="B77" s="3" t="s">
        <v>161</v>
      </c>
      <c r="C77" s="19">
        <v>162637</v>
      </c>
      <c r="D77" s="19">
        <v>156676</v>
      </c>
    </row>
    <row r="78" spans="1:7" ht="16.5" customHeight="1">
      <c r="A78" s="38" t="s">
        <v>104</v>
      </c>
      <c r="B78" s="34"/>
      <c r="C78" s="44">
        <f>C79+C80+C81+C82</f>
        <v>1879.2</v>
      </c>
      <c r="D78" s="44">
        <f>D79+D80+D81+D82</f>
        <v>1817.4</v>
      </c>
      <c r="G78" s="9"/>
    </row>
    <row r="79" spans="1:4" ht="27.75" customHeight="1" hidden="1">
      <c r="A79" s="29" t="s">
        <v>158</v>
      </c>
      <c r="B79" s="3" t="s">
        <v>162</v>
      </c>
      <c r="C79" s="19"/>
      <c r="D79" s="19"/>
    </row>
    <row r="80" spans="1:4" ht="30" customHeight="1" hidden="1">
      <c r="A80" s="30" t="s">
        <v>159</v>
      </c>
      <c r="B80" s="3" t="s">
        <v>163</v>
      </c>
      <c r="C80" s="48"/>
      <c r="D80" s="48"/>
    </row>
    <row r="81" spans="1:4" ht="25.5" hidden="1">
      <c r="A81" s="29" t="s">
        <v>160</v>
      </c>
      <c r="B81" s="3" t="s">
        <v>164</v>
      </c>
      <c r="C81" s="48"/>
      <c r="D81" s="48"/>
    </row>
    <row r="82" spans="1:4" ht="25.5" customHeight="1">
      <c r="A82" s="29" t="s">
        <v>126</v>
      </c>
      <c r="B82" s="3" t="s">
        <v>164</v>
      </c>
      <c r="C82" s="19">
        <v>1879.2</v>
      </c>
      <c r="D82" s="19">
        <v>1817.4</v>
      </c>
    </row>
    <row r="83" spans="1:4" ht="12.75">
      <c r="A83" s="39" t="s">
        <v>105</v>
      </c>
      <c r="B83" s="35"/>
      <c r="C83" s="45">
        <f>C84+C110</f>
        <v>322228.50000000006</v>
      </c>
      <c r="D83" s="45">
        <f>D84+D110</f>
        <v>317903.0999999999</v>
      </c>
    </row>
    <row r="84" spans="1:4" ht="27.75" customHeight="1">
      <c r="A84" s="49" t="s">
        <v>19</v>
      </c>
      <c r="B84" s="36" t="s">
        <v>165</v>
      </c>
      <c r="C84" s="23">
        <f>C85+C86+C87+C88+C89+C90+C91+C92+C93+C94+C95+C96+C97+C98+C99+C100+C101+C102+C103+C104+C105+C106+C107+C108+C109</f>
        <v>312846.60000000003</v>
      </c>
      <c r="D84" s="23">
        <f>D85+D86+D87+D88+D89+D90+D91+D92+D93+D94+D95+D96+D97+D98+D99+D100+D101+D102+D103+D104+D105+D106+D107+D108+D109</f>
        <v>308647.99999999994</v>
      </c>
    </row>
    <row r="85" spans="1:4" ht="44.25" customHeight="1" hidden="1">
      <c r="A85" s="41" t="s">
        <v>134</v>
      </c>
      <c r="B85" s="36"/>
      <c r="C85" s="19"/>
      <c r="D85" s="19"/>
    </row>
    <row r="86" spans="1:4" ht="33.75" customHeight="1">
      <c r="A86" s="41" t="s">
        <v>141</v>
      </c>
      <c r="B86" s="32" t="s">
        <v>165</v>
      </c>
      <c r="C86" s="19">
        <v>3686</v>
      </c>
      <c r="D86" s="19">
        <v>3635</v>
      </c>
    </row>
    <row r="87" spans="1:4" ht="13.5" customHeight="1">
      <c r="A87" s="40" t="s">
        <v>135</v>
      </c>
      <c r="B87" s="3"/>
      <c r="C87" s="19">
        <v>443.8</v>
      </c>
      <c r="D87" s="19">
        <v>437.6</v>
      </c>
    </row>
    <row r="88" spans="1:4" ht="13.5" customHeight="1">
      <c r="A88" s="40" t="s">
        <v>136</v>
      </c>
      <c r="B88" s="3"/>
      <c r="C88" s="19">
        <v>177.7</v>
      </c>
      <c r="D88" s="19">
        <v>149.4</v>
      </c>
    </row>
    <row r="89" spans="1:4" ht="13.5" customHeight="1" hidden="1">
      <c r="A89" s="40" t="s">
        <v>137</v>
      </c>
      <c r="B89" s="3"/>
      <c r="C89" s="19">
        <v>0</v>
      </c>
      <c r="D89" s="19">
        <v>0</v>
      </c>
    </row>
    <row r="90" spans="1:4" ht="36" customHeight="1" hidden="1">
      <c r="A90" s="50" t="s">
        <v>114</v>
      </c>
      <c r="B90" s="3" t="s">
        <v>165</v>
      </c>
      <c r="C90" s="19"/>
      <c r="D90" s="19"/>
    </row>
    <row r="91" spans="1:8" ht="37.5" customHeight="1">
      <c r="A91" s="40" t="s">
        <v>152</v>
      </c>
      <c r="B91" s="3" t="s">
        <v>165</v>
      </c>
      <c r="C91" s="19">
        <v>141569.7</v>
      </c>
      <c r="D91" s="20">
        <v>139654.5</v>
      </c>
      <c r="E91" s="6"/>
      <c r="H91" t="s">
        <v>138</v>
      </c>
    </row>
    <row r="92" spans="1:4" ht="38.25" customHeight="1">
      <c r="A92" s="29" t="s">
        <v>153</v>
      </c>
      <c r="B92" s="3" t="s">
        <v>165</v>
      </c>
      <c r="C92" s="19">
        <v>151768</v>
      </c>
      <c r="D92" s="19">
        <v>149715.1</v>
      </c>
    </row>
    <row r="93" spans="1:11" ht="39.75" customHeight="1">
      <c r="A93" s="4" t="s">
        <v>144</v>
      </c>
      <c r="B93" s="3" t="s">
        <v>165</v>
      </c>
      <c r="C93" s="19">
        <v>52</v>
      </c>
      <c r="D93" s="19">
        <v>43.6</v>
      </c>
      <c r="F93" s="16"/>
      <c r="G93" s="16"/>
      <c r="H93" s="16"/>
      <c r="I93" s="16"/>
      <c r="J93" s="16"/>
      <c r="K93" s="16"/>
    </row>
    <row r="94" spans="1:4" ht="25.5">
      <c r="A94" s="5" t="s">
        <v>128</v>
      </c>
      <c r="B94" s="3" t="s">
        <v>165</v>
      </c>
      <c r="C94" s="19">
        <v>180.7</v>
      </c>
      <c r="D94" s="19">
        <v>173.4</v>
      </c>
    </row>
    <row r="95" spans="1:4" ht="27" customHeight="1">
      <c r="A95" s="29" t="s">
        <v>142</v>
      </c>
      <c r="B95" s="3" t="s">
        <v>165</v>
      </c>
      <c r="C95" s="19">
        <v>3852</v>
      </c>
      <c r="D95" s="19">
        <v>3852</v>
      </c>
    </row>
    <row r="96" spans="1:4" ht="31.5" customHeight="1">
      <c r="A96" s="29" t="s">
        <v>145</v>
      </c>
      <c r="B96" s="3" t="s">
        <v>165</v>
      </c>
      <c r="C96" s="19">
        <v>199.9</v>
      </c>
      <c r="D96" s="19">
        <v>197.2</v>
      </c>
    </row>
    <row r="97" spans="1:4" ht="22.5" customHeight="1">
      <c r="A97" s="29" t="s">
        <v>139</v>
      </c>
      <c r="B97" s="3" t="s">
        <v>165</v>
      </c>
      <c r="C97" s="19">
        <v>305.3</v>
      </c>
      <c r="D97" s="19">
        <v>301.2</v>
      </c>
    </row>
    <row r="98" spans="1:4" ht="25.5" customHeight="1">
      <c r="A98" s="29" t="s">
        <v>140</v>
      </c>
      <c r="B98" s="3" t="s">
        <v>165</v>
      </c>
      <c r="C98" s="19">
        <v>0.3</v>
      </c>
      <c r="D98" s="19">
        <v>0.3</v>
      </c>
    </row>
    <row r="99" spans="1:4" ht="33" customHeight="1" hidden="1">
      <c r="A99" s="51" t="s">
        <v>115</v>
      </c>
      <c r="B99" s="3" t="s">
        <v>165</v>
      </c>
      <c r="C99" s="19"/>
      <c r="D99" s="19"/>
    </row>
    <row r="100" spans="1:4" ht="30.75" customHeight="1" hidden="1">
      <c r="A100" s="51" t="s">
        <v>122</v>
      </c>
      <c r="B100" s="3" t="s">
        <v>165</v>
      </c>
      <c r="C100" s="19"/>
      <c r="D100" s="19"/>
    </row>
    <row r="101" spans="1:4" ht="25.5" customHeight="1">
      <c r="A101" s="29" t="s">
        <v>17</v>
      </c>
      <c r="B101" s="3" t="s">
        <v>165</v>
      </c>
      <c r="C101" s="19">
        <v>7640.9</v>
      </c>
      <c r="D101" s="19">
        <v>7537.1</v>
      </c>
    </row>
    <row r="102" spans="1:4" ht="40.5" customHeight="1" hidden="1">
      <c r="A102" s="51" t="s">
        <v>20</v>
      </c>
      <c r="B102" s="3" t="s">
        <v>165</v>
      </c>
      <c r="C102" s="19"/>
      <c r="D102" s="19"/>
    </row>
    <row r="103" spans="1:4" ht="25.5" customHeight="1" hidden="1">
      <c r="A103" s="29" t="s">
        <v>123</v>
      </c>
      <c r="B103" s="3" t="s">
        <v>165</v>
      </c>
      <c r="C103" s="21"/>
      <c r="D103" s="21"/>
    </row>
    <row r="104" spans="1:4" ht="24" customHeight="1">
      <c r="A104" s="29" t="s">
        <v>143</v>
      </c>
      <c r="B104" s="3" t="s">
        <v>165</v>
      </c>
      <c r="C104" s="24">
        <v>38.4</v>
      </c>
      <c r="D104" s="24">
        <v>37.8</v>
      </c>
    </row>
    <row r="105" spans="1:4" ht="42" customHeight="1" hidden="1">
      <c r="A105" s="51" t="s">
        <v>116</v>
      </c>
      <c r="B105" s="3" t="s">
        <v>165</v>
      </c>
      <c r="C105" s="19"/>
      <c r="D105" s="19"/>
    </row>
    <row r="106" spans="1:4" ht="34.5" customHeight="1" hidden="1">
      <c r="A106" s="51" t="s">
        <v>21</v>
      </c>
      <c r="B106" s="3" t="s">
        <v>165</v>
      </c>
      <c r="C106" s="22"/>
      <c r="D106" s="22"/>
    </row>
    <row r="107" spans="1:4" ht="48.75" customHeight="1">
      <c r="A107" s="29" t="s">
        <v>117</v>
      </c>
      <c r="B107" s="3" t="s">
        <v>165</v>
      </c>
      <c r="C107" s="19">
        <v>404.1</v>
      </c>
      <c r="D107" s="19">
        <v>420.2</v>
      </c>
    </row>
    <row r="108" spans="1:4" ht="39" customHeight="1">
      <c r="A108" s="29" t="s">
        <v>118</v>
      </c>
      <c r="B108" s="3" t="s">
        <v>165</v>
      </c>
      <c r="C108" s="19">
        <v>0.5</v>
      </c>
      <c r="D108" s="19">
        <v>0.5</v>
      </c>
    </row>
    <row r="109" spans="1:4" ht="27.75" customHeight="1">
      <c r="A109" s="29" t="s">
        <v>151</v>
      </c>
      <c r="B109" s="3" t="s">
        <v>165</v>
      </c>
      <c r="C109" s="19">
        <v>2527.3</v>
      </c>
      <c r="D109" s="19">
        <v>2493.1</v>
      </c>
    </row>
    <row r="110" spans="1:4" ht="38.25" customHeight="1">
      <c r="A110" s="29" t="s">
        <v>18</v>
      </c>
      <c r="B110" s="3" t="s">
        <v>166</v>
      </c>
      <c r="C110" s="19">
        <v>9381.9</v>
      </c>
      <c r="D110" s="19">
        <v>9255.1</v>
      </c>
    </row>
    <row r="111" spans="1:4" ht="12.75">
      <c r="A111" s="7" t="s">
        <v>16</v>
      </c>
      <c r="B111" s="8"/>
      <c r="C111" s="45">
        <f>C11+C76</f>
        <v>698369.3600000001</v>
      </c>
      <c r="D111" s="45">
        <f>D11+D76</f>
        <v>696979.4199999999</v>
      </c>
    </row>
  </sheetData>
  <sheetProtection/>
  <mergeCells count="1">
    <mergeCell ref="A8:D8"/>
  </mergeCells>
  <printOptions/>
  <pageMargins left="0.3937007874015748" right="0" top="0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2020-12-26T03:13:44Z</cp:lastPrinted>
  <dcterms:created xsi:type="dcterms:W3CDTF">2006-04-05T00:21:38Z</dcterms:created>
  <dcterms:modified xsi:type="dcterms:W3CDTF">2020-12-26T03:15:19Z</dcterms:modified>
  <cp:category/>
  <cp:version/>
  <cp:contentType/>
  <cp:contentStatus/>
</cp:coreProperties>
</file>