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" yWindow="360" windowWidth="11340" windowHeight="6285" activeTab="0"/>
  </bookViews>
  <sheets>
    <sheet name="прил 4 перв" sheetId="1" r:id="rId1"/>
  </sheets>
  <definedNames>
    <definedName name="_xlnm.Print_Area" localSheetId="0">'прил 4 перв'!$A$1:$C$90</definedName>
  </definedNames>
  <calcPr fullCalcOnLoad="1"/>
</workbook>
</file>

<file path=xl/sharedStrings.xml><?xml version="1.0" encoding="utf-8"?>
<sst xmlns="http://schemas.openxmlformats.org/spreadsheetml/2006/main" count="163" uniqueCount="141">
  <si>
    <t>1 01 02000 01 0000 110</t>
  </si>
  <si>
    <t>Налог на доходы физических лиц</t>
  </si>
  <si>
    <t>1 05 02000 02 0000 110</t>
  </si>
  <si>
    <t>1 08 00000 00 0000 000</t>
  </si>
  <si>
    <t>Безвозмездные поступления</t>
  </si>
  <si>
    <t>1 00 00000 00 0000 000</t>
  </si>
  <si>
    <t>1 01 00000 00 0000 000</t>
  </si>
  <si>
    <t>1 03 00000 00 0000 000</t>
  </si>
  <si>
    <t>1 05 00000 00 0000 000</t>
  </si>
  <si>
    <t>1 07 00000 00 0000 000</t>
  </si>
  <si>
    <t>1 11 00000 00 0000 000</t>
  </si>
  <si>
    <t>1 17 00000 00 0000 000</t>
  </si>
  <si>
    <t>200 00000 00 0000 000</t>
  </si>
  <si>
    <t>Всего бюджет</t>
  </si>
  <si>
    <t>Субвенция на обеспечение бесплатным питанием детей из малоимущих семей, обучающихся в МОУ</t>
  </si>
  <si>
    <t>ПРОЧИЕ НЕНАЛОГОВЫЕ ДОХОДЫ</t>
  </si>
  <si>
    <t>Прочие неналоговые доходы</t>
  </si>
  <si>
    <t>1 17 05000 00 0000 180</t>
  </si>
  <si>
    <t>Наименование муниципальных образований</t>
  </si>
  <si>
    <t>КОД</t>
  </si>
  <si>
    <t>ДОХОДЫ - всего</t>
  </si>
  <si>
    <t>ДОХОДЫ (НАЛОГОВЫЕ И НЕНАЛОГОВЫЕ)</t>
  </si>
  <si>
    <t>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</si>
  <si>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</si>
  <si>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</si>
  <si>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</si>
  <si>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1 03 02000 01 0000 110</t>
  </si>
  <si>
    <t xml:space="preserve">НАЛОГИ НА СОВОКУПНЫЙ ДОХОД </t>
  </si>
  <si>
    <t>Единый налог на вмененный доход для определенных видов деятельности</t>
  </si>
  <si>
    <t>Единый сельскохозяйственный налог</t>
  </si>
  <si>
    <t>1 05 03000 01 0000 110</t>
  </si>
  <si>
    <t xml:space="preserve">НАЛОГИ НА ИМУЩЕСТВО </t>
  </si>
  <si>
    <t>1 06 00000 00 0000 000</t>
  </si>
  <si>
    <t>Налог на имущество физических лиц</t>
  </si>
  <si>
    <t>1 06 01000 00 0000 110</t>
  </si>
  <si>
    <t xml:space="preserve">Земельный налог </t>
  </si>
  <si>
    <t>1 06 06000 00 0000 110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</si>
  <si>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</si>
  <si>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</si>
  <si>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1 07 01020 01 0000 110</t>
  </si>
  <si>
    <t>Налог на добычу прочих полезных ископаемых</t>
  </si>
  <si>
    <t>1 07 01030 01 0000 110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</si>
  <si>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</si>
  <si>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</si>
  <si>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</si>
  <si>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</si>
  <si>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</si>
  <si>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</si>
  <si>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</si>
  <si>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</si>
  <si>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</si>
  <si>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</si>
  <si>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</si>
  <si>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</si>
  <si>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</si>
  <si>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</si>
  <si>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1 11 05010 00 0000 120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</si>
  <si>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</si>
  <si>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</si>
  <si>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</si>
  <si>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</si>
  <si>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</si>
  <si>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</si>
  <si>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</si>
  <si>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Платежи при пользовании недрами</t>
  </si>
  <si>
    <t xml:space="preserve"> 1 12 02000 01 0000 120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</si>
  <si>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</si>
  <si>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</si>
  <si>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и компенсации затрат государства</t>
  </si>
  <si>
    <t>1 13 03000 00 0000 130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</si>
  <si>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</si>
  <si>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</si>
  <si>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</si>
  <si>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1 14 06000 00 0000 420</t>
  </si>
  <si>
    <t>АДМИНИСТРАТИВНЫЕ ПЛАТЕЖИ И СБОРЫ</t>
  </si>
  <si>
    <t>1 15 00000 00 0000 000</t>
  </si>
  <si>
    <t>ШТРАФЫ, САНКЦИИ, ВОЗМЕЩЕНИЕ УЩЕРБА</t>
  </si>
  <si>
    <t>1 16 00000 00 0000 000</t>
  </si>
  <si>
    <t>Субсидии всего:  в т.ч.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</si>
  <si>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</si>
  <si>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</si>
  <si>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</si>
  <si>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</si>
  <si>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Налог, взимаемый в связи с применением патентной системы</t>
  </si>
  <si>
    <t>1 05 04000 01 2000 110</t>
  </si>
  <si>
    <t>Осуществление гос.полномочия по организации соцподдержки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 и жд)</t>
  </si>
  <si>
    <t>Дотации бюджетам муниципальных  районов и ГО на выравнивание бюджетной обеспеченности МР (го)</t>
  </si>
  <si>
    <t xml:space="preserve">114 02050 13 0000 410 </t>
  </si>
  <si>
    <t>Субсидии в части увеличения тарифной ставки на 25% в пгт (кроме пед.работников МОУ)</t>
  </si>
  <si>
    <t>Организация проведения мероприятий по содержанию безнадзорных животных</t>
  </si>
  <si>
    <t>1 03 02260 01 0000 110</t>
  </si>
  <si>
    <t>1 03 02250 01 0000 110</t>
  </si>
  <si>
    <t>1 03 02240 01 0000 110</t>
  </si>
  <si>
    <t>1 03 02230 01 0000 110</t>
  </si>
  <si>
    <t xml:space="preserve">НЕНАЛОГОВЫЕ ДОХОДЫ </t>
  </si>
  <si>
    <t>админ-е госполномочий в сфере госуправления</t>
  </si>
  <si>
    <t>Субвенция для осуществления отдельных госполномочий в сфере  труда</t>
  </si>
  <si>
    <t>На осуществление госполномочия по созданию административных комиссий</t>
  </si>
  <si>
    <t xml:space="preserve">Субвенции на предоставление дотаций бюджетам поселений на выравнивание бюджетной обеспеченности    </t>
  </si>
  <si>
    <t xml:space="preserve">На предоставление компенсаций затрат родителей детей-инвалидов на обучение по основным общеобр.программам на дому </t>
  </si>
  <si>
    <t>На администрирование государственного полномочия по организации проведения мероприятий по содержанию безнадзорных животных</t>
  </si>
  <si>
    <t>Cубвенции на осуществление госполномочий по расчету и предоставлению дотаций бюджетам поселений</t>
  </si>
  <si>
    <t>На администрирование гос.полномочий по организации и осуществ деят по опеке и попечительству над несовершеннолетними</t>
  </si>
  <si>
    <t>На исполнение гос.полномочий по предоставлению компенсации части платы, взимаемой с родителей или законных представителей за содержание детей</t>
  </si>
  <si>
    <t>На осуществление выплат гос.полномочий по организации и осуществ деят по опеке и попечительству над несовершеннолетними</t>
  </si>
  <si>
    <t>Субвенция на обеспечение отдыха, организации и обеспечение оздоровления детей в каникулярное время в муниципальных организациях отдыха детей и их оздоровления</t>
  </si>
  <si>
    <t>202 30024 05 0000 150</t>
  </si>
  <si>
    <t>202 29999 05 0000 150</t>
  </si>
  <si>
    <t>202 15001 05 0000 150</t>
  </si>
  <si>
    <t>202 30027 05 0000 150</t>
  </si>
  <si>
    <t>1 12 01000 01 0000 120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</si>
  <si>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</si>
  <si>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</si>
  <si>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</si>
  <si>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</si>
  <si>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</si>
  <si>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</si>
  <si>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 xml:space="preserve">                              ПРИЛОЖЕНИЕ № 4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</si>
  <si>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</si>
  <si>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</si>
  <si>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202 35120 05 0000 151</t>
  </si>
  <si>
    <t>Реализация мероприятий по обеспечению жильем молодых семей</t>
  </si>
  <si>
    <t>202 25497 05 0000 151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</si>
  <si>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</si>
  <si>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202 25304 05 0000 0151</t>
  </si>
  <si>
    <r>
      <t>Обеспечение госгарантий прав граждан на получение общедоступного и беспл дошк, общ образования в общеобразовательных учреждениях,</t>
    </r>
    <r>
      <rPr>
        <b/>
        <sz val="11"/>
        <rFont val="Times New Roman"/>
        <family val="1"/>
      </rPr>
      <t xml:space="preserve"> СОШ</t>
    </r>
  </si>
  <si>
    <r>
      <t xml:space="preserve">Обеспечение госгарантий прав граждан на получение общедоступного и беспл дошк, общ образования в общеобразовательных учреждениях, </t>
    </r>
    <r>
      <rPr>
        <b/>
        <sz val="11"/>
        <rFont val="Times New Roman"/>
        <family val="1"/>
      </rPr>
      <t>ДОУ</t>
    </r>
  </si>
  <si>
    <t>админ-е госполномочий в сфере образования</t>
  </si>
  <si>
    <t>202 45303 05 0000 150</t>
  </si>
  <si>
    <t>Субвенции всего: в т.ч.</t>
  </si>
  <si>
    <t>Иные межбюджетные трансферты всего: в т.ч.</t>
  </si>
  <si>
    <t>Упращенная система налогооблажения</t>
  </si>
  <si>
    <t xml:space="preserve">Бюджет МР "Могойтуйский район"  на 2022 год 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</si>
  <si>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</si>
  <si>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Субсидии бюджетам муниципальных районов, муниципальных и городских округов на расходы, связанные с созданием центров цифрового образования детей на 2022 год</t>
  </si>
  <si>
    <t>202 25219 05 0000 150</t>
  </si>
  <si>
    <t>Обеспечение выплат районных коэф и процентных надбавок за стаж работы к ежемесячному денежному вознаграждению за классн руководства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</si>
  <si>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</si>
  <si>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</si>
  <si>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>Ежемесячное денежное вознаграждение за классное руководство педагогическим работникам гос. и муниц. общеобразовательных орг-ций ФБ</t>
  </si>
  <si>
    <t>от 27 декабря 2021 года №18-62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</si>
</sst>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_-* #,##0_р_._-;\-* #,##0_р_._-;_-* \-_р_._-;_-@_-"/>
    <numFmt numFmtId="182" formatCode="#,##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center" wrapText="1"/>
      <protection/>
    </xf>
    <xf numFmtId="49" fontId="34" fillId="0" borderId="2">
      <alignment horizontal="center" vertical="center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33" borderId="12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 applyProtection="1">
      <alignment horizontal="left" vertical="center" wrapText="1"/>
      <protection locked="0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0" fillId="35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50" fillId="0" borderId="14" xfId="34" applyNumberFormat="1" applyFont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vertical="top" wrapText="1"/>
    </xf>
    <xf numFmtId="3" fontId="10" fillId="0" borderId="13" xfId="0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 wrapText="1"/>
    </xf>
    <xf numFmtId="0" fontId="6" fillId="36" borderId="12" xfId="0" applyFont="1" applyFill="1" applyBorder="1" applyAlignment="1">
      <alignment horizontal="center"/>
    </xf>
    <xf numFmtId="49" fontId="50" fillId="0" borderId="12" xfId="33" applyNumberFormat="1" applyFont="1" applyBorder="1" applyProtection="1">
      <alignment horizontal="center" vertical="center" wrapText="1"/>
      <protection/>
    </xf>
    <xf numFmtId="0" fontId="10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/>
    </xf>
    <xf numFmtId="49" fontId="10" fillId="0" borderId="12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49" fontId="6" fillId="33" borderId="12" xfId="0" applyNumberFormat="1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50" fillId="0" borderId="0" xfId="0" applyFont="1" applyAlignment="1">
      <alignment wrapText="1"/>
    </xf>
    <xf numFmtId="0" fontId="50" fillId="0" borderId="12" xfId="0" applyFont="1" applyBorder="1" applyAlignment="1">
      <alignment horizontal="center"/>
    </xf>
    <xf numFmtId="0" fontId="10" fillId="35" borderId="12" xfId="0" applyFont="1" applyFill="1" applyBorder="1" applyAlignment="1">
      <alignment horizontal="left" vertical="top" wrapText="1"/>
    </xf>
    <xf numFmtId="49" fontId="10" fillId="35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49" fontId="50" fillId="0" borderId="2" xfId="34" applyNumberFormat="1" applyFont="1" applyAlignment="1" applyProtection="1">
      <alignment horizontal="left" vertical="center" wrapText="1"/>
      <protection/>
    </xf>
    <xf numFmtId="4" fontId="6" fillId="33" borderId="12" xfId="0" applyNumberFormat="1" applyFont="1" applyFill="1" applyBorder="1" applyAlignment="1">
      <alignment horizontal="center"/>
    </xf>
    <xf numFmtId="4" fontId="6" fillId="36" borderId="12" xfId="0" applyNumberFormat="1" applyFont="1" applyFill="1" applyBorder="1" applyAlignment="1">
      <alignment horizontal="center"/>
    </xf>
    <xf numFmtId="4" fontId="10" fillId="35" borderId="12" xfId="0" applyNumberFormat="1" applyFont="1" applyFill="1" applyBorder="1" applyAlignment="1">
      <alignment horizontal="center"/>
    </xf>
    <xf numFmtId="173" fontId="10" fillId="35" borderId="12" xfId="0" applyNumberFormat="1" applyFont="1" applyFill="1" applyBorder="1" applyAlignment="1">
      <alignment horizontal="center"/>
    </xf>
    <xf numFmtId="4" fontId="51" fillId="35" borderId="12" xfId="0" applyNumberFormat="1" applyFont="1" applyFill="1" applyBorder="1" applyAlignment="1">
      <alignment horizontal="center"/>
    </xf>
    <xf numFmtId="4" fontId="12" fillId="35" borderId="12" xfId="0" applyNumberFormat="1" applyFont="1" applyFill="1" applyBorder="1" applyAlignment="1">
      <alignment horizontal="center"/>
    </xf>
    <xf numFmtId="4" fontId="52" fillId="36" borderId="12" xfId="0" applyNumberFormat="1" applyFont="1" applyFill="1" applyBorder="1" applyAlignment="1">
      <alignment horizontal="center"/>
    </xf>
    <xf numFmtId="180" fontId="51" fillId="35" borderId="12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26">
      <selection activeCell="C7" sqref="C7"/>
    </sheetView>
  </sheetViews>
  <sheetFormatPr defaultColWidth="9.00390625" defaultRowHeight="12.75"/>
  <cols>
    <col min="1" max="1" width="77.75390625" style="5" customWidth="1"/>
    <col min="2" max="2" width="23.625" style="0" customWidth="1"/>
    <col min="3" max="3" width="14.625" style="0" customWidth="1"/>
    <col min="5" max="6" width="10.125" style="0" bestFit="1" customWidth="1"/>
  </cols>
  <sheetData>
    <row r="1" spans="1:3" ht="12.75">
      <c r="A1" s="4"/>
      <c r="B1" s="3"/>
      <c r="C1" s="8" t="s">
        <v>117</v>
      </c>
    </row>
    <row r="2" spans="1:3" ht="12.75">
      <c r="A2" s="4"/>
      <c r="B2" s="3"/>
      <c r="C2" s="8" t="s">
        <v>115</v>
      </c>
    </row>
    <row r="3" spans="1:3" ht="12.75">
      <c r="A3" s="4"/>
      <c r="B3" s="3"/>
      <c r="C3" s="8" t="s">
        <v>116</v>
      </c>
    </row>
    <row r="4" spans="1:3" ht="12.75">
      <c r="A4" s="4"/>
      <c r="B4" s="3"/>
      <c r="C4" s="8" t="s">
        <v>137</v>
      </c>
    </row>
    <row r="5" spans="1:3" ht="12.75">
      <c r="A5" s="4"/>
      <c r="B5" s="3"/>
      <c r="C5" s="8" t="s">
        <v>138</v>
      </c>
    </row>
    <row r="6" spans="1:3" ht="12.75">
      <c r="A6" s="4"/>
      <c r="B6" s="1"/>
      <c r="C6" s="8" t="s">
        <v>140</v>
      </c>
    </row>
    <row r="7" spans="1:2" ht="15.75">
      <c r="A7" s="57" t="s">
        <v>132</v>
      </c>
      <c r="B7" s="57"/>
    </row>
    <row r="8" spans="1:3" ht="15">
      <c r="A8" s="33" t="s">
        <v>18</v>
      </c>
      <c r="B8" s="34" t="s">
        <v>19</v>
      </c>
      <c r="C8" s="35">
        <v>2022</v>
      </c>
    </row>
    <row r="9" spans="1:3" ht="14.25">
      <c r="A9" s="36" t="s">
        <v>20</v>
      </c>
      <c r="B9" s="37"/>
      <c r="C9" s="49">
        <f>C10+C58</f>
        <v>1032119.9599999998</v>
      </c>
    </row>
    <row r="10" spans="1:3" ht="15">
      <c r="A10" s="38" t="s">
        <v>21</v>
      </c>
      <c r="B10" s="21" t="s">
        <v>5</v>
      </c>
      <c r="C10" s="49">
        <f>C11+C38</f>
        <v>236657.46</v>
      </c>
    </row>
    <row r="11" spans="1:3" ht="14.25">
      <c r="A11" s="30" t="s">
        <v>22</v>
      </c>
      <c r="B11" s="27"/>
      <c r="C11" s="50">
        <f>C12+C14+C20+C25+C28+C31+C37</f>
        <v>233733.06</v>
      </c>
    </row>
    <row r="12" spans="1:5" ht="15">
      <c r="A12" s="39" t="s">
        <v>23</v>
      </c>
      <c r="B12" s="40" t="s">
        <v>6</v>
      </c>
      <c r="C12" s="51">
        <f>C13</f>
        <v>206166.8</v>
      </c>
      <c r="E12" s="7"/>
    </row>
    <row r="13" spans="1:7" ht="15">
      <c r="A13" s="39" t="s">
        <v>1</v>
      </c>
      <c r="B13" s="40" t="s">
        <v>0</v>
      </c>
      <c r="C13" s="52">
        <v>206166.8</v>
      </c>
      <c r="E13" s="6"/>
      <c r="G13" s="6"/>
    </row>
    <row r="14" spans="1:3" ht="30">
      <c r="A14" s="39" t="s">
        <v>24</v>
      </c>
      <c r="B14" s="40" t="s">
        <v>7</v>
      </c>
      <c r="C14" s="51">
        <f>C15</f>
        <v>15293.16</v>
      </c>
    </row>
    <row r="15" spans="1:3" ht="30">
      <c r="A15" s="39" t="s">
        <v>25</v>
      </c>
      <c r="B15" s="40" t="s">
        <v>26</v>
      </c>
      <c r="C15" s="51">
        <f>C16+C17+C18+C19</f>
        <v>15293.16</v>
      </c>
    </row>
    <row r="16" spans="1:3" ht="15">
      <c r="A16" s="39" t="s">
        <v>79</v>
      </c>
      <c r="B16" s="34" t="s">
        <v>93</v>
      </c>
      <c r="C16" s="42">
        <v>6914.51</v>
      </c>
    </row>
    <row r="17" spans="1:3" ht="15">
      <c r="A17" s="39" t="s">
        <v>80</v>
      </c>
      <c r="B17" s="34" t="s">
        <v>92</v>
      </c>
      <c r="C17" s="42">
        <v>38.27</v>
      </c>
    </row>
    <row r="18" spans="1:3" ht="15">
      <c r="A18" s="39" t="s">
        <v>81</v>
      </c>
      <c r="B18" s="34" t="s">
        <v>91</v>
      </c>
      <c r="C18" s="42">
        <v>9207.42</v>
      </c>
    </row>
    <row r="19" spans="1:3" ht="15">
      <c r="A19" s="39" t="s">
        <v>82</v>
      </c>
      <c r="B19" s="34" t="s">
        <v>90</v>
      </c>
      <c r="C19" s="42">
        <v>-867.04</v>
      </c>
    </row>
    <row r="20" spans="1:3" ht="15">
      <c r="A20" s="39" t="s">
        <v>27</v>
      </c>
      <c r="B20" s="40" t="s">
        <v>8</v>
      </c>
      <c r="C20" s="51">
        <f>C21+C23+C24+C22</f>
        <v>9299.6</v>
      </c>
    </row>
    <row r="21" spans="1:3" ht="15">
      <c r="A21" s="39" t="s">
        <v>28</v>
      </c>
      <c r="B21" s="40" t="s">
        <v>2</v>
      </c>
      <c r="C21" s="51">
        <v>100</v>
      </c>
    </row>
    <row r="22" spans="1:3" ht="15">
      <c r="A22" s="39" t="s">
        <v>131</v>
      </c>
      <c r="B22" s="40"/>
      <c r="C22" s="53">
        <v>6356.1</v>
      </c>
    </row>
    <row r="23" spans="1:3" ht="15">
      <c r="A23" s="39" t="s">
        <v>29</v>
      </c>
      <c r="B23" s="40" t="s">
        <v>30</v>
      </c>
      <c r="C23" s="51">
        <v>243.5</v>
      </c>
    </row>
    <row r="24" spans="1:3" ht="15">
      <c r="A24" s="39" t="s">
        <v>83</v>
      </c>
      <c r="B24" s="40" t="s">
        <v>84</v>
      </c>
      <c r="C24" s="51">
        <v>2600</v>
      </c>
    </row>
    <row r="25" spans="1:3" ht="15">
      <c r="A25" s="39" t="s">
        <v>31</v>
      </c>
      <c r="B25" s="40" t="s">
        <v>32</v>
      </c>
      <c r="C25" s="54"/>
    </row>
    <row r="26" spans="1:3" ht="15">
      <c r="A26" s="39" t="s">
        <v>33</v>
      </c>
      <c r="B26" s="40" t="s">
        <v>34</v>
      </c>
      <c r="C26" s="54">
        <v>0</v>
      </c>
    </row>
    <row r="27" spans="1:3" ht="15">
      <c r="A27" s="39" t="s">
        <v>35</v>
      </c>
      <c r="B27" s="40" t="s">
        <v>36</v>
      </c>
      <c r="C27" s="54">
        <v>0</v>
      </c>
    </row>
    <row r="28" spans="1:5" ht="30">
      <c r="A28" s="39" t="s">
        <v>37</v>
      </c>
      <c r="B28" s="40" t="s">
        <v>9</v>
      </c>
      <c r="C28" s="51">
        <v>0</v>
      </c>
      <c r="E28" s="7"/>
    </row>
    <row r="29" spans="1:3" ht="15">
      <c r="A29" s="39" t="s">
        <v>38</v>
      </c>
      <c r="B29" s="40" t="s">
        <v>39</v>
      </c>
      <c r="C29" s="51">
        <v>0</v>
      </c>
    </row>
    <row r="30" spans="1:3" ht="15">
      <c r="A30" s="39" t="s">
        <v>40</v>
      </c>
      <c r="B30" s="40" t="s">
        <v>41</v>
      </c>
      <c r="C30" s="51">
        <v>0</v>
      </c>
    </row>
    <row r="31" spans="1:3" ht="15">
      <c r="A31" s="39" t="s">
        <v>42</v>
      </c>
      <c r="B31" s="40" t="s">
        <v>3</v>
      </c>
      <c r="C31" s="51">
        <f>C32</f>
        <v>2973.5</v>
      </c>
    </row>
    <row r="32" spans="1:3" ht="30">
      <c r="A32" s="39" t="s">
        <v>43</v>
      </c>
      <c r="B32" s="40" t="s">
        <v>44</v>
      </c>
      <c r="C32" s="51">
        <v>2973.5</v>
      </c>
    </row>
    <row r="33" spans="1:3" ht="30" hidden="1">
      <c r="A33" s="39" t="s">
        <v>45</v>
      </c>
      <c r="B33" s="40" t="s">
        <v>46</v>
      </c>
      <c r="C33" s="51"/>
    </row>
    <row r="34" spans="1:3" ht="30" hidden="1">
      <c r="A34" s="39" t="s">
        <v>43</v>
      </c>
      <c r="B34" s="40" t="s">
        <v>44</v>
      </c>
      <c r="C34" s="51"/>
    </row>
    <row r="35" spans="1:3" ht="30" hidden="1">
      <c r="A35" s="39" t="s">
        <v>47</v>
      </c>
      <c r="B35" s="40" t="s">
        <v>46</v>
      </c>
      <c r="C35" s="51"/>
    </row>
    <row r="36" spans="1:3" ht="30" hidden="1">
      <c r="A36" s="39" t="s">
        <v>48</v>
      </c>
      <c r="B36" s="40" t="s">
        <v>49</v>
      </c>
      <c r="C36" s="51"/>
    </row>
    <row r="37" spans="1:3" ht="30">
      <c r="A37" s="39" t="s">
        <v>50</v>
      </c>
      <c r="B37" s="40" t="s">
        <v>51</v>
      </c>
      <c r="C37" s="54"/>
    </row>
    <row r="38" spans="1:3" ht="14.25">
      <c r="A38" s="30" t="s">
        <v>94</v>
      </c>
      <c r="B38" s="27"/>
      <c r="C38" s="50">
        <f>C39+C44+C47+C49+C52+C53+C56</f>
        <v>2924.4</v>
      </c>
    </row>
    <row r="39" spans="1:3" ht="30">
      <c r="A39" s="39" t="s">
        <v>52</v>
      </c>
      <c r="B39" s="40" t="s">
        <v>10</v>
      </c>
      <c r="C39" s="51">
        <v>939.4</v>
      </c>
    </row>
    <row r="40" spans="1:5" ht="15">
      <c r="A40" s="39" t="s">
        <v>53</v>
      </c>
      <c r="B40" s="40" t="s">
        <v>54</v>
      </c>
      <c r="C40" s="54"/>
      <c r="E40" s="7"/>
    </row>
    <row r="41" spans="1:3" ht="45">
      <c r="A41" s="39" t="s">
        <v>55</v>
      </c>
      <c r="B41" s="40" t="s">
        <v>56</v>
      </c>
      <c r="C41" s="51">
        <v>480</v>
      </c>
    </row>
    <row r="42" spans="1:3" ht="45">
      <c r="A42" s="39" t="s">
        <v>57</v>
      </c>
      <c r="B42" s="40" t="s">
        <v>58</v>
      </c>
      <c r="C42" s="51">
        <v>10</v>
      </c>
    </row>
    <row r="43" spans="1:3" ht="75" customHeight="1">
      <c r="A43" s="39" t="s">
        <v>59</v>
      </c>
      <c r="B43" s="40" t="s">
        <v>60</v>
      </c>
      <c r="C43" s="51">
        <v>449.4</v>
      </c>
    </row>
    <row r="44" spans="1:3" ht="15">
      <c r="A44" s="39" t="s">
        <v>61</v>
      </c>
      <c r="B44" s="40" t="s">
        <v>62</v>
      </c>
      <c r="C44" s="51">
        <f>C45</f>
        <v>90</v>
      </c>
    </row>
    <row r="45" spans="1:3" ht="15">
      <c r="A45" s="39" t="s">
        <v>63</v>
      </c>
      <c r="B45" s="41" t="s">
        <v>110</v>
      </c>
      <c r="C45" s="51">
        <v>90</v>
      </c>
    </row>
    <row r="46" spans="1:3" ht="15">
      <c r="A46" s="39" t="s">
        <v>64</v>
      </c>
      <c r="B46" s="40" t="s">
        <v>65</v>
      </c>
      <c r="C46" s="51">
        <v>0</v>
      </c>
    </row>
    <row r="47" spans="1:3" ht="30">
      <c r="A47" s="39" t="s">
        <v>66</v>
      </c>
      <c r="B47" s="40" t="s">
        <v>67</v>
      </c>
      <c r="C47" s="51">
        <v>0</v>
      </c>
    </row>
    <row r="48" spans="1:3" ht="15">
      <c r="A48" s="39" t="s">
        <v>68</v>
      </c>
      <c r="B48" s="40" t="s">
        <v>69</v>
      </c>
      <c r="C48" s="54">
        <v>0</v>
      </c>
    </row>
    <row r="49" spans="1:3" ht="30">
      <c r="A49" s="39" t="s">
        <v>70</v>
      </c>
      <c r="B49" s="40" t="s">
        <v>71</v>
      </c>
      <c r="C49" s="54">
        <f>C50+C51</f>
        <v>200</v>
      </c>
    </row>
    <row r="50" spans="1:3" ht="45">
      <c r="A50" s="39" t="s">
        <v>72</v>
      </c>
      <c r="B50" s="40" t="s">
        <v>87</v>
      </c>
      <c r="C50" s="54">
        <v>200</v>
      </c>
    </row>
    <row r="51" spans="1:3" ht="45">
      <c r="A51" s="39" t="s">
        <v>72</v>
      </c>
      <c r="B51" s="40" t="s">
        <v>73</v>
      </c>
      <c r="C51" s="54">
        <v>0</v>
      </c>
    </row>
    <row r="52" spans="1:3" ht="15">
      <c r="A52" s="39" t="s">
        <v>74</v>
      </c>
      <c r="B52" s="40" t="s">
        <v>75</v>
      </c>
      <c r="C52" s="54">
        <v>0</v>
      </c>
    </row>
    <row r="53" spans="1:3" ht="15">
      <c r="A53" s="39" t="s">
        <v>76</v>
      </c>
      <c r="B53" s="40" t="s">
        <v>77</v>
      </c>
      <c r="C53" s="51">
        <v>1385</v>
      </c>
    </row>
    <row r="54" spans="1:3" ht="45">
      <c r="A54" s="39" t="s">
        <v>112</v>
      </c>
      <c r="B54" s="42" t="s">
        <v>111</v>
      </c>
      <c r="C54" s="51">
        <v>400</v>
      </c>
    </row>
    <row r="55" spans="1:3" ht="60">
      <c r="A55" s="43" t="s">
        <v>114</v>
      </c>
      <c r="B55" s="44" t="s">
        <v>113</v>
      </c>
      <c r="C55" s="51">
        <v>985</v>
      </c>
    </row>
    <row r="56" spans="1:3" ht="15">
      <c r="A56" s="39" t="s">
        <v>15</v>
      </c>
      <c r="B56" s="40" t="s">
        <v>11</v>
      </c>
      <c r="C56" s="51">
        <f>C57</f>
        <v>310</v>
      </c>
    </row>
    <row r="57" spans="1:3" ht="15">
      <c r="A57" s="39" t="s">
        <v>16</v>
      </c>
      <c r="B57" s="40" t="s">
        <v>17</v>
      </c>
      <c r="C57" s="51">
        <v>310</v>
      </c>
    </row>
    <row r="58" spans="1:3" ht="15">
      <c r="A58" s="2" t="s">
        <v>4</v>
      </c>
      <c r="B58" s="21" t="s">
        <v>12</v>
      </c>
      <c r="C58" s="49">
        <f>C59+C60+C67+C86</f>
        <v>795462.4999999999</v>
      </c>
    </row>
    <row r="59" spans="1:8" ht="30">
      <c r="A59" s="14" t="s">
        <v>86</v>
      </c>
      <c r="B59" s="15" t="s">
        <v>108</v>
      </c>
      <c r="C59" s="53">
        <v>193663</v>
      </c>
      <c r="F59">
        <v>190508</v>
      </c>
      <c r="H59" s="7">
        <f>C59-F59</f>
        <v>3155</v>
      </c>
    </row>
    <row r="60" spans="1:3" ht="14.25">
      <c r="A60" s="30" t="s">
        <v>78</v>
      </c>
      <c r="B60" s="27"/>
      <c r="C60" s="55">
        <f>C61+C62+C63+C64+C65+C66</f>
        <v>130606.69999999998</v>
      </c>
    </row>
    <row r="61" spans="1:3" ht="27.75" customHeight="1">
      <c r="A61" s="14" t="s">
        <v>88</v>
      </c>
      <c r="B61" s="15" t="s">
        <v>107</v>
      </c>
      <c r="C61" s="53">
        <v>3296.1</v>
      </c>
    </row>
    <row r="62" spans="1:3" ht="30" customHeight="1" hidden="1">
      <c r="A62" s="22" t="s">
        <v>118</v>
      </c>
      <c r="B62" s="15" t="s">
        <v>107</v>
      </c>
      <c r="C62" s="53"/>
    </row>
    <row r="63" spans="1:3" ht="30" customHeight="1" hidden="1">
      <c r="A63" s="23" t="s">
        <v>121</v>
      </c>
      <c r="B63" s="20" t="s">
        <v>122</v>
      </c>
      <c r="C63" s="53"/>
    </row>
    <row r="64" spans="1:3" ht="30" customHeight="1">
      <c r="A64" s="24" t="s">
        <v>123</v>
      </c>
      <c r="B64" s="25" t="s">
        <v>124</v>
      </c>
      <c r="C64" s="53">
        <v>26400.3</v>
      </c>
    </row>
    <row r="65" spans="1:3" ht="63.75" customHeight="1">
      <c r="A65" s="45" t="s">
        <v>133</v>
      </c>
      <c r="B65" s="46" t="s">
        <v>107</v>
      </c>
      <c r="C65" s="53">
        <v>72916.7</v>
      </c>
    </row>
    <row r="66" spans="1:3" ht="31.5" customHeight="1">
      <c r="A66" s="45" t="s">
        <v>134</v>
      </c>
      <c r="B66" s="46" t="s">
        <v>135</v>
      </c>
      <c r="C66" s="53">
        <v>27993.6</v>
      </c>
    </row>
    <row r="67" spans="1:3" ht="15">
      <c r="A67" s="26" t="s">
        <v>129</v>
      </c>
      <c r="B67" s="29"/>
      <c r="C67" s="55">
        <f>C68+C69+C70+C71+C72+C73+C74+C75+C76+C77+C78+C79+C80+C81+C82+C83+C84+C85</f>
        <v>436560.6</v>
      </c>
    </row>
    <row r="68" spans="1:8" ht="14.25" customHeight="1">
      <c r="A68" s="14" t="s">
        <v>95</v>
      </c>
      <c r="B68" s="20" t="s">
        <v>106</v>
      </c>
      <c r="C68" s="53">
        <v>1133.7</v>
      </c>
      <c r="F68" s="10"/>
      <c r="G68" s="11"/>
      <c r="H68" s="9"/>
    </row>
    <row r="69" spans="1:8" ht="15">
      <c r="A69" s="14" t="s">
        <v>127</v>
      </c>
      <c r="B69" s="20" t="s">
        <v>106</v>
      </c>
      <c r="C69" s="53">
        <v>159.1</v>
      </c>
      <c r="F69" s="10"/>
      <c r="G69" s="11"/>
      <c r="H69" s="9"/>
    </row>
    <row r="70" spans="1:8" ht="30">
      <c r="A70" s="16" t="s">
        <v>103</v>
      </c>
      <c r="B70" s="15" t="s">
        <v>106</v>
      </c>
      <c r="C70" s="53">
        <v>4121.5</v>
      </c>
      <c r="F70" s="10"/>
      <c r="G70" s="11"/>
      <c r="H70" s="9"/>
    </row>
    <row r="71" spans="1:8" ht="30">
      <c r="A71" s="14" t="s">
        <v>125</v>
      </c>
      <c r="B71" s="15" t="s">
        <v>106</v>
      </c>
      <c r="C71" s="53">
        <v>285395</v>
      </c>
      <c r="F71" s="12"/>
      <c r="G71" s="11"/>
      <c r="H71" s="9"/>
    </row>
    <row r="72" spans="1:8" ht="30">
      <c r="A72" s="14" t="s">
        <v>126</v>
      </c>
      <c r="B72" s="15" t="s">
        <v>106</v>
      </c>
      <c r="C72" s="53">
        <v>99300.9</v>
      </c>
      <c r="F72" s="12"/>
      <c r="G72" s="11"/>
      <c r="H72" s="9"/>
    </row>
    <row r="73" spans="1:8" ht="33" customHeight="1">
      <c r="A73" s="16" t="s">
        <v>105</v>
      </c>
      <c r="B73" s="15" t="s">
        <v>106</v>
      </c>
      <c r="C73" s="53">
        <v>7959.6</v>
      </c>
      <c r="F73" s="12"/>
      <c r="G73" s="11"/>
      <c r="H73" s="9"/>
    </row>
    <row r="74" spans="1:8" ht="30">
      <c r="A74" s="17" t="s">
        <v>100</v>
      </c>
      <c r="B74" s="15" t="s">
        <v>106</v>
      </c>
      <c r="C74" s="53">
        <v>95.9</v>
      </c>
      <c r="F74" s="13"/>
      <c r="G74" s="13"/>
      <c r="H74" s="13"/>
    </row>
    <row r="75" spans="1:8" ht="15">
      <c r="A75" s="18" t="s">
        <v>89</v>
      </c>
      <c r="B75" s="15" t="s">
        <v>106</v>
      </c>
      <c r="C75" s="53">
        <v>671.1</v>
      </c>
      <c r="F75" s="13"/>
      <c r="G75" s="13"/>
      <c r="H75" s="13"/>
    </row>
    <row r="76" spans="1:8" ht="30">
      <c r="A76" s="14" t="s">
        <v>98</v>
      </c>
      <c r="B76" s="15" t="s">
        <v>106</v>
      </c>
      <c r="C76" s="53">
        <v>3709</v>
      </c>
      <c r="F76" s="13"/>
      <c r="G76" s="13"/>
      <c r="H76" s="13"/>
    </row>
    <row r="77" spans="1:8" ht="30">
      <c r="A77" s="14" t="s">
        <v>101</v>
      </c>
      <c r="B77" s="15" t="s">
        <v>106</v>
      </c>
      <c r="C77" s="53">
        <v>262.5</v>
      </c>
      <c r="F77" s="13"/>
      <c r="G77" s="13"/>
      <c r="H77" s="13"/>
    </row>
    <row r="78" spans="1:8" ht="15">
      <c r="A78" s="14" t="s">
        <v>96</v>
      </c>
      <c r="B78" s="15" t="s">
        <v>106</v>
      </c>
      <c r="C78" s="53">
        <v>553.2</v>
      </c>
      <c r="F78" s="13"/>
      <c r="G78" s="13"/>
      <c r="H78" s="13"/>
    </row>
    <row r="79" spans="1:8" ht="15">
      <c r="A79" s="14" t="s">
        <v>97</v>
      </c>
      <c r="B79" s="15" t="s">
        <v>106</v>
      </c>
      <c r="C79" s="56">
        <v>1</v>
      </c>
      <c r="F79" s="13"/>
      <c r="G79" s="13"/>
      <c r="H79" s="13"/>
    </row>
    <row r="80" spans="1:8" ht="30">
      <c r="A80" s="14" t="s">
        <v>14</v>
      </c>
      <c r="B80" s="15" t="s">
        <v>106</v>
      </c>
      <c r="C80" s="53">
        <v>14099.4</v>
      </c>
      <c r="F80" s="13"/>
      <c r="G80" s="13"/>
      <c r="H80" s="13"/>
    </row>
    <row r="81" spans="1:8" ht="30">
      <c r="A81" s="14" t="s">
        <v>99</v>
      </c>
      <c r="B81" s="15" t="s">
        <v>106</v>
      </c>
      <c r="C81" s="53">
        <v>396.6</v>
      </c>
      <c r="F81" s="13"/>
      <c r="G81" s="13"/>
      <c r="H81" s="13"/>
    </row>
    <row r="82" spans="1:8" ht="45">
      <c r="A82" s="14" t="s">
        <v>85</v>
      </c>
      <c r="B82" s="15" t="s">
        <v>106</v>
      </c>
      <c r="C82" s="53">
        <v>522.5</v>
      </c>
      <c r="F82" s="13"/>
      <c r="G82" s="13"/>
      <c r="H82" s="13"/>
    </row>
    <row r="83" spans="1:3" ht="30">
      <c r="A83" s="14" t="s">
        <v>102</v>
      </c>
      <c r="B83" s="15" t="s">
        <v>106</v>
      </c>
      <c r="C83" s="53">
        <v>3640.9</v>
      </c>
    </row>
    <row r="84" spans="1:3" ht="30">
      <c r="A84" s="14" t="s">
        <v>104</v>
      </c>
      <c r="B84" s="15" t="s">
        <v>109</v>
      </c>
      <c r="C84" s="53">
        <v>14414.9</v>
      </c>
    </row>
    <row r="85" spans="1:3" ht="30">
      <c r="A85" s="47" t="s">
        <v>119</v>
      </c>
      <c r="B85" s="20" t="s">
        <v>120</v>
      </c>
      <c r="C85" s="53">
        <v>123.8</v>
      </c>
    </row>
    <row r="86" spans="1:3" ht="14.25">
      <c r="A86" s="26" t="s">
        <v>130</v>
      </c>
      <c r="B86" s="27"/>
      <c r="C86" s="55">
        <f>C87+C88</f>
        <v>34632.2</v>
      </c>
    </row>
    <row r="87" spans="1:3" ht="33" customHeight="1">
      <c r="A87" s="19" t="s">
        <v>136</v>
      </c>
      <c r="B87" s="28" t="s">
        <v>128</v>
      </c>
      <c r="C87" s="53">
        <v>4015.4</v>
      </c>
    </row>
    <row r="88" spans="1:3" ht="33" customHeight="1">
      <c r="A88" s="48" t="s">
        <v>139</v>
      </c>
      <c r="B88" s="28" t="s">
        <v>128</v>
      </c>
      <c r="C88" s="53">
        <v>30616.8</v>
      </c>
    </row>
    <row r="89" spans="1:3" ht="24" customHeight="1">
      <c r="A89" s="31" t="s">
        <v>13</v>
      </c>
      <c r="B89" s="32"/>
      <c r="C89" s="50">
        <f>C10+C58</f>
        <v>1032119.9599999998</v>
      </c>
    </row>
  </sheetData>
  <sheetProtection/>
  <mergeCells count="1">
    <mergeCell ref="A7:B7"/>
  </mergeCells>
  <printOptions/>
  <pageMargins left="0.3937007874015748" right="0.1968503937007874" top="0.35433070866141736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2021-12-28T05:42:10Z</cp:lastPrinted>
  <dcterms:created xsi:type="dcterms:W3CDTF">2006-04-05T00:21:38Z</dcterms:created>
  <dcterms:modified xsi:type="dcterms:W3CDTF">2021-12-28T05:42:53Z</dcterms:modified>
  <cp:category/>
  <cp:version/>
  <cp:contentType/>
  <cp:contentStatus/>
</cp:coreProperties>
</file>