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</sheets>
  <definedNames>
    <definedName name="_xlnm.Print_Area" localSheetId="0">'2021'!$A$1:$K$31</definedName>
  </definedNames>
  <calcPr fullCalcOnLoad="1"/>
</workbook>
</file>

<file path=xl/sharedStrings.xml><?xml version="1.0" encoding="utf-8"?>
<sst xmlns="http://schemas.openxmlformats.org/spreadsheetml/2006/main" count="56" uniqueCount="40">
  <si>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</si>
  <si>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</si>
  <si>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</si>
  <si>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</si>
  <si>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</si>
  <si>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</si>
  <si>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</si>
  <si>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</si>
  <si>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</si>
  <si>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</si>
  <si>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</si>
  <si>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</si>
  <si>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</si>
  <si>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</si>
  <si>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</si>
  <si>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Муниципальное образование "Могойтуй"</t>
  </si>
  <si>
    <t>№</t>
  </si>
  <si>
    <t>Муниципальное образование "Кусоча"</t>
  </si>
  <si>
    <t>Муниципальное образование "Цаган-Ола"</t>
  </si>
  <si>
    <t>из краевого фонда финансовой поддержки поселений</t>
  </si>
  <si>
    <t>Всего</t>
  </si>
  <si>
    <t>Дотация на выравнивание бюджетной обеспеченности</t>
  </si>
  <si>
    <t>Распределение дотаций на выравнивание бюджетной обеспеченности поселений на 2021год</t>
  </si>
  <si>
    <t xml:space="preserve">                                  к  Решению Совета муниципального</t>
  </si>
  <si>
    <t xml:space="preserve">                              ПРИЛОЖЕНИЕ № 12</t>
  </si>
  <si>
    <t>численность населения на 01.01.2020</t>
  </si>
  <si>
    <t>подушевая</t>
  </si>
  <si>
    <t>наименование</t>
  </si>
  <si>
    <t>численность нас</t>
  </si>
  <si>
    <t>СП</t>
  </si>
  <si>
    <t>ГП</t>
  </si>
  <si>
    <t>района "Могойтуйский район"</t>
  </si>
  <si>
    <t>изм на 01.08.2021</t>
  </si>
  <si>
    <t>Дотация на сбалансированность краевой бюджет (ремонт крыш)</t>
  </si>
  <si>
    <t>Дотация на сбалансированность краевой бюджет (проект 3000 добрых дел)</t>
  </si>
  <si>
    <t>Дотация на сбалансированность краевой бюджет (подготовка к проведению Единого дня голосования)</t>
  </si>
  <si>
    <t>Уточн на 01.01.2022 Дотация на сбалансированность бюджетов поселений</t>
  </si>
  <si>
    <t>Уточн на 01.01.2022 Дотация на выравнивание бюджетной обеспеченности</t>
  </si>
  <si>
    <t>от 25.12.2020 №5-17</t>
  </si>
  <si>
    <t>(в редакции решения от 27.12.2021 №18-64)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</si>
</sst>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  <numFmt numFmtId="191" formatCode="0.0000"/>
    <numFmt numFmtId="192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MS Sans Serif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34" borderId="0" xfId="0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37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4.28125" style="0" customWidth="1"/>
    <col min="2" max="2" width="32.57421875" style="0" customWidth="1"/>
    <col min="3" max="3" width="12.7109375" style="1" hidden="1" customWidth="1"/>
    <col min="4" max="4" width="8.7109375" style="1" hidden="1" customWidth="1"/>
    <col min="5" max="8" width="12.7109375" style="1" customWidth="1"/>
    <col min="9" max="9" width="14.421875" style="1" customWidth="1"/>
    <col min="10" max="10" width="14.140625" style="1" customWidth="1"/>
    <col min="11" max="11" width="14.00390625" style="0" customWidth="1"/>
    <col min="16" max="16" width="9.57421875" style="0" bestFit="1" customWidth="1"/>
  </cols>
  <sheetData>
    <row r="1" spans="3:11" ht="12.75">
      <c r="C1" s="6"/>
      <c r="D1" s="6"/>
      <c r="E1" s="6"/>
      <c r="F1" s="6"/>
      <c r="G1" s="6"/>
      <c r="H1" s="6"/>
      <c r="I1" s="6"/>
      <c r="K1" s="29" t="s">
        <v>24</v>
      </c>
    </row>
    <row r="2" spans="3:11" ht="12.75">
      <c r="C2" s="6"/>
      <c r="D2" s="6"/>
      <c r="E2" s="6"/>
      <c r="F2" s="6"/>
      <c r="G2" s="6"/>
      <c r="H2" s="6"/>
      <c r="I2" s="6"/>
      <c r="K2" s="29" t="s">
        <v>23</v>
      </c>
    </row>
    <row r="3" spans="3:11" ht="12.75">
      <c r="C3" s="6"/>
      <c r="D3" s="6"/>
      <c r="E3" s="6"/>
      <c r="F3" s="6"/>
      <c r="G3" s="6"/>
      <c r="H3" s="6"/>
      <c r="I3" s="6"/>
      <c r="K3" s="29" t="s">
        <v>31</v>
      </c>
    </row>
    <row r="4" spans="3:11" ht="12.75">
      <c r="C4" s="6"/>
      <c r="D4" s="6"/>
      <c r="E4" s="6"/>
      <c r="F4" s="6"/>
      <c r="G4" s="6"/>
      <c r="H4" s="6"/>
      <c r="I4" s="6"/>
      <c r="K4" s="29" t="s">
        <v>38</v>
      </c>
    </row>
    <row r="5" spans="3:11" ht="12.75">
      <c r="C5"/>
      <c r="D5"/>
      <c r="E5"/>
      <c r="F5"/>
      <c r="G5"/>
      <c r="H5"/>
      <c r="I5"/>
      <c r="K5" s="29" t="s">
        <v>39</v>
      </c>
    </row>
    <row r="6" spans="3:11" ht="12.75">
      <c r="C6" s="6"/>
      <c r="D6" s="6"/>
      <c r="E6" s="6"/>
      <c r="F6" s="6"/>
      <c r="G6" s="6"/>
      <c r="H6" s="6"/>
      <c r="I6" s="6"/>
      <c r="K6" s="29"/>
    </row>
    <row r="7" spans="3:11" ht="12.75">
      <c r="C7" s="6"/>
      <c r="D7" s="6"/>
      <c r="E7" s="6"/>
      <c r="F7" s="6"/>
      <c r="G7" s="6"/>
      <c r="H7" s="6"/>
      <c r="I7" s="6"/>
      <c r="K7" s="6"/>
    </row>
    <row r="8" spans="3:11" ht="12.75">
      <c r="C8" s="6"/>
      <c r="D8" s="6"/>
      <c r="E8" s="6"/>
      <c r="F8" s="6"/>
      <c r="G8" s="6"/>
      <c r="H8" s="6"/>
      <c r="I8" s="6"/>
      <c r="J8"/>
      <c r="K8" s="6"/>
    </row>
    <row r="9" spans="1:11" ht="32.25" customHeight="1">
      <c r="A9" s="46" t="s">
        <v>22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5.75">
      <c r="A10" s="8"/>
      <c r="B10" s="37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.75">
      <c r="A11" s="9"/>
      <c r="B11" s="10"/>
      <c r="C11" s="10"/>
      <c r="D11" s="10"/>
      <c r="E11" s="10"/>
      <c r="F11" s="10"/>
      <c r="G11" s="10"/>
      <c r="H11" s="10"/>
      <c r="I11" s="10"/>
      <c r="K11" s="11" t="s">
        <v>2</v>
      </c>
    </row>
    <row r="12" spans="1:11" ht="15.75">
      <c r="A12" s="12"/>
      <c r="B12" s="13" t="s">
        <v>0</v>
      </c>
      <c r="C12" s="40">
        <v>2021</v>
      </c>
      <c r="D12" s="41"/>
      <c r="E12" s="41"/>
      <c r="F12" s="41"/>
      <c r="G12" s="41"/>
      <c r="H12" s="41"/>
      <c r="I12" s="41"/>
      <c r="J12" s="41"/>
      <c r="K12" s="42"/>
    </row>
    <row r="13" spans="1:11" ht="15.75">
      <c r="A13" s="12"/>
      <c r="B13" s="13"/>
      <c r="C13" s="43"/>
      <c r="D13" s="44"/>
      <c r="E13" s="44"/>
      <c r="F13" s="44"/>
      <c r="G13" s="44"/>
      <c r="H13" s="44"/>
      <c r="I13" s="44"/>
      <c r="J13" s="44"/>
      <c r="K13" s="45"/>
    </row>
    <row r="14" spans="1:11" ht="141.75">
      <c r="A14" s="12" t="s">
        <v>16</v>
      </c>
      <c r="B14" s="13"/>
      <c r="C14" s="15" t="s">
        <v>21</v>
      </c>
      <c r="D14" s="15" t="s">
        <v>32</v>
      </c>
      <c r="E14" s="15" t="s">
        <v>37</v>
      </c>
      <c r="F14" s="15" t="s">
        <v>36</v>
      </c>
      <c r="G14" s="15" t="s">
        <v>33</v>
      </c>
      <c r="H14" s="15" t="s">
        <v>34</v>
      </c>
      <c r="I14" s="15" t="s">
        <v>35</v>
      </c>
      <c r="J14" s="15" t="s">
        <v>19</v>
      </c>
      <c r="K14" s="12" t="s">
        <v>20</v>
      </c>
    </row>
    <row r="15" spans="1:11" ht="15.75">
      <c r="A15" s="12">
        <v>1</v>
      </c>
      <c r="B15" s="16">
        <v>2</v>
      </c>
      <c r="C15" s="14">
        <v>2</v>
      </c>
      <c r="D15" s="14">
        <v>3</v>
      </c>
      <c r="E15" s="14">
        <v>3</v>
      </c>
      <c r="F15" s="14">
        <v>4</v>
      </c>
      <c r="G15" s="14">
        <v>5</v>
      </c>
      <c r="H15" s="14">
        <v>6</v>
      </c>
      <c r="I15" s="14">
        <v>7</v>
      </c>
      <c r="J15" s="33">
        <v>8</v>
      </c>
      <c r="K15" s="32">
        <v>9</v>
      </c>
    </row>
    <row r="16" spans="1:16" ht="31.5">
      <c r="A16" s="12"/>
      <c r="B16" s="17" t="s">
        <v>3</v>
      </c>
      <c r="C16" s="16">
        <v>2518.2</v>
      </c>
      <c r="D16" s="16"/>
      <c r="E16" s="16">
        <f>C16+D16</f>
        <v>2518.2</v>
      </c>
      <c r="F16" s="16">
        <v>1630</v>
      </c>
      <c r="G16" s="16">
        <v>92.7</v>
      </c>
      <c r="H16" s="16">
        <v>506.4</v>
      </c>
      <c r="I16" s="16">
        <v>16.5</v>
      </c>
      <c r="J16" s="34">
        <v>147.2</v>
      </c>
      <c r="K16" s="36">
        <f aca="true" t="shared" si="0" ref="K16:K30">E16+F16+J16+G16+H16+I16</f>
        <v>4910.999999999999</v>
      </c>
      <c r="M16" s="25"/>
      <c r="N16" s="25"/>
      <c r="P16" s="27"/>
    </row>
    <row r="17" spans="1:16" s="3" customFormat="1" ht="31.5">
      <c r="A17" s="16">
        <v>1</v>
      </c>
      <c r="B17" s="17" t="s">
        <v>4</v>
      </c>
      <c r="C17" s="16">
        <v>2158.4</v>
      </c>
      <c r="D17" s="16"/>
      <c r="E17" s="16">
        <f aca="true" t="shared" si="1" ref="E17:E29">C17+D17</f>
        <v>2158.4</v>
      </c>
      <c r="F17" s="16">
        <v>1123.1</v>
      </c>
      <c r="G17" s="16">
        <v>62.2</v>
      </c>
      <c r="H17" s="16">
        <v>725.5</v>
      </c>
      <c r="I17" s="16">
        <v>14.2</v>
      </c>
      <c r="J17" s="34">
        <v>126.1</v>
      </c>
      <c r="K17" s="36">
        <f t="shared" si="0"/>
        <v>4209.499999999999</v>
      </c>
      <c r="M17" s="25"/>
      <c r="N17" s="26"/>
      <c r="O17"/>
      <c r="P17" s="27"/>
    </row>
    <row r="18" spans="1:16" s="3" customFormat="1" ht="31.5">
      <c r="A18" s="16">
        <v>2</v>
      </c>
      <c r="B18" s="18" t="s">
        <v>5</v>
      </c>
      <c r="C18" s="16">
        <v>2692.9</v>
      </c>
      <c r="D18" s="16"/>
      <c r="E18" s="16">
        <f t="shared" si="1"/>
        <v>2692.9</v>
      </c>
      <c r="F18" s="16">
        <v>966.5</v>
      </c>
      <c r="G18" s="16">
        <v>0</v>
      </c>
      <c r="H18" s="16">
        <v>704.4</v>
      </c>
      <c r="I18" s="16">
        <v>17.9</v>
      </c>
      <c r="J18" s="34">
        <v>159.6</v>
      </c>
      <c r="K18" s="36">
        <f t="shared" si="0"/>
        <v>4541.299999999999</v>
      </c>
      <c r="M18" s="25"/>
      <c r="N18" s="26"/>
      <c r="O18"/>
      <c r="P18" s="27"/>
    </row>
    <row r="19" spans="1:16" s="4" customFormat="1" ht="31.5">
      <c r="A19" s="16">
        <v>3</v>
      </c>
      <c r="B19" s="18" t="s">
        <v>6</v>
      </c>
      <c r="C19" s="16">
        <v>2268.8</v>
      </c>
      <c r="D19" s="16">
        <v>18.3</v>
      </c>
      <c r="E19" s="16">
        <f t="shared" si="1"/>
        <v>2287.1000000000004</v>
      </c>
      <c r="F19" s="16">
        <v>1280.3</v>
      </c>
      <c r="G19" s="16">
        <v>0</v>
      </c>
      <c r="H19" s="16">
        <v>506.5</v>
      </c>
      <c r="I19" s="16">
        <v>19.8</v>
      </c>
      <c r="J19" s="34">
        <v>176.1</v>
      </c>
      <c r="K19" s="36">
        <f t="shared" si="0"/>
        <v>4269.8</v>
      </c>
      <c r="M19" s="25"/>
      <c r="N19" s="26"/>
      <c r="O19"/>
      <c r="P19" s="27"/>
    </row>
    <row r="20" spans="1:22" s="3" customFormat="1" ht="31.5">
      <c r="A20" s="16">
        <v>4</v>
      </c>
      <c r="B20" s="18" t="s">
        <v>7</v>
      </c>
      <c r="C20" s="16">
        <v>2852</v>
      </c>
      <c r="D20" s="16"/>
      <c r="E20" s="16">
        <f t="shared" si="1"/>
        <v>2852</v>
      </c>
      <c r="F20" s="16">
        <v>1409.5</v>
      </c>
      <c r="G20" s="16">
        <v>48.4</v>
      </c>
      <c r="H20" s="16">
        <v>481.4</v>
      </c>
      <c r="I20" s="16">
        <v>23.5</v>
      </c>
      <c r="J20" s="34">
        <v>209.3</v>
      </c>
      <c r="K20" s="36">
        <f t="shared" si="0"/>
        <v>5024.099999999999</v>
      </c>
      <c r="M20" s="25"/>
      <c r="N20" s="26"/>
      <c r="O20"/>
      <c r="P20" s="27"/>
      <c r="U20" s="6"/>
      <c r="V20" s="6"/>
    </row>
    <row r="21" spans="1:22" s="3" customFormat="1" ht="31.5">
      <c r="A21" s="16">
        <v>5</v>
      </c>
      <c r="B21" s="18" t="s">
        <v>18</v>
      </c>
      <c r="C21" s="16">
        <v>2315.3</v>
      </c>
      <c r="D21" s="16">
        <v>14.4</v>
      </c>
      <c r="E21" s="16">
        <f t="shared" si="1"/>
        <v>2329.7000000000003</v>
      </c>
      <c r="F21" s="16">
        <v>1872.8</v>
      </c>
      <c r="G21" s="16">
        <v>0</v>
      </c>
      <c r="H21" s="16">
        <v>506.5</v>
      </c>
      <c r="I21" s="16">
        <v>18.5</v>
      </c>
      <c r="J21" s="34">
        <v>165.5</v>
      </c>
      <c r="K21" s="36">
        <f t="shared" si="0"/>
        <v>4893</v>
      </c>
      <c r="M21" s="25"/>
      <c r="N21" s="26"/>
      <c r="O21"/>
      <c r="P21" s="27"/>
      <c r="U21" s="7"/>
      <c r="V21" s="7"/>
    </row>
    <row r="22" spans="1:22" s="3" customFormat="1" ht="31.5">
      <c r="A22" s="16">
        <v>6</v>
      </c>
      <c r="B22" s="18" t="s">
        <v>8</v>
      </c>
      <c r="C22" s="16">
        <v>1571.6</v>
      </c>
      <c r="D22" s="16"/>
      <c r="E22" s="16">
        <f t="shared" si="1"/>
        <v>1571.6</v>
      </c>
      <c r="F22" s="16">
        <v>885.9</v>
      </c>
      <c r="G22" s="16">
        <v>0</v>
      </c>
      <c r="H22" s="16">
        <v>506.4</v>
      </c>
      <c r="I22" s="16">
        <v>8.4</v>
      </c>
      <c r="J22" s="34">
        <v>74.5</v>
      </c>
      <c r="K22" s="36">
        <f t="shared" si="0"/>
        <v>3046.8</v>
      </c>
      <c r="M22" s="25"/>
      <c r="N22" s="26"/>
      <c r="O22"/>
      <c r="P22" s="27"/>
      <c r="U22" s="6"/>
      <c r="V22" s="6"/>
    </row>
    <row r="23" spans="1:22" s="3" customFormat="1" ht="31.5">
      <c r="A23" s="16">
        <v>7</v>
      </c>
      <c r="B23" s="18" t="s">
        <v>9</v>
      </c>
      <c r="C23" s="16">
        <v>2070.6</v>
      </c>
      <c r="D23" s="16"/>
      <c r="E23" s="16">
        <f t="shared" si="1"/>
        <v>2070.6</v>
      </c>
      <c r="F23" s="16">
        <v>1558.9</v>
      </c>
      <c r="G23" s="16">
        <v>0</v>
      </c>
      <c r="H23" s="16">
        <v>506.5</v>
      </c>
      <c r="I23" s="16">
        <v>13.7</v>
      </c>
      <c r="J23" s="34">
        <v>122.6</v>
      </c>
      <c r="K23" s="36">
        <f t="shared" si="0"/>
        <v>4272.3</v>
      </c>
      <c r="M23" s="25"/>
      <c r="N23" s="26"/>
      <c r="O23"/>
      <c r="P23" s="27"/>
      <c r="U23" s="6"/>
      <c r="V23" s="6"/>
    </row>
    <row r="24" spans="1:22" s="3" customFormat="1" ht="31.5">
      <c r="A24" s="16">
        <v>8</v>
      </c>
      <c r="B24" s="18" t="s">
        <v>10</v>
      </c>
      <c r="C24" s="16">
        <v>3583.1</v>
      </c>
      <c r="D24" s="16"/>
      <c r="E24" s="16">
        <f t="shared" si="1"/>
        <v>3583.1</v>
      </c>
      <c r="F24" s="16">
        <v>470.2</v>
      </c>
      <c r="G24" s="16">
        <v>0</v>
      </c>
      <c r="H24" s="16">
        <v>746.4</v>
      </c>
      <c r="I24" s="16">
        <v>27.5</v>
      </c>
      <c r="J24" s="34">
        <v>245</v>
      </c>
      <c r="K24" s="36">
        <f t="shared" si="0"/>
        <v>5072.199999999999</v>
      </c>
      <c r="M24" s="25"/>
      <c r="N24" s="26"/>
      <c r="O24"/>
      <c r="P24" s="27"/>
      <c r="U24" s="6"/>
      <c r="V24"/>
    </row>
    <row r="25" spans="1:16" s="3" customFormat="1" ht="31.5">
      <c r="A25" s="16">
        <v>9</v>
      </c>
      <c r="B25" s="18" t="s">
        <v>11</v>
      </c>
      <c r="C25" s="16">
        <v>3440.9</v>
      </c>
      <c r="D25" s="16"/>
      <c r="E25" s="16">
        <v>3437.9</v>
      </c>
      <c r="F25" s="16">
        <v>404.5</v>
      </c>
      <c r="G25" s="16">
        <v>0</v>
      </c>
      <c r="H25" s="16">
        <v>706.7</v>
      </c>
      <c r="I25" s="16">
        <v>25.2</v>
      </c>
      <c r="J25" s="34">
        <v>224.2</v>
      </c>
      <c r="K25" s="36">
        <f t="shared" si="0"/>
        <v>4798.5</v>
      </c>
      <c r="M25" s="25"/>
      <c r="N25" s="26"/>
      <c r="O25"/>
      <c r="P25" s="27"/>
    </row>
    <row r="26" spans="1:16" s="3" customFormat="1" ht="31.5">
      <c r="A26" s="16">
        <v>10</v>
      </c>
      <c r="B26" s="18" t="s">
        <v>12</v>
      </c>
      <c r="C26" s="16">
        <v>1933.5</v>
      </c>
      <c r="D26" s="16">
        <v>421.5</v>
      </c>
      <c r="E26" s="16">
        <f t="shared" si="1"/>
        <v>2355</v>
      </c>
      <c r="F26" s="16">
        <v>2511.4</v>
      </c>
      <c r="G26" s="16">
        <v>2032.7</v>
      </c>
      <c r="H26" s="16">
        <v>585.4</v>
      </c>
      <c r="I26" s="16">
        <v>13.4</v>
      </c>
      <c r="J26" s="34">
        <v>119.4</v>
      </c>
      <c r="K26" s="36">
        <f t="shared" si="0"/>
        <v>7617.299999999998</v>
      </c>
      <c r="M26" s="25"/>
      <c r="N26" s="26"/>
      <c r="O26"/>
      <c r="P26" s="27"/>
    </row>
    <row r="27" spans="1:16" s="3" customFormat="1" ht="31.5">
      <c r="A27" s="16">
        <v>11</v>
      </c>
      <c r="B27" s="18" t="s">
        <v>17</v>
      </c>
      <c r="C27" s="16">
        <v>2166.7</v>
      </c>
      <c r="D27" s="16"/>
      <c r="E27" s="16">
        <f t="shared" si="1"/>
        <v>2166.7</v>
      </c>
      <c r="F27" s="16">
        <v>1950.2</v>
      </c>
      <c r="G27" s="16">
        <v>0</v>
      </c>
      <c r="H27" s="16">
        <v>506.5</v>
      </c>
      <c r="I27" s="16">
        <v>14.6</v>
      </c>
      <c r="J27" s="34">
        <v>130.1</v>
      </c>
      <c r="K27" s="36">
        <f t="shared" si="0"/>
        <v>4768.1</v>
      </c>
      <c r="M27" s="25"/>
      <c r="N27" s="26"/>
      <c r="O27"/>
      <c r="P27" s="27"/>
    </row>
    <row r="28" spans="1:16" s="3" customFormat="1" ht="31.5">
      <c r="A28" s="16">
        <v>12</v>
      </c>
      <c r="B28" s="18" t="s">
        <v>13</v>
      </c>
      <c r="C28" s="16">
        <v>2032.1</v>
      </c>
      <c r="D28" s="16"/>
      <c r="E28" s="16">
        <f t="shared" si="1"/>
        <v>2032.1</v>
      </c>
      <c r="F28" s="16">
        <v>322.3</v>
      </c>
      <c r="G28" s="16">
        <v>0</v>
      </c>
      <c r="H28" s="16">
        <v>605.5</v>
      </c>
      <c r="I28" s="16">
        <v>13.5</v>
      </c>
      <c r="J28" s="34">
        <v>120.4</v>
      </c>
      <c r="K28" s="36">
        <f t="shared" si="0"/>
        <v>3093.8</v>
      </c>
      <c r="M28" s="25"/>
      <c r="N28" s="26"/>
      <c r="O28"/>
      <c r="P28" s="27"/>
    </row>
    <row r="29" spans="1:16" s="3" customFormat="1" ht="31.5">
      <c r="A29" s="16">
        <v>13</v>
      </c>
      <c r="B29" s="18" t="s">
        <v>14</v>
      </c>
      <c r="C29" s="16">
        <v>2950.9</v>
      </c>
      <c r="D29" s="16"/>
      <c r="E29" s="16">
        <f t="shared" si="1"/>
        <v>2950.9</v>
      </c>
      <c r="F29" s="16">
        <v>1054.2</v>
      </c>
      <c r="G29" s="16">
        <v>0</v>
      </c>
      <c r="H29" s="16">
        <v>683.5</v>
      </c>
      <c r="I29" s="16">
        <v>12.4</v>
      </c>
      <c r="J29" s="34">
        <v>110.8</v>
      </c>
      <c r="K29" s="36">
        <f t="shared" si="0"/>
        <v>4811.8</v>
      </c>
      <c r="M29" s="25"/>
      <c r="N29" s="26"/>
      <c r="O29"/>
      <c r="P29" s="27"/>
    </row>
    <row r="30" spans="1:16" s="3" customFormat="1" ht="31.5">
      <c r="A30" s="16">
        <v>14</v>
      </c>
      <c r="B30" s="18" t="s">
        <v>15</v>
      </c>
      <c r="C30" s="35"/>
      <c r="D30" s="35"/>
      <c r="E30" s="35"/>
      <c r="F30" s="24">
        <v>0</v>
      </c>
      <c r="G30" s="24"/>
      <c r="H30" s="39">
        <v>2487.2</v>
      </c>
      <c r="I30" s="24"/>
      <c r="J30" s="34">
        <v>1623.2</v>
      </c>
      <c r="K30" s="36">
        <f t="shared" si="0"/>
        <v>4110.4</v>
      </c>
      <c r="M30" s="25"/>
      <c r="N30" s="26"/>
      <c r="O30"/>
      <c r="P30" s="27"/>
    </row>
    <row r="31" spans="1:16" s="3" customFormat="1" ht="23.25" customHeight="1">
      <c r="A31" s="16">
        <v>15</v>
      </c>
      <c r="B31" s="23" t="s">
        <v>1</v>
      </c>
      <c r="C31" s="23">
        <f aca="true" t="shared" si="2" ref="C31:J31">SUM(C16:C30)</f>
        <v>34555</v>
      </c>
      <c r="D31" s="23">
        <f t="shared" si="2"/>
        <v>454.2</v>
      </c>
      <c r="E31" s="23">
        <f t="shared" si="2"/>
        <v>35006.2</v>
      </c>
      <c r="F31" s="23">
        <f t="shared" si="2"/>
        <v>17439.8</v>
      </c>
      <c r="G31" s="23">
        <f t="shared" si="2"/>
        <v>2236</v>
      </c>
      <c r="H31" s="23">
        <f>SUM(H16:H30)</f>
        <v>10764.8</v>
      </c>
      <c r="I31" s="23">
        <f>SUM(I16:I30)</f>
        <v>239.1</v>
      </c>
      <c r="J31" s="23">
        <f t="shared" si="2"/>
        <v>3754</v>
      </c>
      <c r="K31" s="23">
        <f>SUM(K16:K30)</f>
        <v>69439.9</v>
      </c>
      <c r="P31" s="28"/>
    </row>
    <row r="32" spans="1:11" ht="15.75">
      <c r="A32" s="19"/>
      <c r="B32" s="19"/>
      <c r="C32" s="21"/>
      <c r="D32" s="21"/>
      <c r="E32" s="21"/>
      <c r="F32" s="21"/>
      <c r="G32" s="21"/>
      <c r="H32" s="21"/>
      <c r="I32" s="21"/>
      <c r="J32" s="21"/>
      <c r="K32" s="20">
        <f>E31+F31+J31+G31+H31+I31</f>
        <v>69439.90000000001</v>
      </c>
    </row>
    <row r="33" spans="1:11" ht="12.75">
      <c r="A33" s="19"/>
      <c r="B33" s="19"/>
      <c r="C33" s="21"/>
      <c r="D33" s="21"/>
      <c r="E33" s="21"/>
      <c r="F33" s="21"/>
      <c r="G33" s="21"/>
      <c r="H33" s="21"/>
      <c r="I33" s="21"/>
      <c r="J33" s="21"/>
      <c r="K33" s="19"/>
    </row>
    <row r="34" spans="1:11" ht="12.75">
      <c r="A34" s="5"/>
      <c r="B34" s="2"/>
      <c r="C34" s="22"/>
      <c r="D34" s="22"/>
      <c r="E34" s="22"/>
      <c r="F34" s="22"/>
      <c r="G34" s="22"/>
      <c r="H34" s="22"/>
      <c r="I34" s="22"/>
      <c r="J34" s="22"/>
      <c r="K34" s="5"/>
    </row>
    <row r="35" ht="12.75">
      <c r="B35" s="2"/>
    </row>
  </sheetData>
  <sheetProtection/>
  <mergeCells count="2">
    <mergeCell ref="C12:K13"/>
    <mergeCell ref="A9:K9"/>
  </mergeCells>
  <printOptions/>
  <pageMargins left="0" right="0" top="0" bottom="0" header="0.5118110236220472" footer="0.5118110236220472"/>
  <pageSetup horizontalDpi="600" verticalDpi="600" orientation="portrait" paperSize="9" scale="6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24"/>
  <sheetViews>
    <sheetView zoomScalePageLayoutView="0" workbookViewId="0" topLeftCell="A2">
      <selection activeCell="C11" sqref="C11"/>
    </sheetView>
  </sheetViews>
  <sheetFormatPr defaultColWidth="9.140625" defaultRowHeight="12.75"/>
  <cols>
    <col min="2" max="2" width="33.8515625" style="0" customWidth="1"/>
    <col min="3" max="3" width="14.421875" style="0" customWidth="1"/>
    <col min="4" max="4" width="14.140625" style="0" customWidth="1"/>
  </cols>
  <sheetData>
    <row r="3" ht="12.75">
      <c r="A3" t="s">
        <v>25</v>
      </c>
    </row>
    <row r="5" spans="1:5" ht="15.75">
      <c r="A5" s="12" t="s">
        <v>16</v>
      </c>
      <c r="B5" s="12" t="s">
        <v>27</v>
      </c>
      <c r="C5" s="12" t="s">
        <v>28</v>
      </c>
      <c r="D5" s="12" t="s">
        <v>26</v>
      </c>
      <c r="E5" s="8"/>
    </row>
    <row r="6" spans="1:5" ht="30.75" customHeight="1">
      <c r="A6" s="12"/>
      <c r="B6" s="17" t="s">
        <v>3</v>
      </c>
      <c r="C6" s="14">
        <v>1001</v>
      </c>
      <c r="D6" s="12">
        <f>C6*B23</f>
        <v>147147</v>
      </c>
      <c r="E6" s="12">
        <v>147.1</v>
      </c>
    </row>
    <row r="7" spans="1:5" ht="30.75" customHeight="1">
      <c r="A7" s="16">
        <v>1</v>
      </c>
      <c r="B7" s="17" t="s">
        <v>4</v>
      </c>
      <c r="C7" s="14">
        <v>858</v>
      </c>
      <c r="D7" s="12">
        <f>C7*B23</f>
        <v>126126</v>
      </c>
      <c r="E7" s="12">
        <v>126.1</v>
      </c>
    </row>
    <row r="8" spans="1:5" ht="30.75" customHeight="1">
      <c r="A8" s="16">
        <v>2</v>
      </c>
      <c r="B8" s="18" t="s">
        <v>5</v>
      </c>
      <c r="C8" s="14">
        <v>1086</v>
      </c>
      <c r="D8" s="12">
        <f>C8*B23</f>
        <v>159642</v>
      </c>
      <c r="E8" s="12">
        <v>160</v>
      </c>
    </row>
    <row r="9" spans="1:5" ht="30.75" customHeight="1">
      <c r="A9" s="16">
        <v>3</v>
      </c>
      <c r="B9" s="18" t="s">
        <v>6</v>
      </c>
      <c r="C9" s="14">
        <v>1197</v>
      </c>
      <c r="D9" s="12">
        <f>C9*B23</f>
        <v>175959</v>
      </c>
      <c r="E9" s="12">
        <v>176</v>
      </c>
    </row>
    <row r="10" spans="1:5" ht="30.75" customHeight="1">
      <c r="A10" s="16">
        <v>4</v>
      </c>
      <c r="B10" s="18" t="s">
        <v>7</v>
      </c>
      <c r="C10" s="14">
        <v>1424</v>
      </c>
      <c r="D10" s="12">
        <f>C10*B23</f>
        <v>209328</v>
      </c>
      <c r="E10" s="12">
        <v>209.3</v>
      </c>
    </row>
    <row r="11" spans="1:5" ht="30.75" customHeight="1">
      <c r="A11" s="16">
        <v>5</v>
      </c>
      <c r="B11" s="18" t="s">
        <v>18</v>
      </c>
      <c r="C11" s="14">
        <v>1126</v>
      </c>
      <c r="D11" s="12">
        <f>C11*B23</f>
        <v>165522</v>
      </c>
      <c r="E11" s="12">
        <v>165.5</v>
      </c>
    </row>
    <row r="12" spans="1:5" ht="30.75" customHeight="1">
      <c r="A12" s="16">
        <v>6</v>
      </c>
      <c r="B12" s="18" t="s">
        <v>8</v>
      </c>
      <c r="C12" s="14">
        <v>507</v>
      </c>
      <c r="D12" s="12">
        <f>C12*B23</f>
        <v>74529</v>
      </c>
      <c r="E12" s="12">
        <v>74.5</v>
      </c>
    </row>
    <row r="13" spans="1:5" ht="30.75" customHeight="1">
      <c r="A13" s="16">
        <v>7</v>
      </c>
      <c r="B13" s="18" t="s">
        <v>9</v>
      </c>
      <c r="C13" s="14">
        <v>833</v>
      </c>
      <c r="D13" s="12">
        <f>C13*B23</f>
        <v>122451</v>
      </c>
      <c r="E13" s="12">
        <v>122.5</v>
      </c>
    </row>
    <row r="14" spans="1:5" ht="30.75" customHeight="1">
      <c r="A14" s="16">
        <v>8</v>
      </c>
      <c r="B14" s="18" t="s">
        <v>10</v>
      </c>
      <c r="C14" s="14">
        <v>1667</v>
      </c>
      <c r="D14" s="12">
        <f>C14*B23</f>
        <v>245049</v>
      </c>
      <c r="E14" s="12">
        <v>245</v>
      </c>
    </row>
    <row r="15" spans="1:5" ht="30.75" customHeight="1">
      <c r="A15" s="16">
        <v>9</v>
      </c>
      <c r="B15" s="18" t="s">
        <v>11</v>
      </c>
      <c r="C15" s="14">
        <v>1525</v>
      </c>
      <c r="D15" s="12">
        <f>C15*B23</f>
        <v>224175</v>
      </c>
      <c r="E15" s="12">
        <v>224.2</v>
      </c>
    </row>
    <row r="16" spans="1:5" ht="30.75" customHeight="1">
      <c r="A16" s="16">
        <v>10</v>
      </c>
      <c r="B16" s="18" t="s">
        <v>12</v>
      </c>
      <c r="C16" s="14">
        <v>812</v>
      </c>
      <c r="D16" s="12">
        <f>C16*B23</f>
        <v>119364</v>
      </c>
      <c r="E16" s="12">
        <v>119.4</v>
      </c>
    </row>
    <row r="17" spans="1:5" ht="30.75" customHeight="1">
      <c r="A17" s="16">
        <v>11</v>
      </c>
      <c r="B17" s="18" t="s">
        <v>17</v>
      </c>
      <c r="C17" s="14">
        <v>885</v>
      </c>
      <c r="D17" s="12">
        <f>C17*B23</f>
        <v>130095</v>
      </c>
      <c r="E17" s="12">
        <v>130</v>
      </c>
    </row>
    <row r="18" spans="1:5" ht="30.75" customHeight="1">
      <c r="A18" s="16">
        <v>12</v>
      </c>
      <c r="B18" s="18" t="s">
        <v>13</v>
      </c>
      <c r="C18" s="14">
        <v>819</v>
      </c>
      <c r="D18" s="12">
        <f>C18*B23</f>
        <v>120393</v>
      </c>
      <c r="E18" s="12">
        <v>120.4</v>
      </c>
    </row>
    <row r="19" spans="1:5" ht="30.75" customHeight="1">
      <c r="A19" s="16">
        <v>13</v>
      </c>
      <c r="B19" s="18" t="s">
        <v>14</v>
      </c>
      <c r="C19" s="14">
        <v>754</v>
      </c>
      <c r="D19" s="12">
        <f>C19*B23</f>
        <v>110838</v>
      </c>
      <c r="E19" s="12">
        <v>110.8</v>
      </c>
    </row>
    <row r="20" spans="1:5" ht="30.75" customHeight="1">
      <c r="A20" s="16">
        <v>14</v>
      </c>
      <c r="B20" s="18" t="s">
        <v>15</v>
      </c>
      <c r="C20" s="14">
        <v>10894</v>
      </c>
      <c r="D20" s="12">
        <f>C20*B24</f>
        <v>1623206</v>
      </c>
      <c r="E20" s="12">
        <v>1623.2</v>
      </c>
    </row>
    <row r="21" spans="1:5" ht="15.75">
      <c r="A21" s="12"/>
      <c r="B21" s="12"/>
      <c r="C21" s="32">
        <f>SUM(C6:C20)</f>
        <v>25388</v>
      </c>
      <c r="D21" s="12">
        <f>SUM(D6:D20)</f>
        <v>3753824</v>
      </c>
      <c r="E21" s="12">
        <f>SUM(E6:E20)</f>
        <v>3754</v>
      </c>
    </row>
    <row r="23" spans="1:3" ht="15.75">
      <c r="A23" t="s">
        <v>29</v>
      </c>
      <c r="B23" s="31">
        <v>147</v>
      </c>
      <c r="C23" s="30"/>
    </row>
    <row r="24" spans="1:3" ht="15.75">
      <c r="A24" t="s">
        <v>30</v>
      </c>
      <c r="B24" s="31">
        <v>149</v>
      </c>
      <c r="C24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2022-01-26T03:39:18Z</cp:lastPrinted>
  <dcterms:created xsi:type="dcterms:W3CDTF">1996-10-08T23:32:33Z</dcterms:created>
  <dcterms:modified xsi:type="dcterms:W3CDTF">2022-01-26T03:39:19Z</dcterms:modified>
  <cp:category/>
  <cp:version/>
  <cp:contentType/>
  <cp:contentStatus/>
</cp:coreProperties>
</file>