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er-7br\users\!Общая\ОКО\Елузова Анна\!!!Стат. отчетность\ОГВ и ОМС\февраль 2023\"/>
    </mc:Choice>
  </mc:AlternateContent>
  <bookViews>
    <workbookView xWindow="0" yWindow="0" windowWidth="28800" windowHeight="11130"/>
  </bookViews>
  <sheets>
    <sheet name="Лист2" sheetId="9" r:id="rId1"/>
  </sheets>
  <definedNames>
    <definedName name="_xlnm._FilterDatabase" localSheetId="0" hidden="1">Лист2!$A$5:$T$5</definedName>
  </definedNames>
  <calcPr calcId="162913"/>
</workbook>
</file>

<file path=xl/calcChain.xml><?xml version="1.0" encoding="utf-8"?>
<calcChain xmlns="http://schemas.openxmlformats.org/spreadsheetml/2006/main">
  <c r="K23" i="9" l="1"/>
  <c r="F36" i="9"/>
  <c r="F32" i="9"/>
  <c r="F11" i="9"/>
  <c r="F9" i="9"/>
  <c r="K40" i="9" l="1"/>
  <c r="P23" i="9"/>
  <c r="K6" i="9" l="1"/>
  <c r="R41" i="9" l="1"/>
  <c r="K15" i="9"/>
  <c r="P12" i="9" l="1"/>
  <c r="P18" i="9"/>
  <c r="P29" i="9"/>
  <c r="P41" i="9"/>
  <c r="P6" i="9"/>
  <c r="K41" i="9"/>
  <c r="K10" i="9"/>
  <c r="K7" i="9"/>
  <c r="K12" i="9"/>
  <c r="K20" i="9"/>
  <c r="K8" i="9"/>
  <c r="K11" i="9"/>
  <c r="K25" i="9"/>
  <c r="K13" i="9"/>
  <c r="K21" i="9"/>
  <c r="K16" i="9"/>
  <c r="K31" i="9"/>
  <c r="K14" i="9"/>
  <c r="K27" i="9"/>
  <c r="K22" i="9"/>
  <c r="K17" i="9"/>
  <c r="K18" i="9"/>
  <c r="K26" i="9"/>
  <c r="K24" i="9"/>
  <c r="K37" i="9"/>
  <c r="K19" i="9"/>
  <c r="K30" i="9"/>
  <c r="K28" i="9"/>
  <c r="K29" i="9"/>
  <c r="K38" i="9"/>
  <c r="K32" i="9"/>
  <c r="K33" i="9"/>
  <c r="K34" i="9"/>
  <c r="K35" i="9"/>
  <c r="K9" i="9"/>
  <c r="K39" i="9"/>
  <c r="K36" i="9"/>
  <c r="F41" i="9"/>
  <c r="F10" i="9"/>
  <c r="F7" i="9"/>
  <c r="F12" i="9"/>
  <c r="F20" i="9"/>
  <c r="F8" i="9"/>
  <c r="F15" i="9"/>
  <c r="F25" i="9"/>
  <c r="F13" i="9"/>
  <c r="F21" i="9"/>
  <c r="F16" i="9"/>
  <c r="F31" i="9"/>
  <c r="F14" i="9"/>
  <c r="F27" i="9"/>
  <c r="F22" i="9"/>
  <c r="F17" i="9"/>
  <c r="F18" i="9"/>
  <c r="F26" i="9"/>
  <c r="F24" i="9"/>
  <c r="F37" i="9"/>
  <c r="F19" i="9"/>
  <c r="F28" i="9"/>
  <c r="F38" i="9"/>
  <c r="F34" i="9"/>
  <c r="F23" i="9"/>
  <c r="F6" i="9" l="1"/>
  <c r="T10" i="9" l="1"/>
  <c r="T7" i="9"/>
  <c r="T12" i="9"/>
  <c r="T20" i="9"/>
  <c r="T8" i="9"/>
  <c r="T15" i="9"/>
  <c r="T11" i="9"/>
  <c r="T25" i="9"/>
  <c r="T13" i="9"/>
  <c r="T21" i="9"/>
  <c r="T16" i="9"/>
  <c r="T31" i="9"/>
  <c r="T14" i="9"/>
  <c r="T27" i="9"/>
  <c r="T22" i="9"/>
  <c r="T17" i="9"/>
  <c r="T18" i="9"/>
  <c r="T26" i="9"/>
  <c r="T24" i="9"/>
  <c r="T37" i="9"/>
  <c r="T19" i="9"/>
  <c r="T30" i="9"/>
  <c r="T28" i="9"/>
  <c r="T29" i="9"/>
  <c r="T38" i="9"/>
  <c r="T32" i="9"/>
  <c r="T40" i="9"/>
  <c r="T33" i="9"/>
  <c r="T34" i="9"/>
  <c r="T35" i="9"/>
  <c r="T23" i="9"/>
  <c r="T9" i="9"/>
  <c r="T39" i="9"/>
  <c r="T36" i="9"/>
  <c r="R10" i="9"/>
  <c r="R7" i="9"/>
  <c r="R12" i="9"/>
  <c r="R20" i="9"/>
  <c r="R8" i="9"/>
  <c r="R15" i="9"/>
  <c r="R11" i="9"/>
  <c r="R25" i="9"/>
  <c r="R13" i="9"/>
  <c r="R21" i="9"/>
  <c r="R16" i="9"/>
  <c r="R31" i="9"/>
  <c r="R14" i="9"/>
  <c r="R27" i="9"/>
  <c r="R22" i="9"/>
  <c r="R17" i="9"/>
  <c r="R18" i="9"/>
  <c r="R26" i="9"/>
  <c r="R24" i="9"/>
  <c r="R37" i="9"/>
  <c r="R19" i="9"/>
  <c r="R30" i="9"/>
  <c r="R28" i="9"/>
  <c r="R29" i="9"/>
  <c r="R38" i="9"/>
  <c r="R32" i="9"/>
  <c r="R33" i="9"/>
  <c r="R34" i="9"/>
  <c r="R35" i="9"/>
  <c r="R23" i="9"/>
  <c r="R9" i="9"/>
  <c r="R39" i="9"/>
  <c r="R36" i="9"/>
  <c r="R6" i="9" l="1"/>
  <c r="T6" i="9"/>
</calcChain>
</file>

<file path=xl/sharedStrings.xml><?xml version="1.0" encoding="utf-8"?>
<sst xmlns="http://schemas.openxmlformats.org/spreadsheetml/2006/main" count="62" uniqueCount="50">
  <si>
    <t>Государственный кадастровый учет</t>
  </si>
  <si>
    <t>Государственная регистрация прав</t>
  </si>
  <si>
    <t>Единая процедура</t>
  </si>
  <si>
    <t>в бумажном виде</t>
  </si>
  <si>
    <t>в электронном виде</t>
  </si>
  <si>
    <t>Наименование</t>
  </si>
  <si>
    <t>портал Росреестра</t>
  </si>
  <si>
    <t>Технокад</t>
  </si>
  <si>
    <t>Подано документов</t>
  </si>
  <si>
    <t>Агинский район</t>
  </si>
  <si>
    <t>Акшинский район</t>
  </si>
  <si>
    <t>Александрово-Заводский район</t>
  </si>
  <si>
    <t>Балейский район</t>
  </si>
  <si>
    <t>Борзинский район</t>
  </si>
  <si>
    <t>Газимуро-Заводский район</t>
  </si>
  <si>
    <t>Дульдургинский район</t>
  </si>
  <si>
    <t>Забайкальский район</t>
  </si>
  <si>
    <t>Каларский муниципальный округ</t>
  </si>
  <si>
    <t>Калганский район</t>
  </si>
  <si>
    <t>Карымский район</t>
  </si>
  <si>
    <t>Город Краснокаменск и Краснокаменский район</t>
  </si>
  <si>
    <t>Красночикойский район</t>
  </si>
  <si>
    <t>Кыринский район</t>
  </si>
  <si>
    <t>Могойтуйский район</t>
  </si>
  <si>
    <t>Могочинский район</t>
  </si>
  <si>
    <t>Нерчинский район</t>
  </si>
  <si>
    <t>Нерчинско-Заводский район</t>
  </si>
  <si>
    <t>Оловяннинский район</t>
  </si>
  <si>
    <t>Ононский район</t>
  </si>
  <si>
    <t>Петровск-Забайкальский район</t>
  </si>
  <si>
    <t>Приаргунский муниципальный округ</t>
  </si>
  <si>
    <t>Сретенский район</t>
  </si>
  <si>
    <t>Тунгиро-Олекминский район</t>
  </si>
  <si>
    <t xml:space="preserve"> Тунгокоченский район</t>
  </si>
  <si>
    <t>Улётовский район</t>
  </si>
  <si>
    <t>Хилокский район</t>
  </si>
  <si>
    <t>Чернышевский район</t>
  </si>
  <si>
    <t>Читинский район</t>
  </si>
  <si>
    <t>Шелопугинский район</t>
  </si>
  <si>
    <t>Шилкинский район</t>
  </si>
  <si>
    <t>Доля электронных обращений</t>
  </si>
  <si>
    <t>ВСЕГО:</t>
  </si>
  <si>
    <t>Рейтинг по доле электронных услуг</t>
  </si>
  <si>
    <t>Рейтинг по количеству поданных документов</t>
  </si>
  <si>
    <t>Всего</t>
  </si>
  <si>
    <t>г. Чита</t>
  </si>
  <si>
    <t>г. Петровск-Забайкальский</t>
  </si>
  <si>
    <t>пгт. Агинское</t>
  </si>
  <si>
    <t>ЗАТО "Горный"</t>
  </si>
  <si>
    <t>Рейтинг органов местного самоуправления за 2 месяца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</si>
</sst>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rgb="FF000000"/>
      <name val="Calibri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 applyFont="1"/>
    <xf numFmtId="0" fontId="1" fillId="0" borderId="0" xfId="0" applyFont="1" applyFill="1"/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1" fontId="1" fillId="0" borderId="0" xfId="0" applyNumberFormat="1" applyFont="1" applyFill="1"/>
    <xf numFmtId="2" fontId="3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/>
    <xf numFmtId="0" fontId="1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9" xfId="0" applyFont="1" applyFill="1" applyBorder="1"/>
    <xf numFmtId="0" fontId="1" fillId="0" borderId="3" xfId="0" applyFont="1" applyFill="1" applyBorder="1"/>
    <xf numFmtId="0" fontId="1" fillId="0" borderId="6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wrapText="1"/>
    </xf>
    <xf numFmtId="0" fontId="3" fillId="0" borderId="13" xfId="0" applyFont="1" applyFill="1" applyBorder="1" applyAlignment="1">
      <alignment horizontal="right" vertical="center" wrapText="1"/>
    </xf>
    <xf numFmtId="1" fontId="3" fillId="0" borderId="13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2" fontId="0" fillId="0" borderId="0" xfId="0" applyNumberFormat="1" applyFont="1" applyAlignment="1">
      <alignment horizontal="center" wrapText="1"/>
    </xf>
    <xf numFmtId="1" fontId="3" fillId="0" borderId="19" xfId="0" applyNumberFormat="1" applyFont="1" applyFill="1" applyBorder="1" applyAlignment="1">
      <alignment horizontal="right"/>
    </xf>
    <xf numFmtId="1" fontId="3" fillId="0" borderId="16" xfId="0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right"/>
    </xf>
    <xf numFmtId="2" fontId="3" fillId="0" borderId="18" xfId="0" applyNumberFormat="1" applyFont="1" applyFill="1" applyBorder="1" applyAlignment="1">
      <alignment horizontal="right"/>
    </xf>
    <xf numFmtId="1" fontId="0" fillId="0" borderId="0" xfId="0" applyNumberFormat="1" applyFont="1"/>
    <xf numFmtId="2" fontId="3" fillId="0" borderId="10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3" fillId="0" borderId="23" xfId="0" applyFont="1" applyFill="1" applyBorder="1"/>
    <xf numFmtId="0" fontId="3" fillId="0" borderId="13" xfId="0" applyFont="1" applyFill="1" applyBorder="1"/>
    <xf numFmtId="0" fontId="3" fillId="0" borderId="24" xfId="0" applyFont="1" applyFill="1" applyBorder="1"/>
    <xf numFmtId="1" fontId="3" fillId="0" borderId="25" xfId="0" applyNumberFormat="1" applyFont="1" applyFill="1" applyBorder="1"/>
    <xf numFmtId="0" fontId="3" fillId="0" borderId="1" xfId="0" applyFont="1" applyFill="1" applyBorder="1"/>
    <xf numFmtId="0" fontId="3" fillId="0" borderId="26" xfId="0" applyFont="1" applyFill="1" applyBorder="1"/>
    <xf numFmtId="0" fontId="1" fillId="0" borderId="1" xfId="0" applyFont="1" applyFill="1" applyBorder="1"/>
    <xf numFmtId="1" fontId="1" fillId="0" borderId="16" xfId="0" applyNumberFormat="1" applyFont="1" applyFill="1" applyBorder="1"/>
    <xf numFmtId="2" fontId="3" fillId="0" borderId="27" xfId="0" applyNumberFormat="1" applyFont="1" applyFill="1" applyBorder="1"/>
    <xf numFmtId="0" fontId="3" fillId="0" borderId="26" xfId="0" applyFont="1" applyFill="1" applyBorder="1" applyAlignment="1">
      <alignment horizontal="right" vertical="center" wrapText="1"/>
    </xf>
    <xf numFmtId="2" fontId="3" fillId="0" borderId="18" xfId="0" applyNumberFormat="1" applyFont="1" applyFill="1" applyBorder="1"/>
    <xf numFmtId="2" fontId="3" fillId="0" borderId="27" xfId="0" applyNumberFormat="1" applyFont="1" applyFill="1" applyBorder="1" applyAlignment="1">
      <alignment horizontal="right"/>
    </xf>
    <xf numFmtId="1" fontId="3" fillId="0" borderId="19" xfId="0" applyNumberFormat="1" applyFont="1" applyFill="1" applyBorder="1"/>
    <xf numFmtId="0" fontId="4" fillId="0" borderId="2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2" fontId="1" fillId="0" borderId="20" xfId="0" applyNumberFormat="1" applyFont="1" applyFill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center" vertical="center" wrapText="1"/>
    </xf>
    <xf numFmtId="2" fontId="1" fillId="0" borderId="21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zoomScale="85" zoomScaleNormal="85" workbookViewId="0">
      <selection activeCell="V5" sqref="V5"/>
    </sheetView>
  </sheetViews>
  <sheetFormatPr defaultRowHeight="15.75" x14ac:dyDescent="0.25"/>
  <cols>
    <col min="1" max="1" width="27.5" style="24" customWidth="1"/>
    <col min="2" max="5" width="8.875" customWidth="1"/>
    <col min="6" max="6" width="9.375" customWidth="1"/>
    <col min="7" max="16" width="8.875" customWidth="1"/>
    <col min="17" max="17" width="9.125" customWidth="1"/>
    <col min="18" max="18" width="0.25" style="1" customWidth="1"/>
    <col min="19" max="19" width="12.375" style="1" customWidth="1"/>
    <col min="20" max="20" width="2" style="1" hidden="1" customWidth="1"/>
  </cols>
  <sheetData>
    <row r="1" spans="1:21" ht="16.5" thickBot="1" x14ac:dyDescent="0.3">
      <c r="A1" s="45" t="s">
        <v>49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8"/>
      <c r="S1" s="9"/>
    </row>
    <row r="2" spans="1:21" ht="16.5" customHeight="1" thickBot="1" x14ac:dyDescent="0.3">
      <c r="A2" s="50" t="s">
        <v>5</v>
      </c>
      <c r="B2" s="53" t="s">
        <v>8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61" t="s">
        <v>42</v>
      </c>
      <c r="R2" s="2"/>
      <c r="S2" s="61" t="s">
        <v>43</v>
      </c>
    </row>
    <row r="3" spans="1:21" ht="16.5" customHeight="1" thickBot="1" x14ac:dyDescent="0.3">
      <c r="A3" s="51"/>
      <c r="B3" s="56" t="s">
        <v>0</v>
      </c>
      <c r="C3" s="57"/>
      <c r="D3" s="57"/>
      <c r="E3" s="57"/>
      <c r="F3" s="58"/>
      <c r="G3" s="56" t="s">
        <v>1</v>
      </c>
      <c r="H3" s="57"/>
      <c r="I3" s="57"/>
      <c r="J3" s="57"/>
      <c r="K3" s="58"/>
      <c r="L3" s="56" t="s">
        <v>2</v>
      </c>
      <c r="M3" s="57"/>
      <c r="N3" s="57"/>
      <c r="O3" s="57"/>
      <c r="P3" s="58"/>
      <c r="Q3" s="62"/>
      <c r="R3" s="2"/>
      <c r="S3" s="62"/>
    </row>
    <row r="4" spans="1:21" ht="16.5" customHeight="1" thickBot="1" x14ac:dyDescent="0.3">
      <c r="A4" s="51"/>
      <c r="B4" s="46" t="s">
        <v>44</v>
      </c>
      <c r="C4" s="46" t="s">
        <v>3</v>
      </c>
      <c r="D4" s="48" t="s">
        <v>4</v>
      </c>
      <c r="E4" s="49"/>
      <c r="F4" s="46" t="s">
        <v>40</v>
      </c>
      <c r="G4" s="46" t="s">
        <v>44</v>
      </c>
      <c r="H4" s="46" t="s">
        <v>3</v>
      </c>
      <c r="I4" s="48" t="s">
        <v>4</v>
      </c>
      <c r="J4" s="49"/>
      <c r="K4" s="46" t="s">
        <v>40</v>
      </c>
      <c r="L4" s="46" t="s">
        <v>44</v>
      </c>
      <c r="M4" s="46" t="s">
        <v>3</v>
      </c>
      <c r="N4" s="48" t="s">
        <v>4</v>
      </c>
      <c r="O4" s="49"/>
      <c r="P4" s="59" t="s">
        <v>40</v>
      </c>
      <c r="Q4" s="62"/>
      <c r="R4" s="2"/>
      <c r="S4" s="62"/>
    </row>
    <row r="5" spans="1:21" ht="63" customHeight="1" thickBot="1" x14ac:dyDescent="0.3">
      <c r="A5" s="52"/>
      <c r="B5" s="47"/>
      <c r="C5" s="47"/>
      <c r="D5" s="14" t="s">
        <v>6</v>
      </c>
      <c r="E5" s="10" t="s">
        <v>7</v>
      </c>
      <c r="F5" s="47"/>
      <c r="G5" s="47"/>
      <c r="H5" s="47"/>
      <c r="I5" s="14" t="s">
        <v>6</v>
      </c>
      <c r="J5" s="10" t="s">
        <v>7</v>
      </c>
      <c r="K5" s="47"/>
      <c r="L5" s="47"/>
      <c r="M5" s="47"/>
      <c r="N5" s="14" t="s">
        <v>6</v>
      </c>
      <c r="O5" s="10" t="s">
        <v>7</v>
      </c>
      <c r="P5" s="60"/>
      <c r="Q5" s="63"/>
      <c r="R5" s="3"/>
      <c r="S5" s="63"/>
    </row>
    <row r="6" spans="1:21" ht="16.5" thickBot="1" x14ac:dyDescent="0.3">
      <c r="A6" s="30" t="s">
        <v>45</v>
      </c>
      <c r="B6" s="19">
        <v>40</v>
      </c>
      <c r="C6" s="32">
        <v>0</v>
      </c>
      <c r="D6" s="33">
        <v>40</v>
      </c>
      <c r="E6" s="34">
        <v>0</v>
      </c>
      <c r="F6" s="28">
        <f>(D6+E6)/B6*100</f>
        <v>100</v>
      </c>
      <c r="G6" s="35">
        <v>885</v>
      </c>
      <c r="H6" s="32">
        <v>0</v>
      </c>
      <c r="I6" s="32">
        <v>843</v>
      </c>
      <c r="J6" s="36">
        <v>42</v>
      </c>
      <c r="K6" s="28">
        <f>(I6+J6)/G6*100</f>
        <v>100</v>
      </c>
      <c r="L6" s="35">
        <v>2</v>
      </c>
      <c r="M6" s="32">
        <v>0</v>
      </c>
      <c r="N6" s="32">
        <v>2</v>
      </c>
      <c r="O6" s="36">
        <v>0</v>
      </c>
      <c r="P6" s="28">
        <f>(N6+O6)/L6*100</f>
        <v>100</v>
      </c>
      <c r="Q6" s="31">
        <v>1</v>
      </c>
      <c r="R6" s="5">
        <f>(N6+O6+J6+I6+E6+D6)/(B6+G6+L6)*100</f>
        <v>100</v>
      </c>
      <c r="S6" s="7">
        <v>1</v>
      </c>
      <c r="T6" s="4">
        <f>B6+G6+L6</f>
        <v>927</v>
      </c>
      <c r="U6" s="29"/>
    </row>
    <row r="7" spans="1:21" ht="32.25" thickBot="1" x14ac:dyDescent="0.3">
      <c r="A7" s="16" t="s">
        <v>30</v>
      </c>
      <c r="B7" s="19">
        <v>74</v>
      </c>
      <c r="C7" s="36">
        <v>0</v>
      </c>
      <c r="D7" s="36">
        <v>74</v>
      </c>
      <c r="E7" s="37">
        <v>0</v>
      </c>
      <c r="F7" s="28">
        <f>(D7+E7)/B7*100</f>
        <v>100</v>
      </c>
      <c r="G7" s="39">
        <v>206</v>
      </c>
      <c r="H7" s="38">
        <v>0</v>
      </c>
      <c r="I7" s="38">
        <v>206</v>
      </c>
      <c r="J7" s="38">
        <v>0</v>
      </c>
      <c r="K7" s="28">
        <f>(I7+J7)/G7*100</f>
        <v>100</v>
      </c>
      <c r="L7" s="39">
        <v>0</v>
      </c>
      <c r="M7" s="38">
        <v>0</v>
      </c>
      <c r="N7" s="38">
        <v>0</v>
      </c>
      <c r="O7" s="38">
        <v>0</v>
      </c>
      <c r="P7" s="40">
        <v>0</v>
      </c>
      <c r="Q7" s="11">
        <v>1</v>
      </c>
      <c r="R7" s="5">
        <f>(N7+O7+J7+I7+E7+D7)/(B7+G7+L7)*100</f>
        <v>100</v>
      </c>
      <c r="S7" s="6">
        <v>2</v>
      </c>
      <c r="T7" s="4">
        <f>B7+G7+L7</f>
        <v>280</v>
      </c>
      <c r="U7" s="29"/>
    </row>
    <row r="8" spans="1:21" ht="16.5" thickBot="1" x14ac:dyDescent="0.3">
      <c r="A8" s="16" t="s">
        <v>36</v>
      </c>
      <c r="B8" s="19">
        <v>12</v>
      </c>
      <c r="C8" s="21">
        <v>0</v>
      </c>
      <c r="D8" s="21">
        <v>12</v>
      </c>
      <c r="E8" s="41">
        <v>0</v>
      </c>
      <c r="F8" s="28">
        <f>(D8+E8)/B8*100</f>
        <v>100</v>
      </c>
      <c r="G8" s="26">
        <v>166</v>
      </c>
      <c r="H8" s="22">
        <v>0</v>
      </c>
      <c r="I8" s="22">
        <v>166</v>
      </c>
      <c r="J8" s="22">
        <v>0</v>
      </c>
      <c r="K8" s="28">
        <f>(I8+J8)/G8*100</f>
        <v>100</v>
      </c>
      <c r="L8" s="26">
        <v>0</v>
      </c>
      <c r="M8" s="22">
        <v>0</v>
      </c>
      <c r="N8" s="22">
        <v>0</v>
      </c>
      <c r="O8" s="22">
        <v>0</v>
      </c>
      <c r="P8" s="40">
        <v>0</v>
      </c>
      <c r="Q8" s="31">
        <v>1</v>
      </c>
      <c r="R8" s="5">
        <f>(N8+O8+J8+I8+E8+D8)/(B8+G8+L8)*100</f>
        <v>100</v>
      </c>
      <c r="S8" s="7">
        <v>3</v>
      </c>
      <c r="T8" s="4">
        <f>B8+G8+L8</f>
        <v>178</v>
      </c>
    </row>
    <row r="9" spans="1:21" ht="16.5" thickBot="1" x14ac:dyDescent="0.3">
      <c r="A9" s="16" t="s">
        <v>48</v>
      </c>
      <c r="B9" s="19">
        <v>3</v>
      </c>
      <c r="C9" s="21">
        <v>0</v>
      </c>
      <c r="D9" s="21">
        <v>3</v>
      </c>
      <c r="E9" s="41">
        <v>0</v>
      </c>
      <c r="F9" s="28">
        <f>(D9+E9)/B9*100</f>
        <v>100</v>
      </c>
      <c r="G9" s="26">
        <v>170</v>
      </c>
      <c r="H9" s="22">
        <v>0</v>
      </c>
      <c r="I9" s="22">
        <v>170</v>
      </c>
      <c r="J9" s="22">
        <v>0</v>
      </c>
      <c r="K9" s="28">
        <f>(I9+J9)/G9*100</f>
        <v>100</v>
      </c>
      <c r="L9" s="26">
        <v>0</v>
      </c>
      <c r="M9" s="22">
        <v>0</v>
      </c>
      <c r="N9" s="22">
        <v>0</v>
      </c>
      <c r="O9" s="22">
        <v>0</v>
      </c>
      <c r="P9" s="42">
        <v>0</v>
      </c>
      <c r="Q9" s="11">
        <v>1</v>
      </c>
      <c r="R9" s="5">
        <f>(N9+O9+J9+I9+E9+D9)/(B9+G9+L9)*100</f>
        <v>100</v>
      </c>
      <c r="S9" s="6">
        <v>4</v>
      </c>
      <c r="T9" s="4">
        <f>B9+G9+L9</f>
        <v>173</v>
      </c>
    </row>
    <row r="10" spans="1:21" ht="16.5" thickBot="1" x14ac:dyDescent="0.3">
      <c r="A10" s="15" t="s">
        <v>37</v>
      </c>
      <c r="B10" s="19">
        <v>6</v>
      </c>
      <c r="C10" s="33">
        <v>0</v>
      </c>
      <c r="D10" s="33">
        <v>6</v>
      </c>
      <c r="E10" s="33">
        <v>0</v>
      </c>
      <c r="F10" s="28">
        <f>(D10+E10)/B10*100</f>
        <v>100</v>
      </c>
      <c r="G10" s="44">
        <v>161</v>
      </c>
      <c r="H10" s="33">
        <v>0</v>
      </c>
      <c r="I10" s="33">
        <v>157</v>
      </c>
      <c r="J10" s="33">
        <v>4</v>
      </c>
      <c r="K10" s="28">
        <f>(I10+J10)/G10*100</f>
        <v>100</v>
      </c>
      <c r="L10" s="44">
        <v>0</v>
      </c>
      <c r="M10" s="33">
        <v>0</v>
      </c>
      <c r="N10" s="33">
        <v>0</v>
      </c>
      <c r="O10" s="33">
        <v>0</v>
      </c>
      <c r="P10" s="40">
        <v>0</v>
      </c>
      <c r="Q10" s="31">
        <v>1</v>
      </c>
      <c r="R10" s="5">
        <f>(N10+O10+J10+I10+E10+D10)/(B10+G10+L10)*100</f>
        <v>100</v>
      </c>
      <c r="S10" s="7">
        <v>5</v>
      </c>
      <c r="T10" s="4">
        <f>B10+G10+L10</f>
        <v>167</v>
      </c>
    </row>
    <row r="11" spans="1:21" ht="16.5" thickBot="1" x14ac:dyDescent="0.3">
      <c r="A11" s="16" t="s">
        <v>16</v>
      </c>
      <c r="B11" s="19">
        <v>2</v>
      </c>
      <c r="C11" s="19">
        <v>0</v>
      </c>
      <c r="D11" s="19">
        <v>2</v>
      </c>
      <c r="E11" s="19">
        <v>0</v>
      </c>
      <c r="F11" s="28">
        <f>(D11+E11)/B11*100</f>
        <v>100</v>
      </c>
      <c r="G11" s="25">
        <v>146</v>
      </c>
      <c r="H11" s="20">
        <v>0</v>
      </c>
      <c r="I11" s="20">
        <v>109</v>
      </c>
      <c r="J11" s="20">
        <v>37</v>
      </c>
      <c r="K11" s="28">
        <f>(I11+J11)/G11*100</f>
        <v>100</v>
      </c>
      <c r="L11" s="25">
        <v>0</v>
      </c>
      <c r="M11" s="20">
        <v>0</v>
      </c>
      <c r="N11" s="20">
        <v>0</v>
      </c>
      <c r="O11" s="20">
        <v>0</v>
      </c>
      <c r="P11" s="40">
        <v>0</v>
      </c>
      <c r="Q11" s="64">
        <v>1</v>
      </c>
      <c r="R11" s="5">
        <f>(N11+O11+J11+I11+E11+D11)/(B11+G11+L11)*100</f>
        <v>100</v>
      </c>
      <c r="S11" s="6">
        <v>6</v>
      </c>
      <c r="T11" s="4">
        <f>B11+G11+L11</f>
        <v>148</v>
      </c>
    </row>
    <row r="12" spans="1:21" ht="16.5" thickBot="1" x14ac:dyDescent="0.3">
      <c r="A12" s="15" t="s">
        <v>13</v>
      </c>
      <c r="B12" s="19">
        <v>3</v>
      </c>
      <c r="C12" s="33">
        <v>0</v>
      </c>
      <c r="D12" s="33">
        <v>3</v>
      </c>
      <c r="E12" s="33">
        <v>0</v>
      </c>
      <c r="F12" s="28">
        <f>(D12+E12)/B12*100</f>
        <v>100</v>
      </c>
      <c r="G12" s="44">
        <v>106</v>
      </c>
      <c r="H12" s="33">
        <v>0</v>
      </c>
      <c r="I12" s="33">
        <v>106</v>
      </c>
      <c r="J12" s="33">
        <v>0</v>
      </c>
      <c r="K12" s="28">
        <f>(I12+J12)/G12*100</f>
        <v>100</v>
      </c>
      <c r="L12" s="44">
        <v>6</v>
      </c>
      <c r="M12" s="33">
        <v>0</v>
      </c>
      <c r="N12" s="33">
        <v>6</v>
      </c>
      <c r="O12" s="33">
        <v>0</v>
      </c>
      <c r="P12" s="43">
        <f>(N12+O12)/L12*100</f>
        <v>100</v>
      </c>
      <c r="Q12" s="65">
        <v>1</v>
      </c>
      <c r="R12" s="5">
        <f>(N12+O12+J12+I12+E12+D12)/(B12+G12+L12)*100</f>
        <v>100</v>
      </c>
      <c r="S12" s="7">
        <v>7</v>
      </c>
      <c r="T12" s="4">
        <f>B12+G12+L12</f>
        <v>115</v>
      </c>
    </row>
    <row r="13" spans="1:21" ht="16.5" thickBot="1" x14ac:dyDescent="0.3">
      <c r="A13" s="15" t="s">
        <v>19</v>
      </c>
      <c r="B13" s="19">
        <v>29</v>
      </c>
      <c r="C13" s="19">
        <v>0</v>
      </c>
      <c r="D13" s="19">
        <v>29</v>
      </c>
      <c r="E13" s="19">
        <v>0</v>
      </c>
      <c r="F13" s="43">
        <f>(D13+E13)/B13*100</f>
        <v>100</v>
      </c>
      <c r="G13" s="25">
        <v>84</v>
      </c>
      <c r="H13" s="20">
        <v>0</v>
      </c>
      <c r="I13" s="20">
        <v>84</v>
      </c>
      <c r="J13" s="20">
        <v>0</v>
      </c>
      <c r="K13" s="28">
        <f>(I13+J13)/G13*100</f>
        <v>100</v>
      </c>
      <c r="L13" s="25">
        <v>0</v>
      </c>
      <c r="M13" s="20">
        <v>0</v>
      </c>
      <c r="N13" s="20">
        <v>0</v>
      </c>
      <c r="O13" s="20">
        <v>0</v>
      </c>
      <c r="P13" s="40">
        <v>0</v>
      </c>
      <c r="Q13" s="64">
        <v>1</v>
      </c>
      <c r="R13" s="5">
        <f>(N13+O13+J13+I13+E13+D13)/(B13+G13+L13)*100</f>
        <v>100</v>
      </c>
      <c r="S13" s="6">
        <v>8</v>
      </c>
      <c r="T13" s="4">
        <f>B13+G13+L13</f>
        <v>113</v>
      </c>
    </row>
    <row r="14" spans="1:21" ht="16.5" thickBot="1" x14ac:dyDescent="0.3">
      <c r="A14" s="16" t="s">
        <v>12</v>
      </c>
      <c r="B14" s="19">
        <v>8</v>
      </c>
      <c r="C14" s="19">
        <v>0</v>
      </c>
      <c r="D14" s="19">
        <v>8</v>
      </c>
      <c r="E14" s="19">
        <v>0</v>
      </c>
      <c r="F14" s="43">
        <f>(D14+E14)/B14*100</f>
        <v>100</v>
      </c>
      <c r="G14" s="25">
        <v>105</v>
      </c>
      <c r="H14" s="20">
        <v>0</v>
      </c>
      <c r="I14" s="20">
        <v>105</v>
      </c>
      <c r="J14" s="20">
        <v>0</v>
      </c>
      <c r="K14" s="28">
        <f>(I14+J14)/G14*100</f>
        <v>100</v>
      </c>
      <c r="L14" s="25">
        <v>0</v>
      </c>
      <c r="M14" s="20">
        <v>0</v>
      </c>
      <c r="N14" s="20">
        <v>0</v>
      </c>
      <c r="O14" s="20">
        <v>0</v>
      </c>
      <c r="P14" s="40">
        <v>0</v>
      </c>
      <c r="Q14" s="31">
        <v>1</v>
      </c>
      <c r="R14" s="5">
        <f>(N14+O14+J14+I14+E14+D14)/(B14+G14+L14)*100</f>
        <v>100</v>
      </c>
      <c r="S14" s="7">
        <v>9</v>
      </c>
      <c r="T14" s="4">
        <f>B14+G14+L14</f>
        <v>113</v>
      </c>
    </row>
    <row r="15" spans="1:21" ht="32.25" thickBot="1" x14ac:dyDescent="0.3">
      <c r="A15" s="16" t="s">
        <v>20</v>
      </c>
      <c r="B15" s="19">
        <v>2</v>
      </c>
      <c r="C15" s="19">
        <v>0</v>
      </c>
      <c r="D15" s="19">
        <v>2</v>
      </c>
      <c r="E15" s="19">
        <v>0</v>
      </c>
      <c r="F15" s="28">
        <f>(D15+E15)/B15*100</f>
        <v>100</v>
      </c>
      <c r="G15" s="25">
        <v>100</v>
      </c>
      <c r="H15" s="20">
        <v>0</v>
      </c>
      <c r="I15" s="20">
        <v>99</v>
      </c>
      <c r="J15" s="20">
        <v>1</v>
      </c>
      <c r="K15" s="28">
        <f>(I15+J15)/G15*100</f>
        <v>100</v>
      </c>
      <c r="L15" s="25">
        <v>0</v>
      </c>
      <c r="M15" s="20">
        <v>0</v>
      </c>
      <c r="N15" s="20">
        <v>0</v>
      </c>
      <c r="O15" s="20">
        <v>0</v>
      </c>
      <c r="P15" s="40">
        <v>0</v>
      </c>
      <c r="Q15" s="11">
        <v>1</v>
      </c>
      <c r="R15" s="5">
        <f>(N15+O15+J15+I15+E15+D15)/(B15+G15+L15)*100</f>
        <v>100</v>
      </c>
      <c r="S15" s="6">
        <v>10</v>
      </c>
      <c r="T15" s="4">
        <f>B15+G15+L15</f>
        <v>102</v>
      </c>
    </row>
    <row r="16" spans="1:21" ht="16.5" thickBot="1" x14ac:dyDescent="0.3">
      <c r="A16" s="16" t="s">
        <v>24</v>
      </c>
      <c r="B16" s="19">
        <v>44</v>
      </c>
      <c r="C16" s="19">
        <v>0</v>
      </c>
      <c r="D16" s="19">
        <v>44</v>
      </c>
      <c r="E16" s="19">
        <v>0</v>
      </c>
      <c r="F16" s="28">
        <f>(D16+E16)/B16*100</f>
        <v>100</v>
      </c>
      <c r="G16" s="25">
        <v>46</v>
      </c>
      <c r="H16" s="20">
        <v>0</v>
      </c>
      <c r="I16" s="20">
        <v>46</v>
      </c>
      <c r="J16" s="20">
        <v>0</v>
      </c>
      <c r="K16" s="28">
        <f>(I16+J16)/G16*100</f>
        <v>100</v>
      </c>
      <c r="L16" s="25">
        <v>0</v>
      </c>
      <c r="M16" s="20">
        <v>0</v>
      </c>
      <c r="N16" s="20">
        <v>0</v>
      </c>
      <c r="O16" s="20">
        <v>0</v>
      </c>
      <c r="P16" s="40">
        <v>0</v>
      </c>
      <c r="Q16" s="31">
        <v>1</v>
      </c>
      <c r="R16" s="5">
        <f>(N16+O16+J16+I16+E16+D16)/(B16+G16+L16)*100</f>
        <v>100</v>
      </c>
      <c r="S16" s="7">
        <v>11</v>
      </c>
      <c r="T16" s="4">
        <f>B16+G16+L16</f>
        <v>90</v>
      </c>
    </row>
    <row r="17" spans="1:20" ht="32.25" thickBot="1" x14ac:dyDescent="0.3">
      <c r="A17" s="16" t="s">
        <v>29</v>
      </c>
      <c r="B17" s="19">
        <v>50</v>
      </c>
      <c r="C17" s="19">
        <v>0</v>
      </c>
      <c r="D17" s="19">
        <v>50</v>
      </c>
      <c r="E17" s="19">
        <v>0</v>
      </c>
      <c r="F17" s="28">
        <f>(D17+E17)/B17*100</f>
        <v>100</v>
      </c>
      <c r="G17" s="25">
        <v>37</v>
      </c>
      <c r="H17" s="20">
        <v>0</v>
      </c>
      <c r="I17" s="20">
        <v>37</v>
      </c>
      <c r="J17" s="20">
        <v>0</v>
      </c>
      <c r="K17" s="28">
        <f>(I17+J17)/G17*100</f>
        <v>100</v>
      </c>
      <c r="L17" s="25">
        <v>0</v>
      </c>
      <c r="M17" s="20">
        <v>0</v>
      </c>
      <c r="N17" s="20">
        <v>0</v>
      </c>
      <c r="O17" s="20">
        <v>0</v>
      </c>
      <c r="P17" s="40">
        <v>0</v>
      </c>
      <c r="Q17" s="11">
        <v>1</v>
      </c>
      <c r="R17" s="5">
        <f>(N17+O17+J17+I17+E17+D17)/(B17+G17+L17)*100</f>
        <v>100</v>
      </c>
      <c r="S17" s="6">
        <v>12</v>
      </c>
      <c r="T17" s="4">
        <f>B17+G17+L17</f>
        <v>87</v>
      </c>
    </row>
    <row r="18" spans="1:20" ht="16.5" thickBot="1" x14ac:dyDescent="0.3">
      <c r="A18" s="16" t="s">
        <v>46</v>
      </c>
      <c r="B18" s="19">
        <v>42</v>
      </c>
      <c r="C18" s="19">
        <v>0</v>
      </c>
      <c r="D18" s="19">
        <v>42</v>
      </c>
      <c r="E18" s="19">
        <v>0</v>
      </c>
      <c r="F18" s="28">
        <f>(D18+E18)/B18*100</f>
        <v>100</v>
      </c>
      <c r="G18" s="25">
        <v>38</v>
      </c>
      <c r="H18" s="20">
        <v>0</v>
      </c>
      <c r="I18" s="20">
        <v>38</v>
      </c>
      <c r="J18" s="20">
        <v>0</v>
      </c>
      <c r="K18" s="28">
        <f>(I18+J18)/G18*100</f>
        <v>100</v>
      </c>
      <c r="L18" s="25">
        <v>1</v>
      </c>
      <c r="M18" s="20">
        <v>0</v>
      </c>
      <c r="N18" s="20">
        <v>1</v>
      </c>
      <c r="O18" s="20">
        <v>0</v>
      </c>
      <c r="P18" s="43">
        <f>(N18+O18)/L18*100</f>
        <v>100</v>
      </c>
      <c r="Q18" s="65">
        <v>1</v>
      </c>
      <c r="R18" s="5">
        <f>(N18+O18+J18+I18+E18+D18)/(B18+G18+L18)*100</f>
        <v>100</v>
      </c>
      <c r="S18" s="7">
        <v>13</v>
      </c>
      <c r="T18" s="4">
        <f>B18+G18+L18</f>
        <v>81</v>
      </c>
    </row>
    <row r="19" spans="1:20" ht="16.5" thickBot="1" x14ac:dyDescent="0.3">
      <c r="A19" s="15" t="s">
        <v>23</v>
      </c>
      <c r="B19" s="19">
        <v>16</v>
      </c>
      <c r="C19" s="19">
        <v>0</v>
      </c>
      <c r="D19" s="19">
        <v>16</v>
      </c>
      <c r="E19" s="19">
        <v>0</v>
      </c>
      <c r="F19" s="28">
        <f>(D19+E19)/B19*100</f>
        <v>100</v>
      </c>
      <c r="G19" s="25">
        <v>62</v>
      </c>
      <c r="H19" s="20">
        <v>0</v>
      </c>
      <c r="I19" s="20">
        <v>62</v>
      </c>
      <c r="J19" s="20">
        <v>0</v>
      </c>
      <c r="K19" s="28">
        <f>(I19+J19)/G19*100</f>
        <v>100</v>
      </c>
      <c r="L19" s="25">
        <v>0</v>
      </c>
      <c r="M19" s="20">
        <v>0</v>
      </c>
      <c r="N19" s="20">
        <v>0</v>
      </c>
      <c r="O19" s="20">
        <v>0</v>
      </c>
      <c r="P19" s="40">
        <v>0</v>
      </c>
      <c r="Q19" s="11">
        <v>1</v>
      </c>
      <c r="R19" s="5">
        <f>(N19+O19+J19+I19+E19+D19)/(B19+G19+L19)*100</f>
        <v>100</v>
      </c>
      <c r="S19" s="6">
        <v>14</v>
      </c>
      <c r="T19" s="4">
        <f>B19+G19+L19</f>
        <v>78</v>
      </c>
    </row>
    <row r="20" spans="1:20" ht="16.5" thickBot="1" x14ac:dyDescent="0.3">
      <c r="A20" s="15" t="s">
        <v>25</v>
      </c>
      <c r="B20" s="19">
        <v>23</v>
      </c>
      <c r="C20" s="19">
        <v>0</v>
      </c>
      <c r="D20" s="19">
        <v>23</v>
      </c>
      <c r="E20" s="19">
        <v>0</v>
      </c>
      <c r="F20" s="28">
        <f>(D20+E20)/B20*100</f>
        <v>100</v>
      </c>
      <c r="G20" s="25">
        <v>45</v>
      </c>
      <c r="H20" s="20">
        <v>0</v>
      </c>
      <c r="I20" s="20">
        <v>45</v>
      </c>
      <c r="J20" s="20">
        <v>0</v>
      </c>
      <c r="K20" s="28">
        <f>(I20+J20)/G20*100</f>
        <v>100</v>
      </c>
      <c r="L20" s="25">
        <v>0</v>
      </c>
      <c r="M20" s="20">
        <v>0</v>
      </c>
      <c r="N20" s="20">
        <v>0</v>
      </c>
      <c r="O20" s="20">
        <v>0</v>
      </c>
      <c r="P20" s="40">
        <v>0</v>
      </c>
      <c r="Q20" s="31">
        <v>1</v>
      </c>
      <c r="R20" s="5">
        <f>(N20+O20+J20+I20+E20+D20)/(B20+G20+L20)*100</f>
        <v>100</v>
      </c>
      <c r="S20" s="7">
        <v>15</v>
      </c>
      <c r="T20" s="4">
        <f>B20+G20+L20</f>
        <v>68</v>
      </c>
    </row>
    <row r="21" spans="1:20" ht="16.5" thickBot="1" x14ac:dyDescent="0.3">
      <c r="A21" s="16" t="s">
        <v>39</v>
      </c>
      <c r="B21" s="19">
        <v>9</v>
      </c>
      <c r="C21" s="19">
        <v>0</v>
      </c>
      <c r="D21" s="19">
        <v>9</v>
      </c>
      <c r="E21" s="19">
        <v>0</v>
      </c>
      <c r="F21" s="28">
        <f>(D21+E21)/B21*100</f>
        <v>100</v>
      </c>
      <c r="G21" s="25">
        <v>57</v>
      </c>
      <c r="H21" s="20">
        <v>0</v>
      </c>
      <c r="I21" s="20">
        <v>57</v>
      </c>
      <c r="J21" s="20">
        <v>0</v>
      </c>
      <c r="K21" s="28">
        <f>(I21+J21)/G21*100</f>
        <v>100</v>
      </c>
      <c r="L21" s="25">
        <v>0</v>
      </c>
      <c r="M21" s="20">
        <v>0</v>
      </c>
      <c r="N21" s="20">
        <v>0</v>
      </c>
      <c r="O21" s="20">
        <v>0</v>
      </c>
      <c r="P21" s="40">
        <v>0</v>
      </c>
      <c r="Q21" s="11">
        <v>1</v>
      </c>
      <c r="R21" s="5">
        <f>(N21+O21+J21+I21+E21+D21)/(B21+G21+L21)*100</f>
        <v>100</v>
      </c>
      <c r="S21" s="6">
        <v>16</v>
      </c>
      <c r="T21" s="4">
        <f>B21+G21+L21</f>
        <v>66</v>
      </c>
    </row>
    <row r="22" spans="1:20" ht="17.25" customHeight="1" thickBot="1" x14ac:dyDescent="0.3">
      <c r="A22" s="16" t="s">
        <v>34</v>
      </c>
      <c r="B22" s="19">
        <v>3</v>
      </c>
      <c r="C22" s="19">
        <v>0</v>
      </c>
      <c r="D22" s="19">
        <v>3</v>
      </c>
      <c r="E22" s="19">
        <v>0</v>
      </c>
      <c r="F22" s="28">
        <f>(D22+E22)/B22*100</f>
        <v>100</v>
      </c>
      <c r="G22" s="25">
        <v>59</v>
      </c>
      <c r="H22" s="20">
        <v>0</v>
      </c>
      <c r="I22" s="20">
        <v>59</v>
      </c>
      <c r="J22" s="20">
        <v>0</v>
      </c>
      <c r="K22" s="28">
        <f>(I22+J22)/G22*100</f>
        <v>100</v>
      </c>
      <c r="L22" s="25">
        <v>0</v>
      </c>
      <c r="M22" s="20">
        <v>0</v>
      </c>
      <c r="N22" s="20">
        <v>0</v>
      </c>
      <c r="O22" s="20">
        <v>0</v>
      </c>
      <c r="P22" s="40">
        <v>0</v>
      </c>
      <c r="Q22" s="65">
        <v>1</v>
      </c>
      <c r="R22" s="5">
        <f>(N22+O22+J22+I22+E22+D22)/(B22+G22+L22)*100</f>
        <v>100</v>
      </c>
      <c r="S22" s="7">
        <v>17</v>
      </c>
      <c r="T22" s="4">
        <f>B22+G22+L22</f>
        <v>62</v>
      </c>
    </row>
    <row r="23" spans="1:20" ht="18.75" customHeight="1" thickBot="1" x14ac:dyDescent="0.3">
      <c r="A23" s="16" t="s">
        <v>9</v>
      </c>
      <c r="B23" s="19">
        <v>26</v>
      </c>
      <c r="C23" s="19">
        <v>0</v>
      </c>
      <c r="D23" s="19">
        <v>26</v>
      </c>
      <c r="E23" s="19">
        <v>0</v>
      </c>
      <c r="F23" s="28">
        <f>(D23+E23)/B23*100</f>
        <v>100</v>
      </c>
      <c r="G23" s="25">
        <v>22</v>
      </c>
      <c r="H23" s="20">
        <v>0</v>
      </c>
      <c r="I23" s="20">
        <v>22</v>
      </c>
      <c r="J23" s="20">
        <v>0</v>
      </c>
      <c r="K23" s="28">
        <f>(I23+J23)/G23*100</f>
        <v>100</v>
      </c>
      <c r="L23" s="25">
        <v>1</v>
      </c>
      <c r="M23" s="20">
        <v>0</v>
      </c>
      <c r="N23" s="20">
        <v>1</v>
      </c>
      <c r="O23" s="20">
        <v>0</v>
      </c>
      <c r="P23" s="28">
        <f>(N23+O23)/L23*100</f>
        <v>100</v>
      </c>
      <c r="Q23" s="64">
        <v>1</v>
      </c>
      <c r="R23" s="5">
        <f>(N23+O23+J23+I23+E23+D23)/(B23+G23+L23)*100</f>
        <v>100</v>
      </c>
      <c r="S23" s="6">
        <v>18</v>
      </c>
      <c r="T23" s="4">
        <f>B23+G23+L23</f>
        <v>49</v>
      </c>
    </row>
    <row r="24" spans="1:20" ht="16.5" thickBot="1" x14ac:dyDescent="0.3">
      <c r="A24" s="16" t="s">
        <v>33</v>
      </c>
      <c r="B24" s="19">
        <v>9</v>
      </c>
      <c r="C24" s="19">
        <v>0</v>
      </c>
      <c r="D24" s="19">
        <v>9</v>
      </c>
      <c r="E24" s="19">
        <v>0</v>
      </c>
      <c r="F24" s="28">
        <f>(D24+E24)/B24*100</f>
        <v>100</v>
      </c>
      <c r="G24" s="25">
        <v>40</v>
      </c>
      <c r="H24" s="20">
        <v>0</v>
      </c>
      <c r="I24" s="20">
        <v>40</v>
      </c>
      <c r="J24" s="20">
        <v>0</v>
      </c>
      <c r="K24" s="28">
        <f>(I24+J24)/G24*100</f>
        <v>100</v>
      </c>
      <c r="L24" s="25">
        <v>0</v>
      </c>
      <c r="M24" s="20">
        <v>0</v>
      </c>
      <c r="N24" s="20">
        <v>0</v>
      </c>
      <c r="O24" s="20">
        <v>0</v>
      </c>
      <c r="P24" s="40">
        <v>0</v>
      </c>
      <c r="Q24" s="65">
        <v>1</v>
      </c>
      <c r="R24" s="5">
        <f>(N24+O24+J24+I24+E24+D24)/(B24+G24+L24)*100</f>
        <v>100</v>
      </c>
      <c r="S24" s="7">
        <v>19</v>
      </c>
      <c r="T24" s="4">
        <f>B24+G24+L24</f>
        <v>49</v>
      </c>
    </row>
    <row r="25" spans="1:20" ht="16.5" thickBot="1" x14ac:dyDescent="0.3">
      <c r="A25" s="16" t="s">
        <v>35</v>
      </c>
      <c r="B25" s="19">
        <v>8</v>
      </c>
      <c r="C25" s="19">
        <v>0</v>
      </c>
      <c r="D25" s="19">
        <v>3</v>
      </c>
      <c r="E25" s="19">
        <v>5</v>
      </c>
      <c r="F25" s="28">
        <f>(D25+E25)/B25*100</f>
        <v>100</v>
      </c>
      <c r="G25" s="25">
        <v>40</v>
      </c>
      <c r="H25" s="20">
        <v>0</v>
      </c>
      <c r="I25" s="20">
        <v>21</v>
      </c>
      <c r="J25" s="20">
        <v>19</v>
      </c>
      <c r="K25" s="28">
        <f>(I25+J25)/G25*100</f>
        <v>100</v>
      </c>
      <c r="L25" s="25">
        <v>0</v>
      </c>
      <c r="M25" s="20">
        <v>0</v>
      </c>
      <c r="N25" s="20">
        <v>0</v>
      </c>
      <c r="O25" s="20">
        <v>0</v>
      </c>
      <c r="P25" s="40">
        <v>0</v>
      </c>
      <c r="Q25" s="11">
        <v>1</v>
      </c>
      <c r="R25" s="5">
        <f>(N25+O25+J25+I25+E25+D25)/(B25+G25+L25)*100</f>
        <v>100</v>
      </c>
      <c r="S25" s="6">
        <v>20</v>
      </c>
      <c r="T25" s="4">
        <f>B25+G25+L25</f>
        <v>48</v>
      </c>
    </row>
    <row r="26" spans="1:20" ht="16.5" thickBot="1" x14ac:dyDescent="0.3">
      <c r="A26" s="16" t="s">
        <v>21</v>
      </c>
      <c r="B26" s="19">
        <v>2</v>
      </c>
      <c r="C26" s="19">
        <v>0</v>
      </c>
      <c r="D26" s="19">
        <v>2</v>
      </c>
      <c r="E26" s="19">
        <v>0</v>
      </c>
      <c r="F26" s="28">
        <f>(D26+E26)/B26*100</f>
        <v>100</v>
      </c>
      <c r="G26" s="25">
        <v>40</v>
      </c>
      <c r="H26" s="20">
        <v>0</v>
      </c>
      <c r="I26" s="20">
        <v>40</v>
      </c>
      <c r="J26" s="20">
        <v>0</v>
      </c>
      <c r="K26" s="28">
        <f>(I26+J26)/G26*100</f>
        <v>100</v>
      </c>
      <c r="L26" s="25">
        <v>0</v>
      </c>
      <c r="M26" s="20">
        <v>0</v>
      </c>
      <c r="N26" s="20">
        <v>0</v>
      </c>
      <c r="O26" s="20">
        <v>0</v>
      </c>
      <c r="P26" s="40">
        <v>0</v>
      </c>
      <c r="Q26" s="31">
        <v>1</v>
      </c>
      <c r="R26" s="5">
        <f>(N26+O26+J26+I26+E26+D26)/(B26+G26+L26)*100</f>
        <v>100</v>
      </c>
      <c r="S26" s="7">
        <v>21</v>
      </c>
      <c r="T26" s="4">
        <f>B26+G26+L26</f>
        <v>42</v>
      </c>
    </row>
    <row r="27" spans="1:20" ht="16.5" thickBot="1" x14ac:dyDescent="0.3">
      <c r="A27" s="16" t="s">
        <v>27</v>
      </c>
      <c r="B27" s="19">
        <v>13</v>
      </c>
      <c r="C27" s="19">
        <v>0</v>
      </c>
      <c r="D27" s="19">
        <v>12</v>
      </c>
      <c r="E27" s="19">
        <v>1</v>
      </c>
      <c r="F27" s="28">
        <f>(D27+E27)/B27*100</f>
        <v>100</v>
      </c>
      <c r="G27" s="25">
        <v>23</v>
      </c>
      <c r="H27" s="20">
        <v>0</v>
      </c>
      <c r="I27" s="20">
        <v>23</v>
      </c>
      <c r="J27" s="20">
        <v>0</v>
      </c>
      <c r="K27" s="28">
        <f>(I27+J27)/G27*100</f>
        <v>100</v>
      </c>
      <c r="L27" s="25">
        <v>0</v>
      </c>
      <c r="M27" s="20">
        <v>0</v>
      </c>
      <c r="N27" s="20">
        <v>0</v>
      </c>
      <c r="O27" s="20">
        <v>0</v>
      </c>
      <c r="P27" s="40">
        <v>0</v>
      </c>
      <c r="Q27" s="11">
        <v>1</v>
      </c>
      <c r="R27" s="5">
        <f>(N27+O27+J27+I27+E27+D27)/(B27+G27+L27)*100</f>
        <v>100</v>
      </c>
      <c r="S27" s="6">
        <v>22</v>
      </c>
      <c r="T27" s="4">
        <f>B27+G27+L27</f>
        <v>36</v>
      </c>
    </row>
    <row r="28" spans="1:20" ht="16.5" thickBot="1" x14ac:dyDescent="0.3">
      <c r="A28" s="16" t="s">
        <v>15</v>
      </c>
      <c r="B28" s="19">
        <v>3</v>
      </c>
      <c r="C28" s="19">
        <v>0</v>
      </c>
      <c r="D28" s="19">
        <v>3</v>
      </c>
      <c r="E28" s="19">
        <v>0</v>
      </c>
      <c r="F28" s="43">
        <f>(D28+E28)/B28*100</f>
        <v>100</v>
      </c>
      <c r="G28" s="25">
        <v>30</v>
      </c>
      <c r="H28" s="20">
        <v>0</v>
      </c>
      <c r="I28" s="20">
        <v>30</v>
      </c>
      <c r="J28" s="20">
        <v>0</v>
      </c>
      <c r="K28" s="28">
        <f>(I28+J28)/G28*100</f>
        <v>100</v>
      </c>
      <c r="L28" s="25">
        <v>0</v>
      </c>
      <c r="M28" s="20">
        <v>0</v>
      </c>
      <c r="N28" s="20">
        <v>0</v>
      </c>
      <c r="O28" s="20">
        <v>0</v>
      </c>
      <c r="P28" s="40">
        <v>0</v>
      </c>
      <c r="Q28" s="31">
        <v>1</v>
      </c>
      <c r="R28" s="5">
        <f>(N28+O28+J28+I28+E28+D28)/(B28+G28+L28)*100</f>
        <v>100</v>
      </c>
      <c r="S28" s="7">
        <v>23</v>
      </c>
      <c r="T28" s="4">
        <f>B28+G28+L28</f>
        <v>33</v>
      </c>
    </row>
    <row r="29" spans="1:20" ht="16.5" thickBot="1" x14ac:dyDescent="0.3">
      <c r="A29" s="16" t="s">
        <v>22</v>
      </c>
      <c r="B29" s="19">
        <v>0</v>
      </c>
      <c r="C29" s="19">
        <v>0</v>
      </c>
      <c r="D29" s="19">
        <v>0</v>
      </c>
      <c r="E29" s="19">
        <v>0</v>
      </c>
      <c r="F29" s="42">
        <v>0</v>
      </c>
      <c r="G29" s="25">
        <v>30</v>
      </c>
      <c r="H29" s="20">
        <v>0</v>
      </c>
      <c r="I29" s="20">
        <v>27</v>
      </c>
      <c r="J29" s="20">
        <v>3</v>
      </c>
      <c r="K29" s="28">
        <f>(I29+J29)/G29*100</f>
        <v>100</v>
      </c>
      <c r="L29" s="25">
        <v>3</v>
      </c>
      <c r="M29" s="20">
        <v>0</v>
      </c>
      <c r="N29" s="20">
        <v>3</v>
      </c>
      <c r="O29" s="20">
        <v>0</v>
      </c>
      <c r="P29" s="43">
        <f>(N29+O29)/L29*100</f>
        <v>100</v>
      </c>
      <c r="Q29" s="64">
        <v>1</v>
      </c>
      <c r="R29" s="5">
        <f>(N29+O29+J29+I29+E29+D29)/(B29+G29+L29)*100</f>
        <v>100</v>
      </c>
      <c r="S29" s="6">
        <v>24</v>
      </c>
      <c r="T29" s="4">
        <f>B29+G29+L29</f>
        <v>33</v>
      </c>
    </row>
    <row r="30" spans="1:20" ht="16.5" thickBot="1" x14ac:dyDescent="0.3">
      <c r="A30" s="16" t="s">
        <v>47</v>
      </c>
      <c r="B30" s="19">
        <v>0</v>
      </c>
      <c r="C30" s="19">
        <v>0</v>
      </c>
      <c r="D30" s="19">
        <v>0</v>
      </c>
      <c r="E30" s="19">
        <v>0</v>
      </c>
      <c r="F30" s="40">
        <v>0</v>
      </c>
      <c r="G30" s="25">
        <v>32</v>
      </c>
      <c r="H30" s="20">
        <v>0</v>
      </c>
      <c r="I30" s="20">
        <v>32</v>
      </c>
      <c r="J30" s="20">
        <v>0</v>
      </c>
      <c r="K30" s="28">
        <f>(I30+J30)/G30*100</f>
        <v>100</v>
      </c>
      <c r="L30" s="25">
        <v>0</v>
      </c>
      <c r="M30" s="20">
        <v>0</v>
      </c>
      <c r="N30" s="20">
        <v>0</v>
      </c>
      <c r="O30" s="20">
        <v>0</v>
      </c>
      <c r="P30" s="42">
        <v>0</v>
      </c>
      <c r="Q30" s="65">
        <v>1</v>
      </c>
      <c r="R30" s="5">
        <f>(N30+O30+J30+I30+E30+D30)/(B30+G30+L30)*100</f>
        <v>100</v>
      </c>
      <c r="S30" s="7">
        <v>25</v>
      </c>
      <c r="T30" s="4">
        <f>B30+G30+L30</f>
        <v>32</v>
      </c>
    </row>
    <row r="31" spans="1:20" ht="16.5" thickBot="1" x14ac:dyDescent="0.3">
      <c r="A31" s="16" t="s">
        <v>31</v>
      </c>
      <c r="B31" s="19">
        <v>2</v>
      </c>
      <c r="C31" s="19">
        <v>0</v>
      </c>
      <c r="D31" s="19">
        <v>2</v>
      </c>
      <c r="E31" s="19">
        <v>0</v>
      </c>
      <c r="F31" s="28">
        <f>(D31+E31)/B31*100</f>
        <v>100</v>
      </c>
      <c r="G31" s="25">
        <v>30</v>
      </c>
      <c r="H31" s="20">
        <v>0</v>
      </c>
      <c r="I31" s="20">
        <v>30</v>
      </c>
      <c r="J31" s="20">
        <v>0</v>
      </c>
      <c r="K31" s="28">
        <f>(I31+J31)/G31*100</f>
        <v>100</v>
      </c>
      <c r="L31" s="25">
        <v>0</v>
      </c>
      <c r="M31" s="20">
        <v>0</v>
      </c>
      <c r="N31" s="20">
        <v>0</v>
      </c>
      <c r="O31" s="20">
        <v>0</v>
      </c>
      <c r="P31" s="40">
        <v>0</v>
      </c>
      <c r="Q31" s="64">
        <v>1</v>
      </c>
      <c r="R31" s="5">
        <f>(N31+O31+J31+I31+E31+D31)/(B31+G31+L31)*100</f>
        <v>100</v>
      </c>
      <c r="S31" s="6">
        <v>26</v>
      </c>
      <c r="T31" s="4">
        <f>B31+G31+L31</f>
        <v>32</v>
      </c>
    </row>
    <row r="32" spans="1:20" ht="16.5" thickBot="1" x14ac:dyDescent="0.3">
      <c r="A32" s="16" t="s">
        <v>10</v>
      </c>
      <c r="B32" s="19">
        <v>3</v>
      </c>
      <c r="C32" s="19">
        <v>0</v>
      </c>
      <c r="D32" s="19">
        <v>3</v>
      </c>
      <c r="E32" s="19">
        <v>0</v>
      </c>
      <c r="F32" s="43">
        <f>(D32+E32)/B32*100</f>
        <v>100</v>
      </c>
      <c r="G32" s="25">
        <v>29</v>
      </c>
      <c r="H32" s="20">
        <v>0</v>
      </c>
      <c r="I32" s="20">
        <v>29</v>
      </c>
      <c r="J32" s="20">
        <v>0</v>
      </c>
      <c r="K32" s="28">
        <f>(I32+J32)/G32*100</f>
        <v>100</v>
      </c>
      <c r="L32" s="25">
        <v>0</v>
      </c>
      <c r="M32" s="20">
        <v>0</v>
      </c>
      <c r="N32" s="20">
        <v>0</v>
      </c>
      <c r="O32" s="20">
        <v>0</v>
      </c>
      <c r="P32" s="40">
        <v>0</v>
      </c>
      <c r="Q32" s="65">
        <v>1</v>
      </c>
      <c r="R32" s="5">
        <f>(N32+O32+J32+I32+E32+D32)/(B32+G32+L32)*100</f>
        <v>100</v>
      </c>
      <c r="S32" s="7">
        <v>27</v>
      </c>
      <c r="T32" s="4">
        <f>B32+G32+L32</f>
        <v>32</v>
      </c>
    </row>
    <row r="33" spans="1:20" ht="16.5" thickBot="1" x14ac:dyDescent="0.3">
      <c r="A33" s="16" t="s">
        <v>26</v>
      </c>
      <c r="B33" s="19">
        <v>0</v>
      </c>
      <c r="C33" s="19">
        <v>0</v>
      </c>
      <c r="D33" s="19">
        <v>0</v>
      </c>
      <c r="E33" s="19">
        <v>0</v>
      </c>
      <c r="F33" s="40">
        <v>0</v>
      </c>
      <c r="G33" s="25">
        <v>31</v>
      </c>
      <c r="H33" s="20">
        <v>0</v>
      </c>
      <c r="I33" s="20">
        <v>31</v>
      </c>
      <c r="J33" s="20">
        <v>0</v>
      </c>
      <c r="K33" s="28">
        <f>(I33+J33)/G33*100</f>
        <v>100</v>
      </c>
      <c r="L33" s="25">
        <v>0</v>
      </c>
      <c r="M33" s="20">
        <v>0</v>
      </c>
      <c r="N33" s="20">
        <v>0</v>
      </c>
      <c r="O33" s="20">
        <v>0</v>
      </c>
      <c r="P33" s="40">
        <v>0</v>
      </c>
      <c r="Q33" s="11">
        <v>1</v>
      </c>
      <c r="R33" s="5">
        <f>(N33+O33+J33+I33+E33+D33)/(B33+G33+L33)*100</f>
        <v>100</v>
      </c>
      <c r="S33" s="6">
        <v>28</v>
      </c>
      <c r="T33" s="4">
        <f>B33+G33+L33</f>
        <v>31</v>
      </c>
    </row>
    <row r="34" spans="1:20" ht="16.5" customHeight="1" thickBot="1" x14ac:dyDescent="0.3">
      <c r="A34" s="16" t="s">
        <v>14</v>
      </c>
      <c r="B34" s="19">
        <v>2</v>
      </c>
      <c r="C34" s="19">
        <v>0</v>
      </c>
      <c r="D34" s="19">
        <v>2</v>
      </c>
      <c r="E34" s="19">
        <v>0</v>
      </c>
      <c r="F34" s="43">
        <f>(D34+E34)/B34*100</f>
        <v>100</v>
      </c>
      <c r="G34" s="25">
        <v>18</v>
      </c>
      <c r="H34" s="20">
        <v>0</v>
      </c>
      <c r="I34" s="20">
        <v>18</v>
      </c>
      <c r="J34" s="20">
        <v>0</v>
      </c>
      <c r="K34" s="28">
        <f>(I34+J34)/G34*100</f>
        <v>100</v>
      </c>
      <c r="L34" s="25">
        <v>0</v>
      </c>
      <c r="M34" s="20">
        <v>0</v>
      </c>
      <c r="N34" s="20">
        <v>0</v>
      </c>
      <c r="O34" s="20">
        <v>0</v>
      </c>
      <c r="P34" s="40">
        <v>0</v>
      </c>
      <c r="Q34" s="31">
        <v>1</v>
      </c>
      <c r="R34" s="5">
        <f>(N34+O34+J34+I34+E34+D34)/(B34+G34+L34)*100</f>
        <v>100</v>
      </c>
      <c r="S34" s="7">
        <v>29</v>
      </c>
      <c r="T34" s="4">
        <f>B34+G34+L34</f>
        <v>20</v>
      </c>
    </row>
    <row r="35" spans="1:20" ht="16.5" customHeight="1" thickBot="1" x14ac:dyDescent="0.3">
      <c r="A35" s="16" t="s">
        <v>18</v>
      </c>
      <c r="B35" s="19">
        <v>0</v>
      </c>
      <c r="C35" s="19">
        <v>0</v>
      </c>
      <c r="D35" s="19">
        <v>0</v>
      </c>
      <c r="E35" s="19">
        <v>0</v>
      </c>
      <c r="F35" s="42">
        <v>0</v>
      </c>
      <c r="G35" s="25">
        <v>19</v>
      </c>
      <c r="H35" s="20">
        <v>0</v>
      </c>
      <c r="I35" s="20">
        <v>19</v>
      </c>
      <c r="J35" s="20">
        <v>0</v>
      </c>
      <c r="K35" s="28">
        <f>(I35+J35)/G35*100</f>
        <v>100</v>
      </c>
      <c r="L35" s="25">
        <v>0</v>
      </c>
      <c r="M35" s="20">
        <v>0</v>
      </c>
      <c r="N35" s="20">
        <v>0</v>
      </c>
      <c r="O35" s="20">
        <v>0</v>
      </c>
      <c r="P35" s="40">
        <v>0</v>
      </c>
      <c r="Q35" s="64">
        <v>1</v>
      </c>
      <c r="R35" s="5">
        <f>(N35+O35+J35+I35+E35+D35)/(B35+G35+L35)*100</f>
        <v>100</v>
      </c>
      <c r="S35" s="6">
        <v>30</v>
      </c>
      <c r="T35" s="4">
        <f>B35+G35+L35</f>
        <v>19</v>
      </c>
    </row>
    <row r="36" spans="1:20" ht="16.5" thickBot="1" x14ac:dyDescent="0.3">
      <c r="A36" s="16" t="s">
        <v>28</v>
      </c>
      <c r="B36" s="19">
        <v>1</v>
      </c>
      <c r="C36" s="19">
        <v>0</v>
      </c>
      <c r="D36" s="19">
        <v>1</v>
      </c>
      <c r="E36" s="19">
        <v>0</v>
      </c>
      <c r="F36" s="28">
        <f>(D36+E36)/B36*100</f>
        <v>100</v>
      </c>
      <c r="G36" s="25">
        <v>14</v>
      </c>
      <c r="H36" s="20">
        <v>0</v>
      </c>
      <c r="I36" s="20">
        <v>14</v>
      </c>
      <c r="J36" s="20">
        <v>0</v>
      </c>
      <c r="K36" s="28">
        <f>(I36+J36)/G36*100</f>
        <v>100</v>
      </c>
      <c r="L36" s="25">
        <v>0</v>
      </c>
      <c r="M36" s="20">
        <v>0</v>
      </c>
      <c r="N36" s="20">
        <v>0</v>
      </c>
      <c r="O36" s="20">
        <v>0</v>
      </c>
      <c r="P36" s="40">
        <v>0</v>
      </c>
      <c r="Q36" s="31">
        <v>1</v>
      </c>
      <c r="R36" s="5">
        <f>(N36+O36+J36+I36+E36+D36)/(B36+G36+L36)*100</f>
        <v>100</v>
      </c>
      <c r="S36" s="7">
        <v>31</v>
      </c>
      <c r="T36" s="4">
        <f>B36+G36+L36</f>
        <v>15</v>
      </c>
    </row>
    <row r="37" spans="1:20" ht="32.25" thickBot="1" x14ac:dyDescent="0.3">
      <c r="A37" s="16" t="s">
        <v>17</v>
      </c>
      <c r="B37" s="19">
        <v>2</v>
      </c>
      <c r="C37" s="19">
        <v>0</v>
      </c>
      <c r="D37" s="19">
        <v>2</v>
      </c>
      <c r="E37" s="19">
        <v>0</v>
      </c>
      <c r="F37" s="28">
        <f>(D37+E37)/B37*100</f>
        <v>100</v>
      </c>
      <c r="G37" s="25">
        <v>8</v>
      </c>
      <c r="H37" s="20">
        <v>0</v>
      </c>
      <c r="I37" s="20">
        <v>8</v>
      </c>
      <c r="J37" s="20">
        <v>0</v>
      </c>
      <c r="K37" s="28">
        <f>(I37+J37)/G37*100</f>
        <v>100</v>
      </c>
      <c r="L37" s="25">
        <v>0</v>
      </c>
      <c r="M37" s="20">
        <v>0</v>
      </c>
      <c r="N37" s="20">
        <v>0</v>
      </c>
      <c r="O37" s="20">
        <v>0</v>
      </c>
      <c r="P37" s="40">
        <v>0</v>
      </c>
      <c r="Q37" s="11">
        <v>1</v>
      </c>
      <c r="R37" s="5">
        <f>(N37+O37+J37+I37+E37+D37)/(B37+G37+L37)*100</f>
        <v>100</v>
      </c>
      <c r="S37" s="6">
        <v>32</v>
      </c>
      <c r="T37" s="4">
        <f>B37+G37+L37</f>
        <v>10</v>
      </c>
    </row>
    <row r="38" spans="1:20" ht="32.25" thickBot="1" x14ac:dyDescent="0.3">
      <c r="A38" s="16" t="s">
        <v>11</v>
      </c>
      <c r="B38" s="19">
        <v>1</v>
      </c>
      <c r="C38" s="19">
        <v>0</v>
      </c>
      <c r="D38" s="19">
        <v>1</v>
      </c>
      <c r="E38" s="19">
        <v>0</v>
      </c>
      <c r="F38" s="43">
        <f>(D38+E38)/B38*100</f>
        <v>100</v>
      </c>
      <c r="G38" s="25">
        <v>5</v>
      </c>
      <c r="H38" s="20">
        <v>0</v>
      </c>
      <c r="I38" s="20">
        <v>5</v>
      </c>
      <c r="J38" s="20">
        <v>0</v>
      </c>
      <c r="K38" s="28">
        <f>(I38+J38)/G38*100</f>
        <v>100</v>
      </c>
      <c r="L38" s="25">
        <v>0</v>
      </c>
      <c r="M38" s="20">
        <v>0</v>
      </c>
      <c r="N38" s="20">
        <v>0</v>
      </c>
      <c r="O38" s="20">
        <v>0</v>
      </c>
      <c r="P38" s="40">
        <v>0</v>
      </c>
      <c r="Q38" s="65">
        <v>1</v>
      </c>
      <c r="R38" s="5">
        <f>(N38+O38+J38+I38+E38+D38)/(B38+G38+L38)*100</f>
        <v>100</v>
      </c>
      <c r="S38" s="7">
        <v>33</v>
      </c>
      <c r="T38" s="4">
        <f>B38+G38+L38</f>
        <v>6</v>
      </c>
    </row>
    <row r="39" spans="1:20" ht="16.5" thickBot="1" x14ac:dyDescent="0.3">
      <c r="A39" s="16" t="s">
        <v>38</v>
      </c>
      <c r="B39" s="19">
        <v>0</v>
      </c>
      <c r="C39" s="19">
        <v>0</v>
      </c>
      <c r="D39" s="19">
        <v>0</v>
      </c>
      <c r="E39" s="19">
        <v>0</v>
      </c>
      <c r="F39" s="40">
        <v>0</v>
      </c>
      <c r="G39" s="25">
        <v>4</v>
      </c>
      <c r="H39" s="20">
        <v>0</v>
      </c>
      <c r="I39" s="20">
        <v>4</v>
      </c>
      <c r="J39" s="20">
        <v>0</v>
      </c>
      <c r="K39" s="28">
        <f>(I39+J39)/G39*100</f>
        <v>100</v>
      </c>
      <c r="L39" s="25">
        <v>0</v>
      </c>
      <c r="M39" s="20">
        <v>0</v>
      </c>
      <c r="N39" s="20">
        <v>0</v>
      </c>
      <c r="O39" s="20">
        <v>0</v>
      </c>
      <c r="P39" s="40">
        <v>0</v>
      </c>
      <c r="Q39" s="64">
        <v>1</v>
      </c>
      <c r="R39" s="5">
        <f>(N39+O39+J39+I39+E39+D39)/(B39+G39+L39)*100</f>
        <v>100</v>
      </c>
      <c r="S39" s="6">
        <v>34</v>
      </c>
      <c r="T39" s="4">
        <f>B39+G39+L39</f>
        <v>4</v>
      </c>
    </row>
    <row r="40" spans="1:20" ht="16.5" thickBot="1" x14ac:dyDescent="0.3">
      <c r="A40" s="17" t="s">
        <v>32</v>
      </c>
      <c r="B40" s="21">
        <v>0</v>
      </c>
      <c r="C40" s="21">
        <v>0</v>
      </c>
      <c r="D40" s="21">
        <v>0</v>
      </c>
      <c r="E40" s="21">
        <v>0</v>
      </c>
      <c r="F40" s="40">
        <v>0</v>
      </c>
      <c r="G40" s="26">
        <v>2</v>
      </c>
      <c r="H40" s="22">
        <v>0</v>
      </c>
      <c r="I40" s="22">
        <v>2</v>
      </c>
      <c r="J40" s="22">
        <v>0</v>
      </c>
      <c r="K40" s="28">
        <f>(I40+J40)/G40*100</f>
        <v>100</v>
      </c>
      <c r="L40" s="26">
        <v>0</v>
      </c>
      <c r="M40" s="22">
        <v>0</v>
      </c>
      <c r="N40" s="22">
        <v>0</v>
      </c>
      <c r="O40" s="22">
        <v>0</v>
      </c>
      <c r="P40" s="40">
        <v>0</v>
      </c>
      <c r="Q40" s="31">
        <v>1</v>
      </c>
      <c r="R40" s="5">
        <v>100</v>
      </c>
      <c r="S40" s="7">
        <v>35</v>
      </c>
      <c r="T40" s="4">
        <f>B40+G40+L40</f>
        <v>2</v>
      </c>
    </row>
    <row r="41" spans="1:20" ht="16.5" thickBot="1" x14ac:dyDescent="0.3">
      <c r="A41" s="18" t="s">
        <v>41</v>
      </c>
      <c r="B41" s="23">
        <v>438</v>
      </c>
      <c r="C41" s="23">
        <v>0</v>
      </c>
      <c r="D41" s="23">
        <v>432</v>
      </c>
      <c r="E41" s="23">
        <v>6</v>
      </c>
      <c r="F41" s="28">
        <f>(D41+E41)/B41*100</f>
        <v>100</v>
      </c>
      <c r="G41" s="27">
        <v>2890</v>
      </c>
      <c r="H41" s="23">
        <v>0</v>
      </c>
      <c r="I41" s="23">
        <v>2784</v>
      </c>
      <c r="J41" s="23">
        <v>106</v>
      </c>
      <c r="K41" s="28">
        <f>(I41+J41)/G41*100</f>
        <v>100</v>
      </c>
      <c r="L41" s="27">
        <v>13</v>
      </c>
      <c r="M41" s="23">
        <v>0</v>
      </c>
      <c r="N41" s="23">
        <v>13</v>
      </c>
      <c r="O41" s="23">
        <v>0</v>
      </c>
      <c r="P41" s="28">
        <f>(N41+O41)/L41*100</f>
        <v>100</v>
      </c>
      <c r="Q41" s="12"/>
      <c r="R41" s="13">
        <f>(N41+O41+J41+I41+E41+D41)/(B41+G41+L41)*100</f>
        <v>100</v>
      </c>
      <c r="S41" s="12"/>
    </row>
  </sheetData>
  <autoFilter ref="A5:T5">
    <sortState ref="A9:T41">
      <sortCondition descending="1" ref="T5"/>
    </sortState>
  </autoFilter>
  <mergeCells count="20">
    <mergeCell ref="G4:G5"/>
    <mergeCell ref="P4:P5"/>
    <mergeCell ref="Q2:Q5"/>
    <mergeCell ref="S2:S5"/>
    <mergeCell ref="A1:Q1"/>
    <mergeCell ref="H4:H5"/>
    <mergeCell ref="I4:J4"/>
    <mergeCell ref="K4:K5"/>
    <mergeCell ref="L4:L5"/>
    <mergeCell ref="M4:M5"/>
    <mergeCell ref="N4:O4"/>
    <mergeCell ref="A2:A5"/>
    <mergeCell ref="B2:P2"/>
    <mergeCell ref="B3:F3"/>
    <mergeCell ref="G3:K3"/>
    <mergeCell ref="L3:P3"/>
    <mergeCell ref="B4:B5"/>
    <mergeCell ref="C4:C5"/>
    <mergeCell ref="D4:E4"/>
    <mergeCell ref="F4:F5"/>
  </mergeCells>
  <pageMargins left="0.19685039370078741" right="0.19685039370078741" top="0.19685039370078741" bottom="0.19685039370078741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Казакова Анна Артуровна</dc:creator>
  <cp:lastModifiedBy>Елузова Анна Игоревна</cp:lastModifiedBy>
  <cp:lastPrinted>2023-03-29T06:21:36Z</cp:lastPrinted>
  <dcterms:created xsi:type="dcterms:W3CDTF">2021-10-12T00:13:52Z</dcterms:created>
  <dcterms:modified xsi:type="dcterms:W3CDTF">2023-03-29T06:21:58Z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2021-05-21T03:56:41+00:00</dcterms:created>
  <dcterms:modified xsi:type="dcterms:W3CDTF">2021-05-21T03:56:41+00:00</dcterms:modified>
  <cp:revision>0</cp:revision>
</cp:coreProperties>
</file>