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75.113.104\Users\!Общая\ОКО\Елузова Анна\!!!Стат. отчетность\ОГВ и ОМС\2024\декабрь\"/>
    </mc:Choice>
  </mc:AlternateContent>
  <bookViews>
    <workbookView xWindow="0" yWindow="0" windowWidth="28800" windowHeight="11610"/>
  </bookViews>
  <sheets>
    <sheet name="Лист1" sheetId="1" r:id="rId1"/>
  </sheets>
  <definedNames>
    <definedName name="_xlnm._FilterDatabase" localSheetId="0" hidden="1">Лист1!$A$2:$R$2</definedName>
  </definedNames>
  <calcPr calcId="162913"/>
</workbook>
</file>

<file path=xl/calcChain.xml><?xml version="1.0" encoding="utf-8"?>
<calcChain xmlns="http://schemas.openxmlformats.org/spreadsheetml/2006/main">
  <c r="O41" i="1" l="1"/>
  <c r="N41" i="1"/>
  <c r="M41" i="1"/>
  <c r="L41" i="1"/>
  <c r="J41" i="1"/>
  <c r="I41" i="1"/>
  <c r="H41" i="1"/>
  <c r="G41" i="1"/>
  <c r="E41" i="1"/>
  <c r="D41" i="1"/>
  <c r="B41" i="1"/>
  <c r="K40" i="1"/>
  <c r="F40" i="1"/>
  <c r="P39" i="1"/>
  <c r="K39" i="1"/>
  <c r="F39" i="1"/>
  <c r="K38" i="1"/>
  <c r="F38" i="1"/>
  <c r="K37" i="1"/>
  <c r="F37" i="1"/>
  <c r="K36" i="1"/>
  <c r="F36" i="1"/>
  <c r="K35" i="1"/>
  <c r="F35" i="1"/>
  <c r="K34" i="1"/>
  <c r="F34" i="1"/>
  <c r="K33" i="1"/>
  <c r="F33" i="1"/>
  <c r="K32" i="1"/>
  <c r="F32" i="1"/>
  <c r="K31" i="1"/>
  <c r="F31" i="1"/>
  <c r="K30" i="1"/>
  <c r="F30" i="1"/>
  <c r="K29" i="1"/>
  <c r="F29" i="1"/>
  <c r="K28" i="1"/>
  <c r="F28" i="1"/>
  <c r="P27" i="1"/>
  <c r="K27" i="1"/>
  <c r="F27" i="1"/>
  <c r="K26" i="1"/>
  <c r="F26" i="1"/>
  <c r="P25" i="1"/>
  <c r="K25" i="1"/>
  <c r="F25" i="1"/>
  <c r="P24" i="1"/>
  <c r="K24" i="1"/>
  <c r="F24" i="1"/>
  <c r="K23" i="1"/>
  <c r="F23" i="1"/>
  <c r="P22" i="1"/>
  <c r="K22" i="1"/>
  <c r="F22" i="1"/>
  <c r="P21" i="1"/>
  <c r="K21" i="1"/>
  <c r="F21" i="1"/>
  <c r="K20" i="1"/>
  <c r="F20" i="1"/>
  <c r="P19" i="1"/>
  <c r="K19" i="1"/>
  <c r="F19" i="1"/>
  <c r="K18" i="1"/>
  <c r="F18" i="1"/>
  <c r="P17" i="1"/>
  <c r="K17" i="1"/>
  <c r="F17" i="1"/>
  <c r="K16" i="1"/>
  <c r="F16" i="1"/>
  <c r="K15" i="1"/>
  <c r="F15" i="1"/>
  <c r="K14" i="1"/>
  <c r="F14" i="1"/>
  <c r="P13" i="1"/>
  <c r="K13" i="1"/>
  <c r="F13" i="1"/>
  <c r="K12" i="1"/>
  <c r="F12" i="1"/>
  <c r="K11" i="1"/>
  <c r="F11" i="1"/>
  <c r="K10" i="1"/>
  <c r="F10" i="1"/>
  <c r="P9" i="1"/>
  <c r="K9" i="1"/>
  <c r="F9" i="1"/>
  <c r="P8" i="1"/>
  <c r="K8" i="1"/>
  <c r="F8" i="1"/>
  <c r="P7" i="1"/>
  <c r="K7" i="1"/>
  <c r="F7" i="1"/>
  <c r="P6" i="1"/>
  <c r="K6" i="1"/>
  <c r="F6" i="1"/>
  <c r="P41" i="1" l="1"/>
  <c r="F41" i="1"/>
  <c r="K41" i="1"/>
</calcChain>
</file>

<file path=xl/sharedStrings.xml><?xml version="1.0" encoding="utf-8"?>
<sst xmlns="http://schemas.openxmlformats.org/spreadsheetml/2006/main" count="60" uniqueCount="48">
  <si>
    <t>За 11 месяцев 2024 года</t>
  </si>
  <si>
    <t>Наименование</t>
  </si>
  <si>
    <t>Подано документов</t>
  </si>
  <si>
    <t>Государственный кадастровый учет</t>
  </si>
  <si>
    <t>Государственная регистрация прав</t>
  </si>
  <si>
    <t>Единая процедура</t>
  </si>
  <si>
    <t>Всего</t>
  </si>
  <si>
    <t>в бумажном виде</t>
  </si>
  <si>
    <t>в электронном виде</t>
  </si>
  <si>
    <t>Доля электронных обращений</t>
  </si>
  <si>
    <t>портал Росреестра</t>
  </si>
  <si>
    <t>Технокад</t>
  </si>
  <si>
    <t>г. Чита</t>
  </si>
  <si>
    <t>Читинский район</t>
  </si>
  <si>
    <t>Могочинский муниципальный округ</t>
  </si>
  <si>
    <t>Чернышевский район</t>
  </si>
  <si>
    <t>Приаргунский муниципальный округ</t>
  </si>
  <si>
    <t>Забайкальский муниципальный округ</t>
  </si>
  <si>
    <t>Акшинский мунициапльный округ</t>
  </si>
  <si>
    <t>пгт. Агинское</t>
  </si>
  <si>
    <t xml:space="preserve"> Тунгокоченский муниципальный округ</t>
  </si>
  <si>
    <t>Хилокский район</t>
  </si>
  <si>
    <t>Сретенский район</t>
  </si>
  <si>
    <t>Борзинский район</t>
  </si>
  <si>
    <t>Балейский муниципальный округ</t>
  </si>
  <si>
    <t>Карымский район</t>
  </si>
  <si>
    <t>Шилкинский район</t>
  </si>
  <si>
    <t>Оловяннинский район</t>
  </si>
  <si>
    <t>Город Краснокаменск и Краснокаменский муниципальный округ</t>
  </si>
  <si>
    <t>Калганский муниципальный округ</t>
  </si>
  <si>
    <t>Агинский район</t>
  </si>
  <si>
    <t>г. Петровск-Забайкальский</t>
  </si>
  <si>
    <t>Петровск-Забайкальский муниципальный округ</t>
  </si>
  <si>
    <t>Нерчинский район</t>
  </si>
  <si>
    <t>ЗАТО "Горный"</t>
  </si>
  <si>
    <t>Кыринский район</t>
  </si>
  <si>
    <t>Нерчинско-Заводский мунициапльный округ</t>
  </si>
  <si>
    <t>Улётовский район</t>
  </si>
  <si>
    <t>Александрово-Заводский муниципальный округ</t>
  </si>
  <si>
    <t>Красночикойский район</t>
  </si>
  <si>
    <t>Ононский муниципальный округ</t>
  </si>
  <si>
    <t>Каларский муниципальный округ</t>
  </si>
  <si>
    <t>Могойтуйский район</t>
  </si>
  <si>
    <t>Газимуро-Заводский муниципальный округ</t>
  </si>
  <si>
    <t>Шелопугинский муниципальный округ</t>
  </si>
  <si>
    <t>Тунгиро-Олекминский район</t>
  </si>
  <si>
    <t>Дульдургинский район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</si>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</sst>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64"/>
      <name val="Calibri"/>
    </font>
    <font>
      <sz val="12"/>
      <color indexed="64"/>
      <name val="Times New Roman"/>
    </font>
    <font>
      <b/>
      <sz val="12"/>
      <color indexed="64"/>
      <name val="Times New Roman"/>
    </font>
    <font>
      <sz val="10"/>
      <color indexed="64"/>
      <name val="Times New Roman"/>
    </font>
    <font>
      <sz val="11"/>
      <color indexed="64"/>
      <name val="Times New Roman"/>
    </font>
    <font>
      <i/>
      <sz val="10"/>
      <color indexed="64"/>
      <name val="Times New Roman"/>
    </font>
    <font>
      <sz val="10"/>
      <name val="Times New Roman"/>
    </font>
    <font>
      <b/>
      <sz val="10"/>
      <color indexed="64"/>
      <name val="Times New Roman"/>
    </font>
    <font>
      <b/>
      <sz val="10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2" fontId="0" fillId="0" borderId="0" xfId="0" applyNumberFormat="1" applyAlignment="1">
      <alignment horizontal="center" wrapText="1"/>
    </xf>
    <xf numFmtId="0" fontId="1" fillId="0" borderId="0" xfId="0" applyFont="1"/>
    <xf numFmtId="0" fontId="4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2" fontId="6" fillId="0" borderId="7" xfId="0" applyNumberFormat="1" applyFont="1" applyBorder="1" applyAlignment="1">
      <alignment horizontal="right"/>
    </xf>
    <xf numFmtId="1" fontId="6" fillId="0" borderId="7" xfId="0" applyNumberFormat="1" applyFont="1" applyBorder="1"/>
    <xf numFmtId="0" fontId="6" fillId="0" borderId="7" xfId="0" applyFont="1" applyBorder="1"/>
    <xf numFmtId="1" fontId="4" fillId="0" borderId="0" xfId="0" applyNumberFormat="1" applyFont="1"/>
    <xf numFmtId="2" fontId="3" fillId="0" borderId="6" xfId="0" applyNumberFormat="1" applyFont="1" applyBorder="1" applyAlignment="1">
      <alignment horizontal="center" vertical="center" wrapText="1"/>
    </xf>
    <xf numFmtId="1" fontId="0" fillId="0" borderId="0" xfId="0" applyNumberFormat="1"/>
    <xf numFmtId="2" fontId="3" fillId="0" borderId="6" xfId="0" applyNumberFormat="1" applyFont="1" applyBorder="1" applyAlignment="1">
      <alignment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right" vertical="center" wrapText="1"/>
    </xf>
    <xf numFmtId="1" fontId="7" fillId="0" borderId="7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topLeftCell="A4" workbookViewId="0">
      <selection activeCell="Q4" sqref="Q1:Q1048576"/>
    </sheetView>
  </sheetViews>
  <sheetFormatPr defaultColWidth="9.140625" defaultRowHeight="15.75" x14ac:dyDescent="0.25"/>
  <cols>
    <col min="1" max="1" width="31.42578125" style="2" customWidth="1"/>
    <col min="2" max="2" width="13.28515625" style="1" customWidth="1"/>
    <col min="3" max="3" width="9.140625" style="1"/>
    <col min="4" max="4" width="10.7109375" style="1" customWidth="1"/>
    <col min="5" max="5" width="10.140625" style="1" customWidth="1"/>
    <col min="6" max="6" width="10.7109375" style="1" customWidth="1"/>
    <col min="7" max="15" width="10.140625" style="1" customWidth="1"/>
    <col min="16" max="16" width="8.28515625" style="1" customWidth="1"/>
    <col min="17" max="17" width="9.5703125" style="3" hidden="1" customWidth="1"/>
    <col min="18" max="16384" width="9.140625" style="1"/>
  </cols>
  <sheetData>
    <row r="1" spans="1:17" ht="16.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15.75" customHeight="1" x14ac:dyDescent="0.25">
      <c r="A2" s="23" t="s">
        <v>1</v>
      </c>
      <c r="B2" s="24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4"/>
    </row>
    <row r="3" spans="1:17" ht="15.75" customHeight="1" x14ac:dyDescent="0.25">
      <c r="A3" s="23"/>
      <c r="B3" s="25" t="s">
        <v>3</v>
      </c>
      <c r="C3" s="25"/>
      <c r="D3" s="25"/>
      <c r="E3" s="25"/>
      <c r="F3" s="25"/>
      <c r="G3" s="25" t="s">
        <v>4</v>
      </c>
      <c r="H3" s="25"/>
      <c r="I3" s="25"/>
      <c r="J3" s="25"/>
      <c r="K3" s="25"/>
      <c r="L3" s="25" t="s">
        <v>5</v>
      </c>
      <c r="M3" s="25"/>
      <c r="N3" s="25"/>
      <c r="O3" s="25"/>
      <c r="P3" s="25"/>
      <c r="Q3" s="4"/>
    </row>
    <row r="4" spans="1:17" ht="15.75" customHeight="1" x14ac:dyDescent="0.25">
      <c r="A4" s="23"/>
      <c r="B4" s="26" t="s">
        <v>6</v>
      </c>
      <c r="C4" s="26" t="s">
        <v>7</v>
      </c>
      <c r="D4" s="27" t="s">
        <v>8</v>
      </c>
      <c r="E4" s="27"/>
      <c r="F4" s="26" t="s">
        <v>9</v>
      </c>
      <c r="G4" s="26" t="s">
        <v>6</v>
      </c>
      <c r="H4" s="26" t="s">
        <v>7</v>
      </c>
      <c r="I4" s="27" t="s">
        <v>8</v>
      </c>
      <c r="J4" s="27"/>
      <c r="K4" s="26" t="s">
        <v>9</v>
      </c>
      <c r="L4" s="26" t="s">
        <v>6</v>
      </c>
      <c r="M4" s="26" t="s">
        <v>7</v>
      </c>
      <c r="N4" s="27" t="s">
        <v>8</v>
      </c>
      <c r="O4" s="27"/>
      <c r="P4" s="28" t="s">
        <v>9</v>
      </c>
      <c r="Q4" s="4"/>
    </row>
    <row r="5" spans="1:17" ht="56.25" customHeight="1" x14ac:dyDescent="0.25">
      <c r="A5" s="23"/>
      <c r="B5" s="26"/>
      <c r="C5" s="26"/>
      <c r="D5" s="5" t="s">
        <v>10</v>
      </c>
      <c r="E5" s="6" t="s">
        <v>11</v>
      </c>
      <c r="F5" s="26"/>
      <c r="G5" s="26"/>
      <c r="H5" s="26"/>
      <c r="I5" s="5" t="s">
        <v>10</v>
      </c>
      <c r="J5" s="6" t="s">
        <v>11</v>
      </c>
      <c r="K5" s="26"/>
      <c r="L5" s="26"/>
      <c r="M5" s="26"/>
      <c r="N5" s="5" t="s">
        <v>10</v>
      </c>
      <c r="O5" s="6" t="s">
        <v>11</v>
      </c>
      <c r="P5" s="28"/>
      <c r="Q5" s="4"/>
    </row>
    <row r="6" spans="1:17" ht="15" x14ac:dyDescent="0.25">
      <c r="A6" s="7" t="s">
        <v>12</v>
      </c>
      <c r="B6" s="8">
        <v>108</v>
      </c>
      <c r="C6" s="8">
        <v>0</v>
      </c>
      <c r="D6" s="8">
        <v>104</v>
      </c>
      <c r="E6" s="8">
        <v>4</v>
      </c>
      <c r="F6" s="9">
        <f>(D6+E6)/B6*100</f>
        <v>100</v>
      </c>
      <c r="G6" s="10">
        <v>3282</v>
      </c>
      <c r="H6" s="11">
        <v>0</v>
      </c>
      <c r="I6" s="11">
        <v>3280</v>
      </c>
      <c r="J6" s="11">
        <v>2</v>
      </c>
      <c r="K6" s="9">
        <f>(I6+J6)/G6*100</f>
        <v>100</v>
      </c>
      <c r="L6" s="10">
        <v>9</v>
      </c>
      <c r="M6" s="11">
        <v>0</v>
      </c>
      <c r="N6" s="11">
        <v>9</v>
      </c>
      <c r="O6" s="11">
        <v>0</v>
      </c>
      <c r="P6" s="9">
        <f>(N6+O6)/L6*100</f>
        <v>100</v>
      </c>
      <c r="Q6" s="12">
        <v>1821</v>
      </c>
    </row>
    <row r="7" spans="1:17" ht="15" x14ac:dyDescent="0.25">
      <c r="A7" s="7" t="s">
        <v>13</v>
      </c>
      <c r="B7" s="8">
        <v>420</v>
      </c>
      <c r="C7" s="8">
        <v>0</v>
      </c>
      <c r="D7" s="8">
        <v>362</v>
      </c>
      <c r="E7" s="8">
        <v>58</v>
      </c>
      <c r="F7" s="9">
        <f>(D7+E7)/B7*100</f>
        <v>100</v>
      </c>
      <c r="G7" s="10">
        <v>1089</v>
      </c>
      <c r="H7" s="11">
        <v>0</v>
      </c>
      <c r="I7" s="11">
        <v>1017</v>
      </c>
      <c r="J7" s="11">
        <v>72</v>
      </c>
      <c r="K7" s="9">
        <f>(I7+J7)/G7*100</f>
        <v>100</v>
      </c>
      <c r="L7" s="10">
        <v>4</v>
      </c>
      <c r="M7" s="11">
        <v>0</v>
      </c>
      <c r="N7" s="11">
        <v>4</v>
      </c>
      <c r="O7" s="11">
        <v>0</v>
      </c>
      <c r="P7" s="9">
        <f>(N7+O7)/L7*100</f>
        <v>100</v>
      </c>
      <c r="Q7" s="12">
        <v>1121</v>
      </c>
    </row>
    <row r="8" spans="1:17" ht="15" x14ac:dyDescent="0.25">
      <c r="A8" s="13" t="s">
        <v>14</v>
      </c>
      <c r="B8" s="8">
        <v>79</v>
      </c>
      <c r="C8" s="8">
        <v>0</v>
      </c>
      <c r="D8" s="8">
        <v>79</v>
      </c>
      <c r="E8" s="8">
        <v>0</v>
      </c>
      <c r="F8" s="9">
        <f>(D8+E8)/B8*100</f>
        <v>100</v>
      </c>
      <c r="G8" s="10">
        <v>1114</v>
      </c>
      <c r="H8" s="11">
        <v>0</v>
      </c>
      <c r="I8" s="11">
        <v>1112</v>
      </c>
      <c r="J8" s="11">
        <v>2</v>
      </c>
      <c r="K8" s="9">
        <f>(I8+J8)/G8*100</f>
        <v>100</v>
      </c>
      <c r="L8" s="10">
        <v>5</v>
      </c>
      <c r="M8" s="11">
        <v>0</v>
      </c>
      <c r="N8" s="11">
        <v>5</v>
      </c>
      <c r="O8" s="11">
        <v>0</v>
      </c>
      <c r="P8" s="9">
        <f>(N8+O8)/L8*100</f>
        <v>100</v>
      </c>
      <c r="Q8" s="12">
        <v>906</v>
      </c>
    </row>
    <row r="9" spans="1:17" ht="15" x14ac:dyDescent="0.25">
      <c r="A9" s="13" t="s">
        <v>15</v>
      </c>
      <c r="B9" s="8">
        <v>155</v>
      </c>
      <c r="C9" s="8">
        <v>0</v>
      </c>
      <c r="D9" s="8">
        <v>153</v>
      </c>
      <c r="E9" s="8">
        <v>2</v>
      </c>
      <c r="F9" s="9">
        <f>(D9+E9)/B9*100</f>
        <v>100</v>
      </c>
      <c r="G9" s="10">
        <v>725</v>
      </c>
      <c r="H9" s="11">
        <v>0</v>
      </c>
      <c r="I9" s="11">
        <v>724</v>
      </c>
      <c r="J9" s="11">
        <v>1</v>
      </c>
      <c r="K9" s="9">
        <f>(I9+J9)/G9*100</f>
        <v>100</v>
      </c>
      <c r="L9" s="10">
        <v>43</v>
      </c>
      <c r="M9" s="11">
        <v>0</v>
      </c>
      <c r="N9" s="11">
        <v>43</v>
      </c>
      <c r="O9" s="11">
        <v>0</v>
      </c>
      <c r="P9" s="9">
        <f>(N9+O9)/L9*100</f>
        <v>100</v>
      </c>
      <c r="Q9" s="12">
        <v>731</v>
      </c>
    </row>
    <row r="10" spans="1:17" ht="25.5" x14ac:dyDescent="0.25">
      <c r="A10" s="13" t="s">
        <v>16</v>
      </c>
      <c r="B10" s="8">
        <v>146</v>
      </c>
      <c r="C10" s="8">
        <v>0</v>
      </c>
      <c r="D10" s="8">
        <v>146</v>
      </c>
      <c r="E10" s="8">
        <v>0</v>
      </c>
      <c r="F10" s="9">
        <f>(D10+E10)/B10*100</f>
        <v>100</v>
      </c>
      <c r="G10" s="10">
        <v>733</v>
      </c>
      <c r="H10" s="11">
        <v>0</v>
      </c>
      <c r="I10" s="11">
        <v>733</v>
      </c>
      <c r="J10" s="11">
        <v>0</v>
      </c>
      <c r="K10" s="9">
        <f>(I10+J10)/G10*100</f>
        <v>100</v>
      </c>
      <c r="L10" s="10">
        <v>0</v>
      </c>
      <c r="M10" s="11">
        <v>0</v>
      </c>
      <c r="N10" s="11">
        <v>0</v>
      </c>
      <c r="O10" s="11">
        <v>0</v>
      </c>
      <c r="P10" s="9">
        <v>100</v>
      </c>
      <c r="Q10" s="12">
        <v>647</v>
      </c>
    </row>
    <row r="11" spans="1:17" ht="25.5" x14ac:dyDescent="0.25">
      <c r="A11" s="13" t="s">
        <v>17</v>
      </c>
      <c r="B11" s="8">
        <v>128</v>
      </c>
      <c r="C11" s="8">
        <v>0</v>
      </c>
      <c r="D11" s="8">
        <v>107</v>
      </c>
      <c r="E11" s="8">
        <v>21</v>
      </c>
      <c r="F11" s="9">
        <f>(D11+E11)/B11*100</f>
        <v>100</v>
      </c>
      <c r="G11" s="10">
        <v>750</v>
      </c>
      <c r="H11" s="11">
        <v>0</v>
      </c>
      <c r="I11" s="11">
        <v>639</v>
      </c>
      <c r="J11" s="11">
        <v>111</v>
      </c>
      <c r="K11" s="9">
        <f>(I11+J11)/G11*100</f>
        <v>100</v>
      </c>
      <c r="L11" s="10">
        <v>0</v>
      </c>
      <c r="M11" s="11">
        <v>0</v>
      </c>
      <c r="N11" s="11">
        <v>0</v>
      </c>
      <c r="O11" s="11">
        <v>0</v>
      </c>
      <c r="P11" s="9">
        <v>100</v>
      </c>
      <c r="Q11" s="12">
        <v>507</v>
      </c>
    </row>
    <row r="12" spans="1:17" ht="15" x14ac:dyDescent="0.25">
      <c r="A12" s="13" t="s">
        <v>18</v>
      </c>
      <c r="B12" s="8">
        <v>126</v>
      </c>
      <c r="C12" s="8">
        <v>0</v>
      </c>
      <c r="D12" s="8">
        <v>126</v>
      </c>
      <c r="E12" s="8">
        <v>0</v>
      </c>
      <c r="F12" s="9">
        <f>(D12+E12)/B12*100</f>
        <v>100</v>
      </c>
      <c r="G12" s="10">
        <v>502</v>
      </c>
      <c r="H12" s="11">
        <v>0</v>
      </c>
      <c r="I12" s="11">
        <v>502</v>
      </c>
      <c r="J12" s="11">
        <v>0</v>
      </c>
      <c r="K12" s="9">
        <f>(I12+J12)/G12*100</f>
        <v>100</v>
      </c>
      <c r="L12" s="10">
        <v>0</v>
      </c>
      <c r="M12" s="11">
        <v>0</v>
      </c>
      <c r="N12" s="11">
        <v>0</v>
      </c>
      <c r="O12" s="11">
        <v>0</v>
      </c>
      <c r="P12" s="9">
        <v>100</v>
      </c>
      <c r="Q12" s="12">
        <v>495</v>
      </c>
    </row>
    <row r="13" spans="1:17" ht="15" x14ac:dyDescent="0.25">
      <c r="A13" s="13" t="s">
        <v>19</v>
      </c>
      <c r="B13" s="8">
        <v>139</v>
      </c>
      <c r="C13" s="8">
        <v>0</v>
      </c>
      <c r="D13" s="8">
        <v>139</v>
      </c>
      <c r="E13" s="8">
        <v>0</v>
      </c>
      <c r="F13" s="9">
        <f>(D13+E13)/B13*100</f>
        <v>100</v>
      </c>
      <c r="G13" s="10">
        <v>505</v>
      </c>
      <c r="H13" s="11">
        <v>0</v>
      </c>
      <c r="I13" s="11">
        <v>504</v>
      </c>
      <c r="J13" s="11">
        <v>1</v>
      </c>
      <c r="K13" s="9">
        <f>(I13+J13)/G13*100</f>
        <v>100</v>
      </c>
      <c r="L13" s="10">
        <v>3</v>
      </c>
      <c r="M13" s="11">
        <v>0</v>
      </c>
      <c r="N13" s="11">
        <v>3</v>
      </c>
      <c r="O13" s="11">
        <v>0</v>
      </c>
      <c r="P13" s="9">
        <f>(N13+O13)/L13*100</f>
        <v>100</v>
      </c>
      <c r="Q13" s="12">
        <v>477</v>
      </c>
    </row>
    <row r="14" spans="1:17" ht="25.5" x14ac:dyDescent="0.25">
      <c r="A14" s="13" t="s">
        <v>20</v>
      </c>
      <c r="B14" s="8">
        <v>154</v>
      </c>
      <c r="C14" s="8">
        <v>0</v>
      </c>
      <c r="D14" s="8">
        <v>154</v>
      </c>
      <c r="E14" s="8">
        <v>0</v>
      </c>
      <c r="F14" s="9">
        <f>(D14+E14)/B14*100</f>
        <v>100</v>
      </c>
      <c r="G14" s="10">
        <v>456</v>
      </c>
      <c r="H14" s="11">
        <v>0</v>
      </c>
      <c r="I14" s="11">
        <v>456</v>
      </c>
      <c r="J14" s="11">
        <v>0</v>
      </c>
      <c r="K14" s="9">
        <f>(I14+J14)/G14*100</f>
        <v>100</v>
      </c>
      <c r="L14" s="10">
        <v>2</v>
      </c>
      <c r="M14" s="11">
        <v>0</v>
      </c>
      <c r="N14" s="11">
        <v>2</v>
      </c>
      <c r="O14" s="11">
        <v>0</v>
      </c>
      <c r="P14" s="9">
        <v>100</v>
      </c>
      <c r="Q14" s="12">
        <v>376</v>
      </c>
    </row>
    <row r="15" spans="1:17" ht="15" x14ac:dyDescent="0.25">
      <c r="A15" s="13" t="s">
        <v>21</v>
      </c>
      <c r="B15" s="8">
        <v>153</v>
      </c>
      <c r="C15" s="8">
        <v>0</v>
      </c>
      <c r="D15" s="8">
        <v>73</v>
      </c>
      <c r="E15" s="8">
        <v>80</v>
      </c>
      <c r="F15" s="9">
        <f>(D15+E15)/B15*100</f>
        <v>100</v>
      </c>
      <c r="G15" s="10">
        <v>360</v>
      </c>
      <c r="H15" s="11">
        <v>0</v>
      </c>
      <c r="I15" s="11">
        <v>159</v>
      </c>
      <c r="J15" s="11">
        <v>201</v>
      </c>
      <c r="K15" s="9">
        <f>(I15+J15)/G15*100</f>
        <v>100</v>
      </c>
      <c r="L15" s="10">
        <v>0</v>
      </c>
      <c r="M15" s="11">
        <v>0</v>
      </c>
      <c r="N15" s="11">
        <v>0</v>
      </c>
      <c r="O15" s="11">
        <v>0</v>
      </c>
      <c r="P15" s="9">
        <v>100</v>
      </c>
      <c r="Q15" s="12">
        <v>367</v>
      </c>
    </row>
    <row r="16" spans="1:17" ht="15" x14ac:dyDescent="0.25">
      <c r="A16" s="13" t="s">
        <v>22</v>
      </c>
      <c r="B16" s="8">
        <v>148</v>
      </c>
      <c r="C16" s="8">
        <v>0</v>
      </c>
      <c r="D16" s="8">
        <v>148</v>
      </c>
      <c r="E16" s="8">
        <v>0</v>
      </c>
      <c r="F16" s="9">
        <f>(D16+E16)/B16*100</f>
        <v>100</v>
      </c>
      <c r="G16" s="10">
        <v>362</v>
      </c>
      <c r="H16" s="11">
        <v>0</v>
      </c>
      <c r="I16" s="11">
        <v>362</v>
      </c>
      <c r="J16" s="11">
        <v>0</v>
      </c>
      <c r="K16" s="9">
        <f>(I16+J16)/G16*100</f>
        <v>100</v>
      </c>
      <c r="L16" s="10">
        <v>6</v>
      </c>
      <c r="M16" s="11">
        <v>0</v>
      </c>
      <c r="N16" s="11">
        <v>6</v>
      </c>
      <c r="O16" s="11">
        <v>0</v>
      </c>
      <c r="P16" s="9">
        <v>100</v>
      </c>
      <c r="Q16" s="12">
        <v>343</v>
      </c>
    </row>
    <row r="17" spans="1:19" ht="15" x14ac:dyDescent="0.25">
      <c r="A17" s="7" t="s">
        <v>23</v>
      </c>
      <c r="B17" s="8">
        <v>114</v>
      </c>
      <c r="C17" s="8">
        <v>0</v>
      </c>
      <c r="D17" s="8">
        <v>112</v>
      </c>
      <c r="E17" s="8">
        <v>2</v>
      </c>
      <c r="F17" s="9">
        <f>(D17+E17)/B17*100</f>
        <v>100</v>
      </c>
      <c r="G17" s="10">
        <v>458</v>
      </c>
      <c r="H17" s="11">
        <v>0</v>
      </c>
      <c r="I17" s="11">
        <v>458</v>
      </c>
      <c r="J17" s="11">
        <v>0</v>
      </c>
      <c r="K17" s="9">
        <f>(I17+J17)/G17*100</f>
        <v>100</v>
      </c>
      <c r="L17" s="10">
        <v>6</v>
      </c>
      <c r="M17" s="11">
        <v>0</v>
      </c>
      <c r="N17" s="11">
        <v>6</v>
      </c>
      <c r="O17" s="11">
        <v>0</v>
      </c>
      <c r="P17" s="9">
        <f>(N17+O17)/L17*100</f>
        <v>100</v>
      </c>
      <c r="Q17" s="12">
        <v>338</v>
      </c>
      <c r="S17" s="14"/>
    </row>
    <row r="18" spans="1:19" ht="15" x14ac:dyDescent="0.25">
      <c r="A18" s="15" t="s">
        <v>24</v>
      </c>
      <c r="B18" s="8">
        <v>90</v>
      </c>
      <c r="C18" s="8">
        <v>0</v>
      </c>
      <c r="D18" s="8">
        <v>90</v>
      </c>
      <c r="E18" s="8">
        <v>0</v>
      </c>
      <c r="F18" s="9">
        <f>(D18+E18)/B18*100</f>
        <v>100</v>
      </c>
      <c r="G18" s="10">
        <v>445</v>
      </c>
      <c r="H18" s="11">
        <v>0</v>
      </c>
      <c r="I18" s="11">
        <v>445</v>
      </c>
      <c r="J18" s="11">
        <v>0</v>
      </c>
      <c r="K18" s="9">
        <f>(I18+J18)/G18*100</f>
        <v>100</v>
      </c>
      <c r="L18" s="10">
        <v>1</v>
      </c>
      <c r="M18" s="11">
        <v>0</v>
      </c>
      <c r="N18" s="11">
        <v>1</v>
      </c>
      <c r="O18" s="11">
        <v>0</v>
      </c>
      <c r="P18" s="9">
        <v>100</v>
      </c>
      <c r="Q18" s="12">
        <v>323</v>
      </c>
    </row>
    <row r="19" spans="1:19" ht="15" x14ac:dyDescent="0.25">
      <c r="A19" s="7" t="s">
        <v>25</v>
      </c>
      <c r="B19" s="8">
        <v>114</v>
      </c>
      <c r="C19" s="8">
        <v>0</v>
      </c>
      <c r="D19" s="8">
        <v>114</v>
      </c>
      <c r="E19" s="8">
        <v>0</v>
      </c>
      <c r="F19" s="9">
        <f>(D19+E19)/B19*100</f>
        <v>100</v>
      </c>
      <c r="G19" s="10">
        <v>378</v>
      </c>
      <c r="H19" s="11">
        <v>0</v>
      </c>
      <c r="I19" s="11">
        <v>377</v>
      </c>
      <c r="J19" s="11">
        <v>1</v>
      </c>
      <c r="K19" s="9">
        <f>(I19+J19)/G19*100</f>
        <v>100</v>
      </c>
      <c r="L19" s="10">
        <v>2</v>
      </c>
      <c r="M19" s="11">
        <v>0</v>
      </c>
      <c r="N19" s="11">
        <v>2</v>
      </c>
      <c r="O19" s="11">
        <v>0</v>
      </c>
      <c r="P19" s="9">
        <f>(N19+O19)/L19*100</f>
        <v>100</v>
      </c>
      <c r="Q19" s="12">
        <v>309</v>
      </c>
    </row>
    <row r="20" spans="1:19" ht="15" x14ac:dyDescent="0.25">
      <c r="A20" s="13" t="s">
        <v>26</v>
      </c>
      <c r="B20" s="8">
        <v>73</v>
      </c>
      <c r="C20" s="8">
        <v>0</v>
      </c>
      <c r="D20" s="8">
        <v>73</v>
      </c>
      <c r="E20" s="8">
        <v>0</v>
      </c>
      <c r="F20" s="9">
        <f>(D20+E20)/B20*100</f>
        <v>100</v>
      </c>
      <c r="G20" s="10">
        <v>310</v>
      </c>
      <c r="H20" s="11">
        <v>0</v>
      </c>
      <c r="I20" s="11">
        <v>308</v>
      </c>
      <c r="J20" s="11">
        <v>2</v>
      </c>
      <c r="K20" s="9">
        <f>(I20+J20)/G20*100</f>
        <v>100</v>
      </c>
      <c r="L20" s="10">
        <v>0</v>
      </c>
      <c r="M20" s="11">
        <v>0</v>
      </c>
      <c r="N20" s="11">
        <v>0</v>
      </c>
      <c r="O20" s="11">
        <v>0</v>
      </c>
      <c r="P20" s="9">
        <v>100</v>
      </c>
      <c r="Q20" s="12">
        <v>282</v>
      </c>
    </row>
    <row r="21" spans="1:19" ht="15" x14ac:dyDescent="0.25">
      <c r="A21" s="13" t="s">
        <v>27</v>
      </c>
      <c r="B21" s="8">
        <v>84</v>
      </c>
      <c r="C21" s="8">
        <v>0</v>
      </c>
      <c r="D21" s="8">
        <v>59</v>
      </c>
      <c r="E21" s="8">
        <v>25</v>
      </c>
      <c r="F21" s="9">
        <f>(D21+E21)/B21*100</f>
        <v>100</v>
      </c>
      <c r="G21" s="10">
        <v>277</v>
      </c>
      <c r="H21" s="11">
        <v>0</v>
      </c>
      <c r="I21" s="11">
        <v>277</v>
      </c>
      <c r="J21" s="11">
        <v>0</v>
      </c>
      <c r="K21" s="9">
        <f>(I21+J21)/G21*100</f>
        <v>100</v>
      </c>
      <c r="L21" s="10">
        <v>4</v>
      </c>
      <c r="M21" s="11">
        <v>0</v>
      </c>
      <c r="N21" s="11">
        <v>4</v>
      </c>
      <c r="O21" s="11">
        <v>0</v>
      </c>
      <c r="P21" s="9">
        <f>(N21+O21)/L21*100</f>
        <v>100</v>
      </c>
      <c r="Q21" s="12">
        <v>275</v>
      </c>
    </row>
    <row r="22" spans="1:19" ht="38.25" x14ac:dyDescent="0.25">
      <c r="A22" s="13" t="s">
        <v>28</v>
      </c>
      <c r="B22" s="8">
        <v>96</v>
      </c>
      <c r="C22" s="8">
        <v>0</v>
      </c>
      <c r="D22" s="8">
        <v>96</v>
      </c>
      <c r="E22" s="8">
        <v>0</v>
      </c>
      <c r="F22" s="9">
        <f>(D22+E22)/B22*100</f>
        <v>100</v>
      </c>
      <c r="G22" s="10">
        <v>344</v>
      </c>
      <c r="H22" s="11">
        <v>0</v>
      </c>
      <c r="I22" s="11">
        <v>337</v>
      </c>
      <c r="J22" s="11">
        <v>7</v>
      </c>
      <c r="K22" s="9">
        <f>(I22+J22)/G22*100</f>
        <v>100</v>
      </c>
      <c r="L22" s="10">
        <v>4</v>
      </c>
      <c r="M22" s="11">
        <v>0</v>
      </c>
      <c r="N22" s="11">
        <v>4</v>
      </c>
      <c r="O22" s="11">
        <v>0</v>
      </c>
      <c r="P22" s="9">
        <f>(N22+O22)/L22*100</f>
        <v>100</v>
      </c>
      <c r="Q22" s="12">
        <v>252</v>
      </c>
    </row>
    <row r="23" spans="1:19" ht="15" x14ac:dyDescent="0.25">
      <c r="A23" s="13" t="s">
        <v>29</v>
      </c>
      <c r="B23" s="8">
        <v>41</v>
      </c>
      <c r="C23" s="8">
        <v>0</v>
      </c>
      <c r="D23" s="8">
        <v>41</v>
      </c>
      <c r="E23" s="8">
        <v>0</v>
      </c>
      <c r="F23" s="9">
        <f>(D23+E23)/B23*100</f>
        <v>100</v>
      </c>
      <c r="G23" s="10">
        <v>231</v>
      </c>
      <c r="H23" s="11">
        <v>0</v>
      </c>
      <c r="I23" s="11">
        <v>230</v>
      </c>
      <c r="J23" s="11">
        <v>1</v>
      </c>
      <c r="K23" s="9">
        <f>(I23+J23)/G23*100</f>
        <v>100</v>
      </c>
      <c r="L23" s="10">
        <v>0</v>
      </c>
      <c r="M23" s="11">
        <v>0</v>
      </c>
      <c r="N23" s="11">
        <v>0</v>
      </c>
      <c r="O23" s="11">
        <v>0</v>
      </c>
      <c r="P23" s="9">
        <v>100</v>
      </c>
      <c r="Q23" s="12">
        <v>241</v>
      </c>
    </row>
    <row r="24" spans="1:19" ht="15" x14ac:dyDescent="0.25">
      <c r="A24" s="13" t="s">
        <v>30</v>
      </c>
      <c r="B24" s="8">
        <v>142</v>
      </c>
      <c r="C24" s="8">
        <v>0</v>
      </c>
      <c r="D24" s="8">
        <v>142</v>
      </c>
      <c r="E24" s="8">
        <v>0</v>
      </c>
      <c r="F24" s="9">
        <f>(D24+E24)/B24*100</f>
        <v>100</v>
      </c>
      <c r="G24" s="10">
        <v>158</v>
      </c>
      <c r="H24" s="11">
        <v>0</v>
      </c>
      <c r="I24" s="11">
        <v>158</v>
      </c>
      <c r="J24" s="11">
        <v>0</v>
      </c>
      <c r="K24" s="9">
        <f>(I24+J24)/G24*100</f>
        <v>100</v>
      </c>
      <c r="L24" s="10">
        <v>1</v>
      </c>
      <c r="M24" s="11">
        <v>0</v>
      </c>
      <c r="N24" s="11">
        <v>1</v>
      </c>
      <c r="O24" s="11">
        <v>0</v>
      </c>
      <c r="P24" s="9">
        <f>(N24+O24)/L24*100</f>
        <v>100</v>
      </c>
      <c r="Q24" s="12">
        <v>236</v>
      </c>
    </row>
    <row r="25" spans="1:19" ht="15" x14ac:dyDescent="0.25">
      <c r="A25" s="13" t="s">
        <v>31</v>
      </c>
      <c r="B25" s="8">
        <v>159</v>
      </c>
      <c r="C25" s="8">
        <v>0</v>
      </c>
      <c r="D25" s="8">
        <v>159</v>
      </c>
      <c r="E25" s="8">
        <v>0</v>
      </c>
      <c r="F25" s="9">
        <f>(D25+E25)/B25*100</f>
        <v>100</v>
      </c>
      <c r="G25" s="10">
        <v>201</v>
      </c>
      <c r="H25" s="11">
        <v>0</v>
      </c>
      <c r="I25" s="11">
        <v>201</v>
      </c>
      <c r="J25" s="11">
        <v>0</v>
      </c>
      <c r="K25" s="9">
        <f>(I25+J25)/G25*100</f>
        <v>100</v>
      </c>
      <c r="L25" s="10">
        <v>3</v>
      </c>
      <c r="M25" s="11">
        <v>0</v>
      </c>
      <c r="N25" s="11">
        <v>3</v>
      </c>
      <c r="O25" s="11">
        <v>0</v>
      </c>
      <c r="P25" s="9">
        <f>(N25+O25)/L25*100</f>
        <v>100</v>
      </c>
      <c r="Q25" s="12">
        <v>225</v>
      </c>
    </row>
    <row r="26" spans="1:19" ht="25.5" x14ac:dyDescent="0.25">
      <c r="A26" s="13" t="s">
        <v>32</v>
      </c>
      <c r="B26" s="8">
        <v>133</v>
      </c>
      <c r="C26" s="8">
        <v>0</v>
      </c>
      <c r="D26" s="8">
        <v>133</v>
      </c>
      <c r="E26" s="8">
        <v>0</v>
      </c>
      <c r="F26" s="9">
        <f>(D26+E26)/B26*100</f>
        <v>100</v>
      </c>
      <c r="G26" s="10">
        <v>191</v>
      </c>
      <c r="H26" s="11">
        <v>0</v>
      </c>
      <c r="I26" s="11">
        <v>191</v>
      </c>
      <c r="J26" s="11">
        <v>0</v>
      </c>
      <c r="K26" s="9">
        <f>(I26+J26)/G26*100</f>
        <v>100</v>
      </c>
      <c r="L26" s="10">
        <v>0</v>
      </c>
      <c r="M26" s="11">
        <v>0</v>
      </c>
      <c r="N26" s="11">
        <v>0</v>
      </c>
      <c r="O26" s="11">
        <v>0</v>
      </c>
      <c r="P26" s="9">
        <v>100</v>
      </c>
      <c r="Q26" s="12">
        <v>219</v>
      </c>
    </row>
    <row r="27" spans="1:19" ht="15" x14ac:dyDescent="0.25">
      <c r="A27" s="16" t="s">
        <v>33</v>
      </c>
      <c r="B27" s="8">
        <v>102</v>
      </c>
      <c r="C27" s="8">
        <v>0</v>
      </c>
      <c r="D27" s="8">
        <v>93</v>
      </c>
      <c r="E27" s="8">
        <v>9</v>
      </c>
      <c r="F27" s="9">
        <f>(D27+E27)/B27*100</f>
        <v>100</v>
      </c>
      <c r="G27" s="10">
        <v>396</v>
      </c>
      <c r="H27" s="11">
        <v>0</v>
      </c>
      <c r="I27" s="11">
        <v>395</v>
      </c>
      <c r="J27" s="11">
        <v>1</v>
      </c>
      <c r="K27" s="9">
        <f>(I27+J27)/G27*100</f>
        <v>100</v>
      </c>
      <c r="L27" s="10">
        <v>1</v>
      </c>
      <c r="M27" s="11">
        <v>0</v>
      </c>
      <c r="N27" s="11">
        <v>1</v>
      </c>
      <c r="O27" s="11">
        <v>0</v>
      </c>
      <c r="P27" s="9">
        <f>(N27+O27)/L27*100</f>
        <v>100</v>
      </c>
      <c r="Q27" s="12">
        <v>215</v>
      </c>
    </row>
    <row r="28" spans="1:19" ht="15" x14ac:dyDescent="0.25">
      <c r="A28" s="17" t="s">
        <v>34</v>
      </c>
      <c r="B28" s="8">
        <v>24</v>
      </c>
      <c r="C28" s="8">
        <v>0</v>
      </c>
      <c r="D28" s="8">
        <v>24</v>
      </c>
      <c r="E28" s="8">
        <v>0</v>
      </c>
      <c r="F28" s="9">
        <f>(D28+E28)/B28*100</f>
        <v>100</v>
      </c>
      <c r="G28" s="10">
        <v>317</v>
      </c>
      <c r="H28" s="11">
        <v>0</v>
      </c>
      <c r="I28" s="11">
        <v>317</v>
      </c>
      <c r="J28" s="11">
        <v>0</v>
      </c>
      <c r="K28" s="9">
        <f>(I28+J28)/G28*100</f>
        <v>100</v>
      </c>
      <c r="L28" s="10">
        <v>0</v>
      </c>
      <c r="M28" s="11">
        <v>0</v>
      </c>
      <c r="N28" s="11">
        <v>0</v>
      </c>
      <c r="O28" s="11">
        <v>0</v>
      </c>
      <c r="P28" s="9">
        <v>100</v>
      </c>
      <c r="Q28" s="12">
        <v>214</v>
      </c>
    </row>
    <row r="29" spans="1:19" ht="15" x14ac:dyDescent="0.25">
      <c r="A29" s="18" t="s">
        <v>35</v>
      </c>
      <c r="B29" s="8">
        <v>42</v>
      </c>
      <c r="C29" s="8">
        <v>0</v>
      </c>
      <c r="D29" s="8">
        <v>42</v>
      </c>
      <c r="E29" s="8">
        <v>0</v>
      </c>
      <c r="F29" s="9">
        <f>(D29+E29)/B29*100</f>
        <v>100</v>
      </c>
      <c r="G29" s="10">
        <v>214</v>
      </c>
      <c r="H29" s="11">
        <v>0</v>
      </c>
      <c r="I29" s="11">
        <v>214</v>
      </c>
      <c r="J29" s="11">
        <v>0</v>
      </c>
      <c r="K29" s="9">
        <f>(I29+J29)/G29*100</f>
        <v>100</v>
      </c>
      <c r="L29" s="10">
        <v>0</v>
      </c>
      <c r="M29" s="11">
        <v>0</v>
      </c>
      <c r="N29" s="11">
        <v>0</v>
      </c>
      <c r="O29" s="11">
        <v>0</v>
      </c>
      <c r="P29" s="9">
        <v>100</v>
      </c>
      <c r="Q29" s="12">
        <v>214</v>
      </c>
      <c r="R29" s="14"/>
    </row>
    <row r="30" spans="1:19" ht="25.5" x14ac:dyDescent="0.25">
      <c r="A30" s="13" t="s">
        <v>36</v>
      </c>
      <c r="B30" s="8">
        <v>49</v>
      </c>
      <c r="C30" s="8">
        <v>0</v>
      </c>
      <c r="D30" s="8">
        <v>49</v>
      </c>
      <c r="E30" s="8">
        <v>0</v>
      </c>
      <c r="F30" s="9">
        <f>(D30+E30)/B30*100</f>
        <v>100</v>
      </c>
      <c r="G30" s="10">
        <v>201</v>
      </c>
      <c r="H30" s="11">
        <v>0</v>
      </c>
      <c r="I30" s="11">
        <v>201</v>
      </c>
      <c r="J30" s="11">
        <v>0</v>
      </c>
      <c r="K30" s="9">
        <f>(I30+J30)/G30*100</f>
        <v>100</v>
      </c>
      <c r="L30" s="10">
        <v>0</v>
      </c>
      <c r="M30" s="11">
        <v>0</v>
      </c>
      <c r="N30" s="11">
        <v>0</v>
      </c>
      <c r="O30" s="11">
        <v>0</v>
      </c>
      <c r="P30" s="9">
        <v>100</v>
      </c>
      <c r="Q30" s="12">
        <v>199</v>
      </c>
      <c r="R30" s="14"/>
    </row>
    <row r="31" spans="1:19" ht="15" x14ac:dyDescent="0.25">
      <c r="A31" s="13" t="s">
        <v>37</v>
      </c>
      <c r="B31" s="8">
        <v>41</v>
      </c>
      <c r="C31" s="8">
        <v>0</v>
      </c>
      <c r="D31" s="8">
        <v>41</v>
      </c>
      <c r="E31" s="8">
        <v>0</v>
      </c>
      <c r="F31" s="9">
        <f>(D31+E31)/B31*100</f>
        <v>100</v>
      </c>
      <c r="G31" s="10">
        <v>236</v>
      </c>
      <c r="H31" s="11">
        <v>0</v>
      </c>
      <c r="I31" s="11">
        <v>223</v>
      </c>
      <c r="J31" s="11">
        <v>13</v>
      </c>
      <c r="K31" s="9">
        <f>(I31+J31)/G31*100</f>
        <v>100</v>
      </c>
      <c r="L31" s="10">
        <v>0</v>
      </c>
      <c r="M31" s="11">
        <v>0</v>
      </c>
      <c r="N31" s="11">
        <v>0</v>
      </c>
      <c r="O31" s="11">
        <v>0</v>
      </c>
      <c r="P31" s="9">
        <v>100</v>
      </c>
      <c r="Q31" s="12">
        <v>181</v>
      </c>
    </row>
    <row r="32" spans="1:19" ht="25.5" x14ac:dyDescent="0.25">
      <c r="A32" s="13" t="s">
        <v>38</v>
      </c>
      <c r="B32" s="8">
        <v>1</v>
      </c>
      <c r="C32" s="8">
        <v>0</v>
      </c>
      <c r="D32" s="8">
        <v>1</v>
      </c>
      <c r="E32" s="8">
        <v>0</v>
      </c>
      <c r="F32" s="9">
        <f>(D32+E32)/B32*100</f>
        <v>100</v>
      </c>
      <c r="G32" s="10">
        <v>139</v>
      </c>
      <c r="H32" s="11">
        <v>0</v>
      </c>
      <c r="I32" s="11">
        <v>139</v>
      </c>
      <c r="J32" s="11">
        <v>0</v>
      </c>
      <c r="K32" s="9">
        <f>(I32+J32)/G32*100</f>
        <v>100</v>
      </c>
      <c r="L32" s="10">
        <v>0</v>
      </c>
      <c r="M32" s="11">
        <v>0</v>
      </c>
      <c r="N32" s="11">
        <v>0</v>
      </c>
      <c r="O32" s="11">
        <v>0</v>
      </c>
      <c r="P32" s="9">
        <v>100</v>
      </c>
      <c r="Q32" s="12">
        <v>122</v>
      </c>
    </row>
    <row r="33" spans="1:17" ht="15" x14ac:dyDescent="0.25">
      <c r="A33" s="13" t="s">
        <v>39</v>
      </c>
      <c r="B33" s="8">
        <v>46</v>
      </c>
      <c r="C33" s="8">
        <v>0</v>
      </c>
      <c r="D33" s="8">
        <v>44</v>
      </c>
      <c r="E33" s="8">
        <v>2</v>
      </c>
      <c r="F33" s="9">
        <f>(D33+E33)/B33*100</f>
        <v>100</v>
      </c>
      <c r="G33" s="10">
        <v>182</v>
      </c>
      <c r="H33" s="11">
        <v>0</v>
      </c>
      <c r="I33" s="11">
        <v>182</v>
      </c>
      <c r="J33" s="11">
        <v>0</v>
      </c>
      <c r="K33" s="9">
        <f>(I33+J33)/G33*100</f>
        <v>100</v>
      </c>
      <c r="L33" s="10">
        <v>0</v>
      </c>
      <c r="M33" s="11">
        <v>0</v>
      </c>
      <c r="N33" s="11">
        <v>0</v>
      </c>
      <c r="O33" s="11">
        <v>0</v>
      </c>
      <c r="P33" s="9">
        <v>100</v>
      </c>
      <c r="Q33" s="12">
        <v>114</v>
      </c>
    </row>
    <row r="34" spans="1:17" ht="15" x14ac:dyDescent="0.25">
      <c r="A34" s="13" t="s">
        <v>40</v>
      </c>
      <c r="B34" s="8">
        <v>12</v>
      </c>
      <c r="C34" s="8">
        <v>0</v>
      </c>
      <c r="D34" s="8">
        <v>12</v>
      </c>
      <c r="E34" s="8">
        <v>0</v>
      </c>
      <c r="F34" s="9">
        <f>(D34+E34)/B34*100</f>
        <v>100</v>
      </c>
      <c r="G34" s="10">
        <v>171</v>
      </c>
      <c r="H34" s="11">
        <v>0</v>
      </c>
      <c r="I34" s="11">
        <v>171</v>
      </c>
      <c r="J34" s="11">
        <v>0</v>
      </c>
      <c r="K34" s="9">
        <f>(I34+J34)/G34*100</f>
        <v>100</v>
      </c>
      <c r="L34" s="10">
        <v>0</v>
      </c>
      <c r="M34" s="11">
        <v>0</v>
      </c>
      <c r="N34" s="11">
        <v>0</v>
      </c>
      <c r="O34" s="11">
        <v>0</v>
      </c>
      <c r="P34" s="9">
        <v>100</v>
      </c>
      <c r="Q34" s="12">
        <v>99</v>
      </c>
    </row>
    <row r="35" spans="1:17" ht="15" x14ac:dyDescent="0.25">
      <c r="A35" s="13" t="s">
        <v>41</v>
      </c>
      <c r="B35" s="8">
        <v>52</v>
      </c>
      <c r="C35" s="8">
        <v>0</v>
      </c>
      <c r="D35" s="8">
        <v>52</v>
      </c>
      <c r="E35" s="8">
        <v>0</v>
      </c>
      <c r="F35" s="9">
        <f>(D35+E35)/B35*100</f>
        <v>100</v>
      </c>
      <c r="G35" s="10">
        <v>202</v>
      </c>
      <c r="H35" s="11">
        <v>0</v>
      </c>
      <c r="I35" s="11">
        <v>202</v>
      </c>
      <c r="J35" s="11">
        <v>0</v>
      </c>
      <c r="K35" s="9">
        <f>(I35+J35)/G35*100</f>
        <v>100</v>
      </c>
      <c r="L35" s="10">
        <v>0</v>
      </c>
      <c r="M35" s="11">
        <v>0</v>
      </c>
      <c r="N35" s="11">
        <v>0</v>
      </c>
      <c r="O35" s="11">
        <v>0</v>
      </c>
      <c r="P35" s="9">
        <v>100</v>
      </c>
      <c r="Q35" s="12">
        <v>98</v>
      </c>
    </row>
    <row r="36" spans="1:17" ht="15" x14ac:dyDescent="0.25">
      <c r="A36" s="7" t="s">
        <v>42</v>
      </c>
      <c r="B36" s="8">
        <v>28</v>
      </c>
      <c r="C36" s="8">
        <v>0</v>
      </c>
      <c r="D36" s="8">
        <v>28</v>
      </c>
      <c r="E36" s="8">
        <v>0</v>
      </c>
      <c r="F36" s="9">
        <f>(D36+E36)/B36*100</f>
        <v>100</v>
      </c>
      <c r="G36" s="10">
        <v>117</v>
      </c>
      <c r="H36" s="11">
        <v>0</v>
      </c>
      <c r="I36" s="11">
        <v>117</v>
      </c>
      <c r="J36" s="11">
        <v>0</v>
      </c>
      <c r="K36" s="9">
        <f>(I36+J36)/G36*100</f>
        <v>100</v>
      </c>
      <c r="L36" s="10">
        <v>0</v>
      </c>
      <c r="M36" s="11">
        <v>0</v>
      </c>
      <c r="N36" s="11">
        <v>0</v>
      </c>
      <c r="O36" s="11">
        <v>0</v>
      </c>
      <c r="P36" s="9">
        <v>100</v>
      </c>
      <c r="Q36" s="12">
        <v>78</v>
      </c>
    </row>
    <row r="37" spans="1:17" ht="25.5" x14ac:dyDescent="0.25">
      <c r="A37" s="13" t="s">
        <v>43</v>
      </c>
      <c r="B37" s="8">
        <v>7</v>
      </c>
      <c r="C37" s="8">
        <v>0</v>
      </c>
      <c r="D37" s="8">
        <v>7</v>
      </c>
      <c r="E37" s="8">
        <v>0</v>
      </c>
      <c r="F37" s="9">
        <f>(D37+E37)/B37*100</f>
        <v>100</v>
      </c>
      <c r="G37" s="10">
        <v>252</v>
      </c>
      <c r="H37" s="11">
        <v>0</v>
      </c>
      <c r="I37" s="11">
        <v>252</v>
      </c>
      <c r="J37" s="11">
        <v>0</v>
      </c>
      <c r="K37" s="9">
        <f>(I37+J37)/G37*100</f>
        <v>100</v>
      </c>
      <c r="L37" s="10">
        <v>0</v>
      </c>
      <c r="M37" s="11">
        <v>0</v>
      </c>
      <c r="N37" s="11">
        <v>0</v>
      </c>
      <c r="O37" s="11">
        <v>0</v>
      </c>
      <c r="P37" s="9">
        <v>100</v>
      </c>
      <c r="Q37" s="12">
        <v>78</v>
      </c>
    </row>
    <row r="38" spans="1:17" ht="25.5" x14ac:dyDescent="0.25">
      <c r="A38" s="13" t="s">
        <v>44</v>
      </c>
      <c r="B38" s="8">
        <v>3</v>
      </c>
      <c r="C38" s="8">
        <v>0</v>
      </c>
      <c r="D38" s="8">
        <v>3</v>
      </c>
      <c r="E38" s="8">
        <v>0</v>
      </c>
      <c r="F38" s="9">
        <f>(D38+E38)/B38*100</f>
        <v>100</v>
      </c>
      <c r="G38" s="10">
        <v>101</v>
      </c>
      <c r="H38" s="11">
        <v>0</v>
      </c>
      <c r="I38" s="11">
        <v>101</v>
      </c>
      <c r="J38" s="11">
        <v>0</v>
      </c>
      <c r="K38" s="9">
        <f>(I38+J38)/G38*100</f>
        <v>100</v>
      </c>
      <c r="L38" s="10">
        <v>0</v>
      </c>
      <c r="M38" s="11">
        <v>0</v>
      </c>
      <c r="N38" s="11">
        <v>0</v>
      </c>
      <c r="O38" s="11">
        <v>0</v>
      </c>
      <c r="P38" s="9">
        <v>100</v>
      </c>
      <c r="Q38" s="12">
        <v>74</v>
      </c>
    </row>
    <row r="39" spans="1:17" ht="15" x14ac:dyDescent="0.25">
      <c r="A39" s="13" t="s">
        <v>45</v>
      </c>
      <c r="B39" s="8">
        <v>2</v>
      </c>
      <c r="C39" s="8">
        <v>0</v>
      </c>
      <c r="D39" s="8">
        <v>2</v>
      </c>
      <c r="E39" s="8">
        <v>0</v>
      </c>
      <c r="F39" s="9">
        <f>(D39+E39)/B39*100</f>
        <v>100</v>
      </c>
      <c r="G39" s="10">
        <v>66</v>
      </c>
      <c r="H39" s="11">
        <v>0</v>
      </c>
      <c r="I39" s="11">
        <v>66</v>
      </c>
      <c r="J39" s="11">
        <v>0</v>
      </c>
      <c r="K39" s="9">
        <f>(I39+J39)/G39*100</f>
        <v>100</v>
      </c>
      <c r="L39" s="10">
        <v>1</v>
      </c>
      <c r="M39" s="11">
        <v>0</v>
      </c>
      <c r="N39" s="11">
        <v>1</v>
      </c>
      <c r="O39" s="11">
        <v>0</v>
      </c>
      <c r="P39" s="9">
        <f>(N39+O39)/L39*100</f>
        <v>100</v>
      </c>
      <c r="Q39" s="12">
        <v>63</v>
      </c>
    </row>
    <row r="40" spans="1:17" ht="15" x14ac:dyDescent="0.25">
      <c r="A40" s="13" t="s">
        <v>46</v>
      </c>
      <c r="B40" s="8">
        <v>25</v>
      </c>
      <c r="C40" s="8">
        <v>0</v>
      </c>
      <c r="D40" s="8">
        <v>25</v>
      </c>
      <c r="E40" s="8">
        <v>0</v>
      </c>
      <c r="F40" s="9">
        <f>(D40+E40)/B40*100</f>
        <v>100</v>
      </c>
      <c r="G40" s="10">
        <v>58</v>
      </c>
      <c r="H40" s="11">
        <v>0</v>
      </c>
      <c r="I40" s="11">
        <v>58</v>
      </c>
      <c r="J40" s="11">
        <v>0</v>
      </c>
      <c r="K40" s="9">
        <f>(I40+J40)/G40*100</f>
        <v>100</v>
      </c>
      <c r="L40" s="10">
        <v>0</v>
      </c>
      <c r="M40" s="11">
        <v>0</v>
      </c>
      <c r="N40" s="11">
        <v>0</v>
      </c>
      <c r="O40" s="11">
        <v>0</v>
      </c>
      <c r="P40" s="9">
        <v>100</v>
      </c>
      <c r="Q40" s="12">
        <v>55</v>
      </c>
    </row>
    <row r="41" spans="1:17" ht="15" x14ac:dyDescent="0.25">
      <c r="A41" s="19" t="s">
        <v>47</v>
      </c>
      <c r="B41" s="20">
        <f>SUM(B6:B40)</f>
        <v>3236</v>
      </c>
      <c r="C41" s="8">
        <v>0</v>
      </c>
      <c r="D41" s="20">
        <f>SUM(D6:D40)</f>
        <v>3033</v>
      </c>
      <c r="E41" s="20">
        <f>SUM(E6:E40)</f>
        <v>203</v>
      </c>
      <c r="F41" s="9">
        <f>(D41+E41)/B41*100</f>
        <v>100</v>
      </c>
      <c r="G41" s="21">
        <f>SUM(G6:G40)</f>
        <v>15523</v>
      </c>
      <c r="H41" s="21">
        <f>SUM(H6:H40)</f>
        <v>0</v>
      </c>
      <c r="I41" s="21">
        <f>SUM(I6:I40)</f>
        <v>15108</v>
      </c>
      <c r="J41" s="21">
        <f>SUM(J6:J40)</f>
        <v>415</v>
      </c>
      <c r="K41" s="9">
        <f>(I41+J41)/G41*100</f>
        <v>100</v>
      </c>
      <c r="L41" s="21">
        <f>SUM(L6:L40)</f>
        <v>95</v>
      </c>
      <c r="M41" s="21">
        <f>SUM(M6:M40)</f>
        <v>0</v>
      </c>
      <c r="N41" s="21">
        <f>SUM(N6:N40)</f>
        <v>95</v>
      </c>
      <c r="O41" s="21">
        <f>SUM(O6:O40)</f>
        <v>0</v>
      </c>
      <c r="P41" s="9">
        <f>(N41+O41)/L41*100</f>
        <v>100</v>
      </c>
      <c r="Q41" s="4"/>
    </row>
  </sheetData>
  <autoFilter ref="A2:R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sortState ref="A9:R41">
      <sortCondition descending="1" ref="Q2"/>
    </sortState>
  </autoFilter>
  <mergeCells count="18">
    <mergeCell ref="N4:O4"/>
    <mergeCell ref="P4:P5"/>
    <mergeCell ref="A1:P1"/>
    <mergeCell ref="A2:A5"/>
    <mergeCell ref="B2:P2"/>
    <mergeCell ref="B3:F3"/>
    <mergeCell ref="G3:K3"/>
    <mergeCell ref="L3:P3"/>
    <mergeCell ref="B4:B5"/>
    <mergeCell ref="C4:C5"/>
    <mergeCell ref="D4:E4"/>
    <mergeCell ref="F4:F5"/>
    <mergeCell ref="G4:G5"/>
    <mergeCell ref="H4:H5"/>
    <mergeCell ref="I4:J4"/>
    <mergeCell ref="K4:K5"/>
    <mergeCell ref="L4:L5"/>
    <mergeCell ref="M4:M5"/>
  </mergeCells>
  <pageMargins left="0.19652777777777802" right="0.19652777777777802" top="0.19652777777777802" bottom="0.19652777777777802" header="0.51181102362204689" footer="0.51181102362204689"/>
  <pageSetup paperSize="9" scale="7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Горбунова Ольга Ивановна</dc:creator>
  <dc:description/>
  <cp:lastModifiedBy>Елузова Анна Игоревна</cp:lastModifiedBy>
  <cp:revision>3</cp:revision>
  <dcterms:created xsi:type="dcterms:W3CDTF">2024-07-29T08:11:27Z</dcterms:created>
  <dcterms:modified xsi:type="dcterms:W3CDTF">2024-12-27T05:14:47Z</dcterms:modified>
  <dc:language>ru-RU</dc:language>
</cp:coreProperties>
</file>