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6" i="1"/>
  <c r="F25"/>
  <c r="F23"/>
  <c r="G22"/>
  <c r="F22"/>
  <c r="H24"/>
  <c r="G23"/>
  <c r="G24" s="1"/>
  <c r="H22"/>
  <c r="H23" s="1"/>
  <c r="F24" l="1"/>
</calcChain>
</file>

<file path=xl/sharedStrings.xml><?xml version="1.0" encoding="utf-8"?>
<sst xmlns="http://schemas.openxmlformats.org/spreadsheetml/2006/main" count="43" uniqueCount="41">
  <si>
    <t>№ п.п</t>
  </si>
  <si>
    <t>код показателя</t>
  </si>
  <si>
    <t>оценка по ГРБС</t>
  </si>
  <si>
    <t>комитет культуры</t>
  </si>
  <si>
    <t>комитет образования</t>
  </si>
  <si>
    <t xml:space="preserve">комитет по финансам </t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</si>
  <si>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</si>
  <si>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</si>
  <si>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Р</t>
    </r>
    <r>
      <rPr>
        <b/>
        <sz val="8"/>
        <color theme="1"/>
        <rFont val="Calibri"/>
        <family val="2"/>
        <charset val="204"/>
        <scheme val="minor"/>
      </rPr>
      <t>5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</si>
  <si>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6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</si>
  <si>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7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</si>
  <si>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8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</si>
  <si>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9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</si>
  <si>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10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</si>
  <si>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11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</si>
  <si>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12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</si>
  <si>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15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</si>
  <si>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16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</si>
  <si>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17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</si>
  <si>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19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</si>
  <si>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20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</si>
  <si>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21</t>
    </r>
  </si>
  <si>
    <r>
      <rPr>
        <b/>
        <sz val="14"/>
        <color theme="1"/>
        <rFont val="Calibri"/>
        <family val="2"/>
        <charset val="204"/>
        <scheme val="minor"/>
      </rPr>
      <t>Р</t>
    </r>
    <r>
      <rPr>
        <b/>
        <sz val="8"/>
        <color theme="1"/>
        <rFont val="Calibri"/>
        <family val="2"/>
        <charset val="204"/>
        <scheme val="minor"/>
      </rPr>
      <t>22</t>
    </r>
  </si>
  <si>
    <t>нет оценки</t>
  </si>
  <si>
    <t>итоговая бальная оценка</t>
  </si>
  <si>
    <t>сумма бальных оценок</t>
  </si>
  <si>
    <t>среднеарифметическое</t>
  </si>
  <si>
    <t>стандартное отклонение</t>
  </si>
  <si>
    <t>комитет по финансам</t>
  </si>
  <si>
    <t>90,2 +2/3*4,5=93,2</t>
  </si>
  <si>
    <t>90,2 -2/3*4,5=87,2</t>
  </si>
  <si>
    <t>93,2  -  100</t>
  </si>
  <si>
    <t>87,2    -  93,2</t>
  </si>
  <si>
    <t>0    - 87,2</t>
  </si>
  <si>
    <t>Бальная оценка согласно Приложения 1,3</t>
  </si>
  <si>
    <t>Оценка качества управления муниципальными финансами за 2023  год</t>
  </si>
  <si>
    <t>Присвоение степени качества за 2023 г.</t>
  </si>
  <si>
    <t>оценка с примен.коэф.сложности</t>
  </si>
  <si>
    <t>интервалы</t>
  </si>
  <si>
    <t>степень</t>
  </si>
  <si>
    <t>ГРБС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</si>
</sst>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NumberForma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N26"/>
  <sheetViews>
    <sheetView tabSelected="1" workbookViewId="0">
      <selection activeCell="P20" sqref="P20"/>
    </sheetView>
  </sheetViews>
  <sheetFormatPr defaultRowHeight="15"/>
  <cols>
    <col min="5" max="5" width="15.140625" customWidth="1"/>
    <col min="6" max="6" width="18.42578125" customWidth="1"/>
    <col min="7" max="7" width="19.42578125" customWidth="1"/>
    <col min="8" max="8" width="21.140625" customWidth="1"/>
    <col min="12" max="12" width="18.28515625" customWidth="1"/>
    <col min="13" max="13" width="10.85546875" customWidth="1"/>
    <col min="14" max="14" width="35.140625" customWidth="1"/>
  </cols>
  <sheetData>
    <row r="1" spans="4:14" ht="33" customHeight="1">
      <c r="H1" s="9" t="s">
        <v>35</v>
      </c>
      <c r="I1" s="9"/>
      <c r="J1" s="9"/>
      <c r="K1" s="9"/>
      <c r="L1" s="9"/>
      <c r="M1" s="9"/>
    </row>
    <row r="2" spans="4:14" ht="32.25" customHeight="1">
      <c r="D2" s="8" t="s">
        <v>34</v>
      </c>
      <c r="E2" s="8"/>
      <c r="F2" s="8"/>
      <c r="G2" s="8"/>
      <c r="H2" s="8"/>
    </row>
    <row r="3" spans="4:14" ht="24" customHeight="1">
      <c r="D3" s="14" t="s">
        <v>0</v>
      </c>
      <c r="E3" s="14" t="s">
        <v>1</v>
      </c>
      <c r="F3" s="15" t="s">
        <v>2</v>
      </c>
      <c r="G3" s="16"/>
      <c r="H3" s="17"/>
    </row>
    <row r="4" spans="4:14" ht="34.5" customHeight="1">
      <c r="D4" s="18"/>
      <c r="E4" s="18"/>
      <c r="F4" s="19" t="s">
        <v>3</v>
      </c>
      <c r="G4" s="19" t="s">
        <v>4</v>
      </c>
      <c r="H4" s="19" t="s">
        <v>5</v>
      </c>
    </row>
    <row r="5" spans="4:14" ht="20.25" customHeight="1">
      <c r="D5" s="3">
        <v>1</v>
      </c>
      <c r="E5" s="3" t="s">
        <v>6</v>
      </c>
      <c r="F5" s="1">
        <v>100</v>
      </c>
      <c r="G5" s="1">
        <v>100</v>
      </c>
      <c r="H5" s="1">
        <v>100</v>
      </c>
      <c r="L5" s="6" t="s">
        <v>36</v>
      </c>
      <c r="M5" s="6"/>
      <c r="N5" s="6"/>
    </row>
    <row r="6" spans="4:14" ht="19.5" customHeight="1">
      <c r="D6" s="3">
        <v>2</v>
      </c>
      <c r="E6" s="3" t="s">
        <v>7</v>
      </c>
      <c r="F6" s="1">
        <v>100</v>
      </c>
      <c r="G6" s="1">
        <v>100</v>
      </c>
      <c r="H6" s="1">
        <v>100</v>
      </c>
      <c r="L6" s="10" t="s">
        <v>38</v>
      </c>
      <c r="M6" s="10" t="s">
        <v>39</v>
      </c>
      <c r="N6" s="10" t="s">
        <v>40</v>
      </c>
    </row>
    <row r="7" spans="4:14" ht="21" customHeight="1">
      <c r="D7" s="3">
        <v>3</v>
      </c>
      <c r="E7" s="4" t="s">
        <v>8</v>
      </c>
      <c r="F7" s="1">
        <v>70</v>
      </c>
      <c r="G7" s="1">
        <v>10</v>
      </c>
      <c r="H7" s="1">
        <v>40</v>
      </c>
      <c r="L7" s="11" t="s">
        <v>31</v>
      </c>
      <c r="M7" s="11">
        <v>1</v>
      </c>
      <c r="N7" s="11" t="s">
        <v>3</v>
      </c>
    </row>
    <row r="8" spans="4:14" ht="21" customHeight="1">
      <c r="D8" s="3">
        <v>4</v>
      </c>
      <c r="E8" s="3" t="s">
        <v>9</v>
      </c>
      <c r="F8" s="1">
        <v>100</v>
      </c>
      <c r="G8" s="1">
        <v>100</v>
      </c>
      <c r="H8" s="1">
        <v>100</v>
      </c>
      <c r="L8" s="12" t="s">
        <v>32</v>
      </c>
      <c r="M8" s="12">
        <v>2</v>
      </c>
      <c r="N8" s="12" t="s">
        <v>4</v>
      </c>
    </row>
    <row r="9" spans="4:14" ht="19.5" customHeight="1">
      <c r="D9" s="3">
        <v>5</v>
      </c>
      <c r="E9" s="3" t="s">
        <v>10</v>
      </c>
      <c r="F9" s="1">
        <v>30</v>
      </c>
      <c r="G9" s="1">
        <v>30</v>
      </c>
      <c r="H9" s="1">
        <v>100</v>
      </c>
      <c r="L9" s="13" t="s">
        <v>33</v>
      </c>
      <c r="M9" s="13">
        <v>3</v>
      </c>
      <c r="N9" s="13" t="s">
        <v>28</v>
      </c>
    </row>
    <row r="10" spans="4:14" ht="20.25" customHeight="1">
      <c r="D10" s="3">
        <v>6</v>
      </c>
      <c r="E10" s="3" t="s">
        <v>11</v>
      </c>
      <c r="F10" s="1">
        <v>100</v>
      </c>
      <c r="G10" s="1">
        <v>50</v>
      </c>
      <c r="H10" s="1">
        <v>100</v>
      </c>
      <c r="L10" s="7"/>
      <c r="M10" s="7"/>
      <c r="N10" s="7"/>
    </row>
    <row r="11" spans="4:14" ht="21" customHeight="1">
      <c r="D11" s="3">
        <v>7</v>
      </c>
      <c r="E11" s="3" t="s">
        <v>12</v>
      </c>
      <c r="F11" s="1">
        <v>100</v>
      </c>
      <c r="G11" s="1">
        <v>100</v>
      </c>
      <c r="H11" s="1">
        <v>100</v>
      </c>
    </row>
    <row r="12" spans="4:14" ht="19.5" customHeight="1">
      <c r="D12" s="3">
        <v>8</v>
      </c>
      <c r="E12" s="3" t="s">
        <v>13</v>
      </c>
      <c r="F12" s="1">
        <v>100</v>
      </c>
      <c r="G12" s="1">
        <v>100</v>
      </c>
      <c r="H12" s="1">
        <v>100</v>
      </c>
    </row>
    <row r="13" spans="4:14" ht="18.75" customHeight="1">
      <c r="D13" s="3">
        <v>9</v>
      </c>
      <c r="E13" s="3" t="s">
        <v>14</v>
      </c>
      <c r="F13" s="1">
        <v>100</v>
      </c>
      <c r="G13" s="1">
        <v>100</v>
      </c>
      <c r="H13" s="1">
        <v>100</v>
      </c>
      <c r="L13" t="s">
        <v>29</v>
      </c>
    </row>
    <row r="14" spans="4:14" ht="23.25" customHeight="1">
      <c r="D14" s="3">
        <v>10</v>
      </c>
      <c r="E14" s="3" t="s">
        <v>15</v>
      </c>
      <c r="F14" s="1">
        <v>100</v>
      </c>
      <c r="G14" s="1">
        <v>100</v>
      </c>
      <c r="H14" s="1">
        <v>0</v>
      </c>
    </row>
    <row r="15" spans="4:14" ht="21.75" customHeight="1">
      <c r="D15" s="3">
        <v>11</v>
      </c>
      <c r="E15" s="3" t="s">
        <v>16</v>
      </c>
      <c r="F15" s="1">
        <v>100</v>
      </c>
      <c r="G15" s="1">
        <v>100</v>
      </c>
      <c r="H15" s="1">
        <v>100</v>
      </c>
      <c r="L15" t="s">
        <v>30</v>
      </c>
    </row>
    <row r="16" spans="4:14" ht="21.75" customHeight="1">
      <c r="D16" s="3">
        <v>12</v>
      </c>
      <c r="E16" s="3" t="s">
        <v>17</v>
      </c>
      <c r="F16" s="1">
        <v>100</v>
      </c>
      <c r="G16" s="1">
        <v>100</v>
      </c>
      <c r="H16" s="1">
        <v>100</v>
      </c>
    </row>
    <row r="17" spans="4:8" ht="18.75" customHeight="1">
      <c r="D17" s="3">
        <v>13</v>
      </c>
      <c r="E17" s="3" t="s">
        <v>18</v>
      </c>
      <c r="F17" s="1">
        <v>100</v>
      </c>
      <c r="G17" s="1">
        <v>70</v>
      </c>
      <c r="H17" s="1">
        <v>70</v>
      </c>
    </row>
    <row r="18" spans="4:8" ht="19.5" customHeight="1">
      <c r="D18" s="3">
        <v>14</v>
      </c>
      <c r="E18" s="3" t="s">
        <v>19</v>
      </c>
      <c r="F18" s="2">
        <v>100</v>
      </c>
      <c r="G18" s="2">
        <v>100</v>
      </c>
      <c r="H18" s="2">
        <v>100</v>
      </c>
    </row>
    <row r="19" spans="4:8" ht="17.25" customHeight="1">
      <c r="D19" s="3">
        <v>15</v>
      </c>
      <c r="E19" s="3" t="s">
        <v>20</v>
      </c>
      <c r="F19" s="1">
        <v>50</v>
      </c>
      <c r="G19" s="1">
        <v>100</v>
      </c>
      <c r="H19" s="1">
        <v>0</v>
      </c>
    </row>
    <row r="20" spans="4:8" ht="24" customHeight="1">
      <c r="D20" s="3">
        <v>16</v>
      </c>
      <c r="E20" s="3" t="s">
        <v>21</v>
      </c>
      <c r="F20" s="2">
        <v>80</v>
      </c>
      <c r="G20" s="5" t="s">
        <v>23</v>
      </c>
      <c r="H20" s="2">
        <v>80</v>
      </c>
    </row>
    <row r="21" spans="4:8" ht="19.5" customHeight="1">
      <c r="D21" s="3">
        <v>17</v>
      </c>
      <c r="E21" s="3" t="s">
        <v>22</v>
      </c>
      <c r="F21" s="2">
        <v>100</v>
      </c>
      <c r="G21" s="2">
        <v>100</v>
      </c>
      <c r="H21" s="2">
        <v>100</v>
      </c>
    </row>
    <row r="22" spans="4:8" ht="30" customHeight="1">
      <c r="D22" s="15" t="s">
        <v>25</v>
      </c>
      <c r="E22" s="17"/>
      <c r="F22" s="20">
        <f>F5+F6+F7+F8+F9+F10+F11+F12+F13+F14+F15+F16+F17+F18+F19+F20+F21</f>
        <v>1530</v>
      </c>
      <c r="G22" s="20">
        <f>G5+G6+G7+G8+G9+G10+G11+G12+G13+G14+G15+G16+G17+G18+G19+G21</f>
        <v>1360</v>
      </c>
      <c r="H22" s="20">
        <f t="shared" ref="H22" si="0">H5+H6+H7+H8+H9+H10+H11+H12+H13+H14+H15+H16+H17+H18+H19+H20+H21</f>
        <v>1390</v>
      </c>
    </row>
    <row r="23" spans="4:8" ht="25.5" customHeight="1">
      <c r="D23" s="15" t="s">
        <v>24</v>
      </c>
      <c r="E23" s="17"/>
      <c r="F23" s="20">
        <f>F22/17</f>
        <v>90</v>
      </c>
      <c r="G23" s="20">
        <f>G22/16</f>
        <v>85</v>
      </c>
      <c r="H23" s="20">
        <f>H22/17</f>
        <v>81.764705882352942</v>
      </c>
    </row>
    <row r="24" spans="4:8" ht="24.75" customHeight="1">
      <c r="D24" s="21" t="s">
        <v>37</v>
      </c>
      <c r="E24" s="22"/>
      <c r="F24" s="20">
        <f>F23*1.02*1.02</f>
        <v>93.635999999999996</v>
      </c>
      <c r="G24" s="20">
        <f>G23*1.04*1.04</f>
        <v>91.936000000000007</v>
      </c>
      <c r="H24" s="20">
        <f>H23*1.02*1.02</f>
        <v>85.068000000000012</v>
      </c>
    </row>
    <row r="25" spans="4:8">
      <c r="D25" s="15" t="s">
        <v>26</v>
      </c>
      <c r="E25" s="17"/>
      <c r="F25" s="15">
        <f>(F24+G24+H24)/3</f>
        <v>90.213333333333324</v>
      </c>
      <c r="G25" s="16"/>
      <c r="H25" s="17"/>
    </row>
    <row r="26" spans="4:8">
      <c r="D26" s="15" t="s">
        <v>27</v>
      </c>
      <c r="E26" s="17"/>
      <c r="F26" s="15">
        <f>STDEV(F24:H24)</f>
        <v>4.5363356724712984</v>
      </c>
      <c r="G26" s="16"/>
      <c r="H26" s="17"/>
    </row>
  </sheetData>
  <mergeCells count="12">
    <mergeCell ref="L5:N5"/>
    <mergeCell ref="F3:H3"/>
    <mergeCell ref="D3:D4"/>
    <mergeCell ref="E3:E4"/>
    <mergeCell ref="D22:E22"/>
    <mergeCell ref="D23:E23"/>
    <mergeCell ref="D24:E24"/>
    <mergeCell ref="D2:H2"/>
    <mergeCell ref="D25:E25"/>
    <mergeCell ref="D26:E26"/>
    <mergeCell ref="F25:H25"/>
    <mergeCell ref="F26:H26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2024-06-04T03:21:09Z</dcterms:modified>
</cp:coreProperties>
</file>