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7995" activeTab="0"/>
  </bookViews>
  <sheets>
    <sheet name="2011" sheetId="1" r:id="rId1"/>
  </sheets>
  <externalReferences>
    <externalReference r:id="rId4"/>
    <externalReference r:id="rId5"/>
  </externalReferences>
  <definedNames>
    <definedName name="_xlnm._FilterDatabase" localSheetId="0" hidden="1">'2011'!$A$7:$AY$233</definedName>
    <definedName name="ha">'[2]Лист1'!$G$292,'[2]Лист1'!$G$287</definedName>
    <definedName name="hi">'[1]Лист1'!$G$292,'[1]Лист1'!$G$287</definedName>
    <definedName name="Orgs">"I5;I15;I22;I26;I30;I37;I41;I45;I49;I53;I57;I67;I71;I78;I85;I92;I96;I100;I107;I114;I118;I122;I126;I130;I137;I147;I151;I155;I159;I163;I170;I177;I184;I191;I195;I202;I206;I210;I214;I218;I222"</definedName>
    <definedName name="Z_A44A643B_0739_4442_87C4_A79913EAF1F9_.wvu.PrintTitles" localSheetId="0" hidden="1">'2011'!$4:$7</definedName>
    <definedName name="доля">#REF!</definedName>
    <definedName name="_xlnm.Print_Titles" localSheetId="0">'2011'!$4:$6</definedName>
    <definedName name="_xlnm.Print_Area" localSheetId="0">'2011'!$A$1:$I$231</definedName>
    <definedName name="процент">#REF!</definedName>
  </definedNames>
  <calcPr fullCalcOnLoad="1"/>
</workbook>
</file>

<file path=xl/sharedStrings.xml><?xml version="1.0" encoding="utf-8"?>
<sst xmlns="http://schemas.openxmlformats.org/spreadsheetml/2006/main" count="439" uniqueCount="435">
  <si>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</si>
  <si>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 xml:space="preserve"> 2 02 03069 02 0000 151 </t>
  </si>
  <si>
    <t>Субвенции бюджетам субъектов Российской Федерации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</si>
  <si>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№5-ФЗ "О ветеранах" и от 24 ноября 1995 года №181-ФЗ "О социальной защите инвалидов в Российской Федерации"</t>
  </si>
  <si>
    <t>Межбюджетные  трансферты, передаваемые бюджетам субъектов Российской Федерации на   содержание   депутатов Государственной Думы и их помощников</t>
  </si>
  <si>
    <t>Межбюджетные  трансферты,  передаваемые бюджетам субъектов Российской Федерации на содержание  членов  Совета Федерации и их помощников</t>
  </si>
  <si>
    <t>2 02 04017 02 0000 151</t>
  </si>
  <si>
    <t>Межбюджетные трансферты, передаваемые бюджетам субъектов Российской Федерации на осуществление отдельных полномочий в области лекарственного обеспечения</t>
  </si>
  <si>
    <t xml:space="preserve">Прочие межбюджетные трансферты, передаваемые     бюджетам     субъектов  Российской Федерации  </t>
  </si>
  <si>
    <t xml:space="preserve">Субвенции бюджетам субъектов Российской Федерации на организацию, регулирование и охрану водных биологических ресурсов </t>
  </si>
  <si>
    <t>2 02 03006 02 0000 151</t>
  </si>
  <si>
    <t>Субвенции бюджетам субъектов Российской Федерации на охрану и использование объектов животного мира, отнесенных к объектам охоты</t>
  </si>
  <si>
    <t>2 02 03010 02 0000 151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</si>
  <si>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</si>
  <si>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2 02 03011 02 0000 151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</si>
  <si>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</si>
  <si>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2 02 03012 02 0000 151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</si>
  <si>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</si>
  <si>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2 02 03015 02 0000 151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</si>
  <si>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</si>
  <si>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2 02 03018 02 0000 151</t>
  </si>
  <si>
    <t>2 02 03002 02 0000 151</t>
  </si>
  <si>
    <t>Субвенции  бюджетам  субъектов Российской Федерации на  осуществление полномочий  по  подготовке проведения статистических переписей</t>
  </si>
  <si>
    <t>2 02 04012 00 0000 151</t>
  </si>
  <si>
    <t>Межбюджетные трансферты, передаваемые бюджетам субъектов Российской Федерации для компенсации дополнительных расходов, возникших в результате решений, принятых органами власти другого уровня</t>
  </si>
  <si>
    <t>2 02 04001 02 0000 151</t>
  </si>
  <si>
    <t>2 02 04002 02 0000 151</t>
  </si>
  <si>
    <t>Субвенции бюджетам субъектов Российской Федерации на осуществление отдельных полномочий в области лесных отношений</t>
  </si>
  <si>
    <t>2 02 03019 02 0000 151</t>
  </si>
  <si>
    <t>Субвенции бюджетам субъектов Российской Федерации на осуществление отдельных полномочий в области водных отношений</t>
  </si>
  <si>
    <t>2 02 03020 02 0000 151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</si>
  <si>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</si>
  <si>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2 02 03025 02 0000 151</t>
  </si>
  <si>
    <t>Субвенции бюджетам субъектов Российской Федерации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</si>
  <si>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2 02 03031 02 0000 151</t>
  </si>
  <si>
    <t>Субвенции бюджетам субъектов Российской Федерации на охрану и использование объектов животного мира (за исключением отнесенных к объектам охоты, а также водных биологических ресурсов)</t>
  </si>
  <si>
    <t>2 02 03032 02 0000 151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</si>
  <si>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 лет из бюджетов городских округов</t>
  </si>
  <si>
    <t>1 18 02030 02 0000 151</t>
  </si>
  <si>
    <t>1 09 00000 00 0000 000</t>
  </si>
  <si>
    <t>2 02 04020 02 0000 151</t>
  </si>
  <si>
    <t>Межбюджетные  трансферты бюджетам  субъектов   Российской   Федерации   на выплату    единовременного денежного поощрения при награждении орденом "Родительская слава"</t>
  </si>
  <si>
    <t>Утверждено</t>
  </si>
  <si>
    <t xml:space="preserve">Ожидаемая оценка </t>
  </si>
  <si>
    <t>% исполнения</t>
  </si>
  <si>
    <t>Консолидированный бюджет</t>
  </si>
  <si>
    <t>Наименование КБК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</si>
  <si>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</si>
  <si>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</si>
  <si>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</si>
  <si>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</si>
  <si>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1 16 23000 00 0000 140</t>
  </si>
  <si>
    <t>1 16 23020 02 0000 140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</si>
  <si>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субъектов Российской Федерации</t>
  </si>
  <si>
    <t>Субвенции бюджетам субъектов Российской Федерации на осуществление полномочий Российской Федерации по контролю, надзору, выдаче лицензий и разрешений в области охраны и использования объектов животного мира, отнесенных к объектам охоты, и  среды их обитания</t>
  </si>
  <si>
    <t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</si>
  <si>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Межбюджетные трансферты, передаваемые бюджетам субъектов Российской Федерации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</si>
  <si>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2 02 03053 02 0000 151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</si>
  <si>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</si>
  <si>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2 02 03054 02 0000 151</t>
  </si>
  <si>
    <t>Субвенции бюджетам субъектов Российской Федерации на осуществление переданных полномочий Российской Федерации в области охраны здоровья граждан</t>
  </si>
  <si>
    <t>2 02 03999 02 0000 151</t>
  </si>
  <si>
    <t>Прочие субвенции бюджетам субъектов Российской Федерации</t>
  </si>
  <si>
    <t>2 02 04000 00 0000 151</t>
  </si>
  <si>
    <t>Иные межбюджетные трансферты</t>
  </si>
  <si>
    <t>2 02 04005 02 0000 151</t>
  </si>
  <si>
    <t>1 07 01000 01 0000 110</t>
  </si>
  <si>
    <t>Налог на добычу полезных ископаемых</t>
  </si>
  <si>
    <t>1 07 01020 01 0000 110</t>
  </si>
  <si>
    <t>Налог на добычу общераспространенных полезных ископаемых</t>
  </si>
  <si>
    <t>1 07 01030 01 0000 110</t>
  </si>
  <si>
    <t>Налог на добычу прочих полезных ископаемых (за исключением полезных ископаемых в виде природных алмазов)</t>
  </si>
  <si>
    <t>1 07 04000 01 0000 110</t>
  </si>
  <si>
    <t>Сборы за пользование объектами животного мира и за пользование объектами водных биологических ресурсов</t>
  </si>
  <si>
    <t>1 07 04010 01 0000 110</t>
  </si>
  <si>
    <t>Сбор за пользование объектами животного мира</t>
  </si>
  <si>
    <t>1 07 04030 01 0000 110</t>
  </si>
  <si>
    <t>Сбор за пользование объектами водных биологических ресурсов (по внутренним водным объектам)</t>
  </si>
  <si>
    <t>1 08 00000 00 0000 000</t>
  </si>
  <si>
    <t>ГОСУДАРСТВЕННАЯ ПОШЛИНА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</si>
  <si>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</si>
  <si>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</si>
  <si>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1 08 07082 01 0000 110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</si>
  <si>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</si>
  <si>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1 08 07110 01 0000 110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</si>
  <si>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 </t>
  </si>
  <si>
    <t>1 11 03000 00 0000 120</t>
  </si>
  <si>
    <t xml:space="preserve">Доходы от уплаты акцизов на алкогольную продукцию с объемной долей спирта этилового свыше 25 процентов (за исключением вин), подлежащие распределению в консолидированные бюджеты субъектов Российской Федерации </t>
  </si>
  <si>
    <t>1 05 00000 00 0000 000</t>
  </si>
  <si>
    <t>НАЛОГИ НА СОВОКУПНЫЙ ДОХОД</t>
  </si>
  <si>
    <t xml:space="preserve">1 05 01000 00 0000 110 </t>
  </si>
  <si>
    <t xml:space="preserve">Налог, взимаемый в связи с применением упрощенной системы налогообложения </t>
  </si>
  <si>
    <t xml:space="preserve">1 05 01010 01 0000 110 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</si>
  <si>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</si>
  <si>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</si>
  <si>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1 05 03000 01 0000 110</t>
  </si>
  <si>
    <t>Единый сельскохозяйственный налог</t>
  </si>
  <si>
    <t>1 06 00000 00 0000 000</t>
  </si>
  <si>
    <t>НАЛОГИ НА ИМУЩЕСТВО</t>
  </si>
  <si>
    <t xml:space="preserve">1 06 02000 02 0000 110 </t>
  </si>
  <si>
    <t>2 02 04025 02 0000 151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</si>
  <si>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</t>
  </si>
  <si>
    <t>Налог на имущество организаций</t>
  </si>
  <si>
    <t xml:space="preserve">1 06 02010 02 0000 110 </t>
  </si>
  <si>
    <t>Налог на имущество организаций по имуществу, не входящему в Единую систему газоснабжения</t>
  </si>
  <si>
    <t xml:space="preserve">1 06 04000 02 0000 110 </t>
  </si>
  <si>
    <t>Транспортный налог</t>
  </si>
  <si>
    <t>1 06 04011 02 0000 110</t>
  </si>
  <si>
    <t>Транспортный налог с организаций</t>
  </si>
  <si>
    <t xml:space="preserve">1 06 04012 02 0000 110 </t>
  </si>
  <si>
    <t>Транспортный налог с физических лиц</t>
  </si>
  <si>
    <t>Межбюджетные трансферты, передаваемые бюджетам субъектов Российской Федерации на развитие и поддержку социальной и инженерной инфраструктуры закрытых административно-территориальных образований</t>
  </si>
  <si>
    <t>000 01 03 00 00 00 0000 700</t>
  </si>
  <si>
    <t>000 01 03 00 00 02 0000 710</t>
  </si>
  <si>
    <t xml:space="preserve"> 1 11 08020 02 0000 120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</si>
  <si>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</si>
  <si>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</si>
  <si>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1 11 09030 00 0000 120</t>
  </si>
  <si>
    <t xml:space="preserve">Доходы от эксплуатации и использования имущества автомобильных дорог, находящихся в государственной и муниципальной собственности </t>
  </si>
  <si>
    <t>1 11 09032 02 0000 120</t>
  </si>
  <si>
    <t>Доходы от эксплуатации и использования имущества автомобильных дорог, находящихся в собственности субъектов Российской Федерации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</si>
  <si>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</si>
  <si>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</si>
  <si>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1 11 09042 02 0000 120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</si>
  <si>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</si>
  <si>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</si>
  <si>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</si>
  <si>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</si>
  <si>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1 12 02000 01 0000 120</t>
  </si>
  <si>
    <t>Платежи при пользовании недрами</t>
  </si>
  <si>
    <t>1 12 02010 01 0000 120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</si>
  <si>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</t>
  </si>
  <si>
    <t>1 12 02012 01 0000 120</t>
  </si>
  <si>
    <t>1 12 02050 01 0000 120</t>
  </si>
  <si>
    <t xml:space="preserve">Плата за использование лесов в части, превышающей минимальный размер арендной платы и минимальный размер платы по договору купли-продажи лесных насаждений </t>
  </si>
  <si>
    <t>1 12 04021 02 0000 120</t>
  </si>
  <si>
    <t xml:space="preserve">Плата за использование лесов в части, превышающей минимальный размер платы по договору купли-продажи лесных насаждений </t>
  </si>
  <si>
    <t>1 12 04022 02 0000 120</t>
  </si>
  <si>
    <t>Плата за использование лесов в части, превышающей минимальный размер арендной платы</t>
  </si>
  <si>
    <t>1 12 04060 02 0000 120</t>
  </si>
  <si>
    <t>Плата по договору купли-продажи лесных насаждений для собственных нужд</t>
  </si>
  <si>
    <t>1 13 00000 00 0000 000</t>
  </si>
  <si>
    <t>ДОХОДЫ ОТ ОКАЗАНИЯ ПЛАТНЫХ УСЛУГ И КОМПЕНСАЦИИ ЗАТРАТ ГОСУДАРСТВА</t>
  </si>
  <si>
    <t>1 13 02000 00 0000 130</t>
  </si>
  <si>
    <t>Лицензионные сборы</t>
  </si>
  <si>
    <t>1 13 02020 00 0000 130</t>
  </si>
  <si>
    <t>Сборы за выдачу лицензий на розничную продажу алкогольной продукции</t>
  </si>
  <si>
    <t>1 13 02021 02 0000 130</t>
  </si>
  <si>
    <t>1 13 03000 00 0000 130</t>
  </si>
  <si>
    <t>Прочие доходы от оказания платных услуг и компенсации затрат государства</t>
  </si>
  <si>
    <t>1 13 03020 02 0000 130</t>
  </si>
  <si>
    <t>Субвенции бюджетам субъектов Российской Федерации на 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</si>
  <si>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2 02 03071 02 0000 151</t>
  </si>
  <si>
    <t xml:space="preserve">Прочие доходы от оказания платных услуг получателями средств бюджетов субъектов Российской Федерации и компенсации затрат бюджетов субъектов Российской Федерации 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</si>
  <si>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</si>
  <si>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</si>
  <si>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</si>
  <si>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</si>
  <si>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</si>
  <si>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</si>
  <si>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</si>
  <si>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(тыс.руб.)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</si>
  <si>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</si>
  <si>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</si>
  <si>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</si>
  <si>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</si>
  <si>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Охрана окружающей среды</t>
  </si>
  <si>
    <t xml:space="preserve">Районный бюджет </t>
  </si>
  <si>
    <t>ИСТОЧНИКИ ФИНАНСИРОВАНИЯ ДЕФИЦИТА РАЙОННОГО БЮДЖЕТА</t>
  </si>
  <si>
    <t>Уменьшение прочих остатков средств бюджетов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</si>
  <si>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</si>
  <si>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 xml:space="preserve"> 2 00 00000 00 0000 000</t>
  </si>
  <si>
    <t>БЕЗВОЗМЕЗДНЫЕ ПОСТУПЛЕНИЯ</t>
  </si>
  <si>
    <t xml:space="preserve"> 2 02 00000 00 0000 000</t>
  </si>
  <si>
    <t xml:space="preserve">БЕЗВОЗМЕЗДНЫЕ ПОСТУПЛЕНИЯ ОТ ДРУГИХ БЮДЖЕТОВ БЮДЖЕТНОЙ СИСТЕМЫ РОССИЙСКОЙ ФЕДЕРАЦИИ </t>
  </si>
  <si>
    <t xml:space="preserve"> 2 02 03000 00 0000 151</t>
  </si>
  <si>
    <t>Субвенции бюджетам субъектов Российской Федерации и муниципальных образований</t>
  </si>
  <si>
    <t>2 02 03001 02 0000 151</t>
  </si>
  <si>
    <t xml:space="preserve">Субвенции бюджетам субъектов Российской Федерации на оплату жилищно-коммунальных услуг отдельным категориям граждан </t>
  </si>
  <si>
    <t>2 02 03003 02 0000 151</t>
  </si>
  <si>
    <t>Субвенции бюджетам субъектов Российской Федерации на государственную регистрацию актов гражданского состояния</t>
  </si>
  <si>
    <t>2 02 03004 02 0000 151</t>
  </si>
  <si>
    <t xml:space="preserve"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 </t>
  </si>
  <si>
    <t>2 02 03005 02 0000 151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</si>
  <si>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</si>
  <si>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Возврат остаткок субсидий субвенций</t>
  </si>
  <si>
    <t>Погашение бюджетом муниципального образования Российской Федерации кредитов от  кредитных организаций Российской Федерации в валюте Российской Федерации</t>
  </si>
  <si>
    <t xml:space="preserve">Бюджетные кредиты от кредитных организаций Российской Федерации </t>
  </si>
  <si>
    <t>Уменьшение  остатков средств бюджетов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</si>
  <si>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</si>
  <si>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Доходы от возмещения ущерба при возникновении страховых случаев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</si>
  <si>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</si>
  <si>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Акцизы на спирт этиловый  из всех видов сырья (в том числе этиловый спирт-сырец из всех видов сырья), производимый на территории Российской Федерации</t>
  </si>
  <si>
    <t>Акцизы на спирт этиловый  (в том числе этиловый спирт-сырец) из пищевого сырья, производимый на территории Российской Федерации</t>
  </si>
  <si>
    <t>1 03 02020 01 0000 110</t>
  </si>
  <si>
    <t>Акцизы на спиртосодержащую продукцию, производимую на территории Российской Федерации</t>
  </si>
  <si>
    <t>Акцизы на алкогольную продукцию с объемной долей  спирта этилового свыше 9 до 25 процентов включительно (за исключением вин), производимую на территории Российской Федерации</t>
  </si>
  <si>
    <t xml:space="preserve">Доходы от уплаты акцизов на моторные 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 </t>
  </si>
  <si>
    <t xml:space="preserve">Доходы от уплаты акцизов на алкогольную продукцию с объемной долей  спирта этилового свыше 9 до 25 процентов включительно (за исключением вин), подлежащие распределению в консолидированные бюджеты субъектов Российской Федерации </t>
  </si>
  <si>
    <t>Налог, взимаемый с налогоплательщиков, выбравших в качестве объекта налогообложения  доходы</t>
  </si>
  <si>
    <t xml:space="preserve">1 06 02020 02 0000 110 </t>
  </si>
  <si>
    <t>Налог на имущество организаций по имуществу,  входящему в Единую систему газоснабжения</t>
  </si>
  <si>
    <t>1 08 07120 01 0000 110</t>
  </si>
  <si>
    <t>Государственная пошлина за регистрацию региональных отделений политической партии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</si>
  <si>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 также за выдачу дубликата свидетельства о такой регистрации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</si>
  <si>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</si>
  <si>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Доходы  в виде прибыли, приходящейся на доли 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</si>
  <si>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Прочие безвозмездные поступления</t>
  </si>
  <si>
    <t xml:space="preserve"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</si>
  <si>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1 01 02011 01 0000 110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</si>
  <si>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</si>
  <si>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1 01 02050 01 0000 110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</si>
  <si>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</si>
  <si>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1 01 02070 01 0000 110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</si>
  <si>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</si>
  <si>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1 09 01000 00 0000 110</t>
  </si>
  <si>
    <t>Налог на прибыль организаций, зачислявшийся до 1 января 2005 года в местные бюджеты</t>
  </si>
  <si>
    <t>1 09 01030 05 0000 110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</si>
  <si>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</si>
  <si>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1 09 03000 00 0000 110</t>
  </si>
  <si>
    <t>Платежи за пользование природными ресурсами</t>
  </si>
  <si>
    <t>1 09 03021 00 0000 110</t>
  </si>
  <si>
    <t>Платежи за добычу общераспространенных полезных ископаемых</t>
  </si>
  <si>
    <t>1 09 03021 05 0000 110</t>
  </si>
  <si>
    <t>Платежи за добычу общераспространенных полезных ископаемых, мобилизуемые на территориях муниципальных районов</t>
  </si>
  <si>
    <t>1 09 03080 01 0000 110</t>
  </si>
  <si>
    <t>Отчисления на воспроизводство минерально-сырьевой базы</t>
  </si>
  <si>
    <t>1 09 03082 02 0000 110</t>
  </si>
  <si>
    <t>Получение кредитов от других бюджетов бюджетной системы Российской Федерации  бюджетом муниципального образования Российской Федерации в валюте Российской Федерации</t>
  </si>
  <si>
    <t>Погашение бюджетом муниципального образования Российской Федерации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</si>
  <si>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бюджета муниципального образования Российской Федерации</t>
  </si>
  <si>
    <t>Уменьшение прочих остатков денежных средств бюджета муниципального образования Российской Федерации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</si>
  <si>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</si>
  <si>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1 09 04000 00 0000 110</t>
  </si>
  <si>
    <t>Налоги на имущество</t>
  </si>
  <si>
    <t>1 09 04010 02 0000 110</t>
  </si>
  <si>
    <t>Налог на имущество предприятий</t>
  </si>
  <si>
    <t>1 09 04030 01 0000 110</t>
  </si>
  <si>
    <t>Налог на пользователей автомобильных дорог</t>
  </si>
  <si>
    <t>1 09 04040 01 0000 110</t>
  </si>
  <si>
    <t>Налог с имущества, переходящего в порядке наследования или дарения</t>
  </si>
  <si>
    <t>1 09 06010 02 0000 110</t>
  </si>
  <si>
    <t>Налог с продаж</t>
  </si>
  <si>
    <t>1 09 06020 02 0000 110</t>
  </si>
  <si>
    <t>Сбор на нужды образовательных учреждений, взимаемый с юридических лиц</t>
  </si>
  <si>
    <t>1 12 02030 01 0000 120</t>
  </si>
  <si>
    <t>Регулярные платежи за пользование недрами при пользовании недрами (ренталс) на территории Российской Федерации</t>
  </si>
  <si>
    <t>1 14 02020 02 0000 440</t>
  </si>
  <si>
    <t>Доходы от реализации имущества, находящегося в собственности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</si>
  <si>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1 14 02022 02 0000 440</t>
  </si>
  <si>
    <t>Доходы от реализации имущества, находящегося в  оперативном управлении учреждений, находящихся в ведении  органов государственной власти  субъектов Российской Федерации (за исключением имущества автономных учреждений субъектов Россиской Федерации), в части реализации материальных запасов по указанному имуществу</t>
  </si>
  <si>
    <t>1 17 00000 00 0000 000</t>
  </si>
  <si>
    <t>ПРОЧИЕ НЕНАЛОГОВЫЕ ДОХОДЫ</t>
  </si>
  <si>
    <t>1 17 05000 00 0000 180</t>
  </si>
  <si>
    <t>Прочие неналоговые доходы</t>
  </si>
  <si>
    <t>1 17 05020 02 0000 180</t>
  </si>
  <si>
    <t>Прочие неналоговые доходы субъектов Российской Федерации</t>
  </si>
  <si>
    <t>1 09 06000 02 0000 110</t>
  </si>
  <si>
    <t>1 09 06041 02 0000 110</t>
  </si>
  <si>
    <t>1 09 06040 02 0000 110</t>
  </si>
  <si>
    <t>ЗАДОЛЖЕННОСТЬ И ПЕРЕРАСЧЕТЫ ПО
ОТМЕНЕННЫМ НАЛОГАМ, СБОРАМ И ИНЫМ ОБЯЗАТЕЛЬНЫМ ПЛАТЕЖАМ</t>
  </si>
  <si>
    <t>Прочие налоги и  сборы  (по  отмененным  налогам и сборам  субъектов  Российской Федерации)</t>
  </si>
  <si>
    <t>Сборы за выдачу лицензий  на  розничную продажу алкогольной  продукции,  в  том числе   в   связи   с   предоставлением отсрочки (рассрочки)</t>
  </si>
  <si>
    <t xml:space="preserve">Сборы за выдачу органами государственной власти субъектов Российской Федерации лицензий на розничную продажу алкогольной продукции, в том числе в связи с предоставлением отсрочки (рассрочки)
</t>
  </si>
  <si>
    <t xml:space="preserve">1 01 01010 00 0000 110 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</si>
  <si>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</si>
  <si>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 xml:space="preserve">1 01 01012 02 0000 110 </t>
  </si>
  <si>
    <t>Налог на прибыль организаций, зачисляемый в бюджеты субъектов Российской Федерации</t>
  </si>
  <si>
    <t xml:space="preserve">1 01 02000 01 0000 110 </t>
  </si>
  <si>
    <t>Налог на доходы физических лиц</t>
  </si>
  <si>
    <t>1 01 02010 01 0000 110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</si>
  <si>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</si>
  <si>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1 01 02020 01 0000 110</t>
  </si>
  <si>
    <t>1 01 02021 01 0000 110</t>
  </si>
  <si>
    <t>1 01 02022 01 0000 110</t>
  </si>
  <si>
    <t>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</si>
  <si>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</si>
  <si>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1 01 02040 01 0000 110</t>
  </si>
  <si>
    <t>2 02 04010 02 0000 151</t>
  </si>
  <si>
    <t>1 08 07170 01 0000 110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</si>
  <si>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</si>
  <si>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1 08 07172 01 0000 110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</si>
  <si>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</si>
  <si>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</si>
  <si>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1 11 01000 00 0000 120</t>
  </si>
  <si>
    <t>1 11 01020 02 0000 120</t>
  </si>
  <si>
    <t>Доходы от реализации имущества, находящегося в собственности субъектов Российской Федерации (за исключением имущества автономных учреждений субъектов Российской Федерации, а также имущества государственных 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</si>
  <si>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Доходы от реализации  иного имущества, находящегося в собственности субъектов Российской Федерации (за исключением имущества автономных учреждений субъектов Российской Федерации, а также имущества государственных 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</si>
  <si>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Денежные взыскания (штрафы) и иные суммы, взыскиваемые с лиц, виновных в совершении преступлений, и  в возмещение ущерба имуществу</t>
  </si>
  <si>
    <t>Денежные взыскания (штрафы) и иные суммы, 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</si>
  <si>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1 16  33000 00 0000 140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</si>
  <si>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</si>
  <si>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1 16 33020 02 0000 140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</si>
  <si>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</si>
  <si>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</si>
  <si>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1 12 02052 01 0000 120</t>
  </si>
  <si>
    <t>1000</t>
  </si>
  <si>
    <t>Социальная политика</t>
  </si>
  <si>
    <t>1100</t>
  </si>
  <si>
    <t>Межбюджетные трансферты</t>
  </si>
  <si>
    <t>ВСЕГО РАСХОДОВ</t>
  </si>
  <si>
    <t xml:space="preserve">ДЕФИЦИТ </t>
  </si>
  <si>
    <t>ДЕФИЦИТ областного бюджета 
в % от доходов</t>
  </si>
  <si>
    <t>ПРЕДЕЛЬНЫЙ ДЕФИЦИТ -15%</t>
  </si>
  <si>
    <t>2 02 04999 02 0000 151</t>
  </si>
  <si>
    <t>0200</t>
  </si>
  <si>
    <t>Национальная оборона</t>
  </si>
  <si>
    <t>ОТКЛОНЕНИЕ</t>
  </si>
  <si>
    <t>000 01 03 00 00 00 0000 000</t>
  </si>
  <si>
    <t xml:space="preserve">Бюджетные кредиты от других бюджетов бюджетной системы Российской Федерации 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</si>
  <si>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</si>
  <si>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</si>
  <si>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000 01 03 00 00 02 0000 810</t>
  </si>
  <si>
    <t>000 01 05 00 00 00 0000 000</t>
  </si>
  <si>
    <t>Изменение остатков средств на счетах по учету средств бюджета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</si>
  <si>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</si>
  <si>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1 08 07130 01 0000 110</t>
  </si>
  <si>
    <t>Межбюджетные трансферты, передаваемые бюджетам субъектов Российской Федерации на переселение граждан из закрытых административно-территориальных образований</t>
  </si>
  <si>
    <t>2 02 04018 02 0000 151</t>
  </si>
  <si>
    <t>Проценты, полученные от предоставления бюджетных кредитов внутри страны</t>
  </si>
  <si>
    <t>1 11 03020 02 0000 120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</si>
  <si>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</si>
  <si>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</si>
  <si>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</si>
  <si>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</si>
  <si>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1 11 05010 04 0000 120</t>
  </si>
  <si>
    <t>1 11 05020 00 0000 120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</si>
  <si>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</si>
  <si>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</si>
  <si>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1 14 02020 02 0000 410</t>
  </si>
  <si>
    <t>1 14 02023 02 0000 410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</si>
  <si>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</si>
  <si>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</si>
  <si>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1 11 05032 02 0000 120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</si>
  <si>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автономных учреждений субъектов Российской Федерации)</t>
  </si>
  <si>
    <t>1 11 07000 00 0000 120</t>
  </si>
  <si>
    <t>1 11 07012 02 0000 120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</si>
  <si>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</si>
  <si>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 xml:space="preserve"> 1 11 08000 00 0000 120</t>
  </si>
  <si>
    <t>1 11 05022 02 0000 120</t>
  </si>
  <si>
    <t>ИТОГО ДОХОДОВ</t>
  </si>
  <si>
    <t>РАСХОДЫ</t>
  </si>
  <si>
    <t>0100</t>
  </si>
  <si>
    <t>Общегосударственные вопросы</t>
  </si>
  <si>
    <t>Получение бюджетных кредитов от других бюджетов бюджетной системы Российской Федерации в валюте Российской Федерации</t>
  </si>
  <si>
    <t>0300</t>
  </si>
  <si>
    <t>Национальная безопасность и правоохранительная деятельность</t>
  </si>
  <si>
    <t>1 12 02100 00 0000 120</t>
  </si>
  <si>
    <t>Прочие платежи при пользовании недрами</t>
  </si>
  <si>
    <t>1 12 02102 02 0000 120</t>
  </si>
  <si>
    <t>Прочие платежи при пользовании недрами по участкам недр, содержащим месторождения общераспространенных полезных ископаемых, или участкам недр местного значения</t>
  </si>
  <si>
    <t>1 12 04000 00 0000 120</t>
  </si>
  <si>
    <t>Плата за использование лесов</t>
  </si>
  <si>
    <t>1 12 04020 02 0000 120</t>
  </si>
  <si>
    <t>2 02 01000 00 0000 151</t>
  </si>
  <si>
    <t>Дотации бюджетам субъектов Российской Федерации и муниципальных образований</t>
  </si>
  <si>
    <t>2 02 01001 02 0000 151</t>
  </si>
  <si>
    <t>Дотации бюджетам субъектов Российской Федерации на выравнивание бюджетной обеспеченности</t>
  </si>
  <si>
    <t>2 02 01007 02 0000 151</t>
  </si>
  <si>
    <t>Дотации бюджетам субъектов Российской Федерации на предоставление дотаций бюджетам закрытых административно-территориальных образований</t>
  </si>
  <si>
    <t xml:space="preserve"> 2 02 02000 00 0000 151</t>
  </si>
  <si>
    <t xml:space="preserve">Субсидии бюджетам субъектов Российской Федерации и муниципальных образований (межбюджетные субсидии) </t>
  </si>
  <si>
    <t>2 02 03070 02 0000 151</t>
  </si>
  <si>
    <t>НАЛОГИ, СБОРЫ И РЕГУЛЯРНЫЕ ПЛАТЕЖИ ЗА ПОЛЬЗОВАНИЕ ПРИРОДНЫМИ РЕСУРСАМИ</t>
  </si>
  <si>
    <t xml:space="preserve">1 03 02000 01 0000 110 </t>
  </si>
  <si>
    <t xml:space="preserve">Акцизы по подакцизным товарам (продукции), производимым на территории Российской Федерации </t>
  </si>
  <si>
    <t xml:space="preserve">1 03 02010 01 0000 110 </t>
  </si>
  <si>
    <t>1 03 02011 01 0000 110</t>
  </si>
  <si>
    <t xml:space="preserve">1 03 02090 01 0000 110 </t>
  </si>
  <si>
    <t>Акцизы на вина, производимые на территории Российской Федерации</t>
  </si>
  <si>
    <t xml:space="preserve">1 03 02100 01 0000 110 </t>
  </si>
  <si>
    <t>Акцизы на пиво, производимое на территории Российской Федерации</t>
  </si>
  <si>
    <t>1 03 02110 01 0000 110</t>
  </si>
  <si>
    <t>Акцизы на алкогольную продукцию с объемной долей спирта этилового свыше 25 процентов (за исключением вин), производимую на территории Российской Федерации</t>
  </si>
  <si>
    <t xml:space="preserve">1 03 02120 01 0000 110 </t>
  </si>
  <si>
    <t xml:space="preserve">1 03 02130 01 0000 110 </t>
  </si>
  <si>
    <t>Акцизы на алкогольную продукцию с объемной долей спирта этилового до 9 процентов включительно (за исключением вин), производимую на территории Российской Федерации</t>
  </si>
  <si>
    <t>1 03 02150 01 0000 110</t>
  </si>
  <si>
    <t xml:space="preserve">Доходы от уплаты акцизов на дизельное топливо, подлежащие распределению в консолидированные бюджеты субъектов Российской Федерации </t>
  </si>
  <si>
    <t>1 03 02160 01 0000 110</t>
  </si>
  <si>
    <t>1 03 02170 01 0000 110</t>
  </si>
  <si>
    <t>Культура, кинематография</t>
  </si>
  <si>
    <t>Физическая культура</t>
  </si>
  <si>
    <t>Средства массовой информации</t>
  </si>
  <si>
    <t>Обслуживание муниципального долга</t>
  </si>
  <si>
    <t xml:space="preserve"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 </t>
  </si>
  <si>
    <t>1 03 02180 01 0000 110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</si>
  <si>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</si>
  <si>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 xml:space="preserve">1 03 02190 01 0000 110 </t>
  </si>
  <si>
    <t xml:space="preserve">1 03 02200 01 0000 110 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</si>
  <si>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</si>
  <si>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</si>
  <si>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</si>
  <si>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автономных учреждений)</t>
  </si>
  <si>
    <t>1 14 06022 02 0000 430</t>
  </si>
  <si>
    <t>Доходы от продажи земельных участков, находящихся в собственности субъектов Российской Федерации (за исключением земельных участков автономных учреждений субъектов Российской Федерации)</t>
  </si>
  <si>
    <t>1 15 02000 00 0000 140</t>
  </si>
  <si>
    <t>Платежи, взимаемые государственными и муниципальными организациями за выполнение определенных функций</t>
  </si>
  <si>
    <t>1 15 02020 02 0000 140</t>
  </si>
  <si>
    <t>Платежи, взимаемые государственными организациями субъектов Российской Федерации за выполнение определенных функций</t>
  </si>
  <si>
    <t>1 16 00000 00 0000 000</t>
  </si>
  <si>
    <t>ШТРАФЫ, САНКЦИИ, ВОЗМЕЩЕНИЕ УЩЕРБА</t>
  </si>
  <si>
    <t>1 16 21000 00 0000 140</t>
  </si>
  <si>
    <t>1 16 21020 02 0000 140</t>
  </si>
  <si>
    <t>1 16 27000 01 0000 140</t>
  </si>
  <si>
    <t>Денежные взыскания (штрафы) за нарушение Федерального закона "О пожарной безопасности"</t>
  </si>
  <si>
    <t>1 16 90000 00 0000 140</t>
  </si>
  <si>
    <t>Прочие поступления от денежных взысканий (штрафов) и иных сумм в возмещение ущерба</t>
  </si>
  <si>
    <t>1 16 90020 02 0000 140</t>
  </si>
  <si>
    <t>2 02 03060 02 0000 151</t>
  </si>
  <si>
    <t>0400</t>
  </si>
  <si>
    <t>Национальная экономика</t>
  </si>
  <si>
    <t>0500</t>
  </si>
  <si>
    <t>Жилищно-коммунальное хозяйство</t>
  </si>
  <si>
    <t>0700</t>
  </si>
  <si>
    <t>Образование</t>
  </si>
  <si>
    <t>0800</t>
  </si>
  <si>
    <t>0900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</si>
  <si>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</si>
  <si>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 получаемые  в  виде  арендной  платы  за земли    после   разграничения    государственной собственности   на  землю, а  также  средства  от  продажи права на  заключение   договоров   аренды указанных   земельных  участков  (за  исключением земельных участков автономных учреждений)</t>
  </si>
  <si>
    <t>Доходы,  получаемые  в  виде  арендной  платы,  а также средства от  продажи  права  на  заключение договоров   аренды   за  земли,  находящиеся    в собственности  субъектов   Российской   Федерации (за исключением  земельных  участков   автономных учреждений субъектов Российской Федерации)</t>
  </si>
  <si>
    <t>Платежи  от государственных и муниципальных унитарных предприятий</t>
  </si>
  <si>
    <t>Средства, получаемые от передачи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</si>
  <si>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Средства, получаемые от передачи имущества, находящегося в  собственности субъектов Российской Федерации  (за исключением имущества автономных учреждений субъектов Российской Федерации, а также имущества государственных  унитарных предприятий субъектов Российской Федерации, в том числе казенных), в залог, в доверительное управление</t>
  </si>
  <si>
    <t>Прочие поступления от использования имущества, находящегося в собственности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</si>
  <si>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участкам недр, содержащих месторождения общераспространенных полезных ископаемых, или участкам недр местного значения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</si>
  <si>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по участкам недр, содержащим месторождения общераспространенных полезных ископаемых, участкам недр местного значения, а также участкам недр местного значения, используемым для целей строительства и эксплуатации подземных сооружений, не связанных с добычей полезных ископаемых</t>
  </si>
  <si>
    <t>Сборы за выдачу органами  государственной власти субъектов Российской Федерации лицензий на розничную продажу алкогольной продукции</t>
  </si>
  <si>
    <t>2 02 03068 02 0000 151</t>
  </si>
  <si>
    <t>НАЛОГ НА ТОВАРЫ (РАБОТЫ,УСЛУГИ),РЕАЛИЗУЕМЫЕ НА ТЕРРИТОРИИ РОССИЙСКОЙ ФЕДЕРАЦИИ</t>
  </si>
  <si>
    <t>Доходы бюджетной системы</t>
  </si>
  <si>
    <t>Другие вопросы в области охраны окружающей среды</t>
  </si>
  <si>
    <t>Оценка ожидаемого исполнения районного и консолидированного  бюджетов Улётовского района за 2023 год</t>
  </si>
  <si>
    <r>
      <t xml:space="preserve">Районный бюджет 
</t>
    </r>
    <r>
      <rPr>
        <sz val="12"/>
        <rFont val="Times New Roman"/>
        <family val="1"/>
      </rPr>
      <t xml:space="preserve">на 2023 год  </t>
    </r>
    <r>
      <rPr>
        <sz val="12"/>
        <rFont val="Times New Roman"/>
        <family val="1"/>
      </rPr>
      <t xml:space="preserve">
</t>
    </r>
  </si>
  <si>
    <t xml:space="preserve">Консолидированный бюджет (из ут. плана на 1.11.2023 г.)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</si>
</sst>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#,##0.0_ ;\-#,##0.0\ "/>
    <numFmt numFmtId="175" formatCode="_-* #,##0.0\ _₽_-;\-* #,##0.0\ _₽_-;_-* &quot;-&quot;?\ _₽_-;_-@_-"/>
  </numFmts>
  <fonts count="53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 Cyr"/>
      <family val="1"/>
    </font>
    <font>
      <sz val="11"/>
      <name val="Arial Cyr"/>
      <family val="0"/>
    </font>
    <font>
      <b/>
      <sz val="14"/>
      <name val="Times New Roman Cyr"/>
      <family val="1"/>
    </font>
    <font>
      <b/>
      <sz val="11"/>
      <name val="Times New Roman Cyr"/>
      <family val="1"/>
    </font>
    <font>
      <sz val="11"/>
      <name val="Times New Roman"/>
      <family val="1"/>
    </font>
    <font>
      <b/>
      <sz val="11"/>
      <name val="Arial Cyr"/>
      <family val="0"/>
    </font>
    <font>
      <sz val="12"/>
      <name val="Times New Roman"/>
      <family val="1"/>
    </font>
    <font>
      <sz val="11"/>
      <color indexed="8"/>
      <name val="Times New Roman"/>
      <family val="1"/>
    </font>
    <font>
      <sz val="8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sz val="12"/>
      <name val="Arial Cyr"/>
      <family val="0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1" fillId="0" borderId="0">
      <alignment/>
      <protection locked="0"/>
    </xf>
    <xf numFmtId="168" fontId="1" fillId="0" borderId="0">
      <alignment/>
      <protection locked="0"/>
    </xf>
    <xf numFmtId="168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" fillId="0" borderId="1">
      <alignment/>
      <protection locked="0"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3" fillId="0" borderId="0">
      <alignment/>
      <protection/>
    </xf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  <xf numFmtId="168" fontId="1" fillId="0" borderId="0">
      <alignment/>
      <protection locked="0"/>
    </xf>
  </cellStyleXfs>
  <cellXfs count="77">
    <xf numFmtId="0" fontId="0" fillId="0" borderId="0" xfId="0" applyAlignment="1">
      <alignment/>
    </xf>
    <xf numFmtId="0" fontId="5" fillId="0" borderId="0" xfId="0" applyFont="1" applyAlignment="1">
      <alignment/>
    </xf>
    <xf numFmtId="173" fontId="5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right"/>
    </xf>
    <xf numFmtId="49" fontId="8" fillId="0" borderId="0" xfId="0" applyNumberFormat="1" applyFont="1" applyFill="1" applyBorder="1" applyAlignment="1">
      <alignment horizontal="center" vertical="top"/>
    </xf>
    <xf numFmtId="49" fontId="8" fillId="0" borderId="11" xfId="0" applyNumberFormat="1" applyFont="1" applyFill="1" applyBorder="1" applyAlignment="1">
      <alignment horizontal="center" vertical="top"/>
    </xf>
    <xf numFmtId="49" fontId="8" fillId="0" borderId="12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13" xfId="0" applyFont="1" applyBorder="1" applyAlignment="1">
      <alignment horizontal="center"/>
    </xf>
    <xf numFmtId="0" fontId="9" fillId="0" borderId="13" xfId="0" applyFont="1" applyFill="1" applyBorder="1" applyAlignment="1">
      <alignment horizontal="center" vertical="top"/>
    </xf>
    <xf numFmtId="0" fontId="12" fillId="0" borderId="13" xfId="0" applyFont="1" applyFill="1" applyBorder="1" applyAlignment="1">
      <alignment horizontal="justify" vertical="top"/>
    </xf>
    <xf numFmtId="0" fontId="9" fillId="0" borderId="13" xfId="0" applyFont="1" applyFill="1" applyBorder="1" applyAlignment="1">
      <alignment horizontal="justify" vertical="top" wrapText="1"/>
    </xf>
    <xf numFmtId="0" fontId="12" fillId="0" borderId="13" xfId="0" applyFont="1" applyFill="1" applyBorder="1" applyAlignment="1">
      <alignment horizontal="justify" vertical="top" wrapText="1"/>
    </xf>
    <xf numFmtId="0" fontId="9" fillId="0" borderId="13" xfId="0" applyFont="1" applyFill="1" applyBorder="1" applyAlignment="1">
      <alignment vertical="top"/>
    </xf>
    <xf numFmtId="49" fontId="9" fillId="0" borderId="13" xfId="0" applyNumberFormat="1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vertical="top" wrapText="1"/>
    </xf>
    <xf numFmtId="0" fontId="9" fillId="0" borderId="13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vertical="top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5" fillId="0" borderId="0" xfId="0" applyFont="1" applyBorder="1" applyAlignment="1">
      <alignment vertical="top"/>
    </xf>
    <xf numFmtId="172" fontId="11" fillId="0" borderId="0" xfId="67" applyNumberFormat="1" applyFont="1" applyFill="1" applyBorder="1" applyAlignment="1" applyProtection="1">
      <alignment horizontal="right" vertical="top" indent="1"/>
      <protection locked="0"/>
    </xf>
    <xf numFmtId="0" fontId="14" fillId="0" borderId="14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justify" vertical="top"/>
    </xf>
    <xf numFmtId="0" fontId="5" fillId="0" borderId="13" xfId="0" applyFont="1" applyFill="1" applyBorder="1" applyAlignment="1">
      <alignment horizontal="justify" vertical="top"/>
    </xf>
    <xf numFmtId="49" fontId="9" fillId="0" borderId="13" xfId="0" applyNumberFormat="1" applyFont="1" applyFill="1" applyBorder="1" applyAlignment="1">
      <alignment horizontal="center" vertical="top"/>
    </xf>
    <xf numFmtId="0" fontId="12" fillId="0" borderId="13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left" vertical="top" wrapText="1"/>
    </xf>
    <xf numFmtId="49" fontId="9" fillId="0" borderId="15" xfId="0" applyNumberFormat="1" applyFont="1" applyFill="1" applyBorder="1" applyAlignment="1">
      <alignment horizontal="left" vertical="top"/>
    </xf>
    <xf numFmtId="49" fontId="9" fillId="0" borderId="15" xfId="0" applyNumberFormat="1" applyFont="1" applyFill="1" applyBorder="1" applyAlignment="1">
      <alignment horizontal="center" vertical="top"/>
    </xf>
    <xf numFmtId="0" fontId="9" fillId="0" borderId="15" xfId="0" applyFont="1" applyFill="1" applyBorder="1" applyAlignment="1">
      <alignment vertical="top" wrapText="1"/>
    </xf>
    <xf numFmtId="0" fontId="17" fillId="0" borderId="15" xfId="0" applyFont="1" applyFill="1" applyBorder="1" applyAlignment="1">
      <alignment vertical="top" wrapText="1"/>
    </xf>
    <xf numFmtId="0" fontId="9" fillId="0" borderId="15" xfId="0" applyFont="1" applyFill="1" applyBorder="1" applyAlignment="1">
      <alignment vertical="top" wrapText="1"/>
    </xf>
    <xf numFmtId="0" fontId="14" fillId="33" borderId="14" xfId="0" applyFont="1" applyFill="1" applyBorder="1" applyAlignment="1">
      <alignment horizontal="center" vertical="center" wrapText="1"/>
    </xf>
    <xf numFmtId="173" fontId="6" fillId="0" borderId="0" xfId="59" applyNumberFormat="1" applyFont="1" applyBorder="1">
      <alignment/>
      <protection/>
    </xf>
    <xf numFmtId="0" fontId="5" fillId="0" borderId="0" xfId="0" applyFont="1" applyFill="1" applyBorder="1" applyAlignment="1">
      <alignment/>
    </xf>
    <xf numFmtId="173" fontId="9" fillId="0" borderId="13" xfId="67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173" fontId="9" fillId="0" borderId="13" xfId="67" applyNumberFormat="1" applyFont="1" applyFill="1" applyBorder="1" applyAlignment="1" applyProtection="1">
      <alignment horizontal="center" vertical="center"/>
      <protection locked="0"/>
    </xf>
    <xf numFmtId="173" fontId="9" fillId="0" borderId="13" xfId="0" applyNumberFormat="1" applyFont="1" applyFill="1" applyBorder="1" applyAlignment="1">
      <alignment horizontal="center" vertical="center"/>
    </xf>
    <xf numFmtId="173" fontId="9" fillId="0" borderId="13" xfId="59" applyNumberFormat="1" applyFont="1" applyBorder="1" applyAlignment="1">
      <alignment horizontal="center" vertical="center"/>
      <protection/>
    </xf>
    <xf numFmtId="173" fontId="9" fillId="0" borderId="16" xfId="0" applyNumberFormat="1" applyFont="1" applyFill="1" applyBorder="1" applyAlignment="1">
      <alignment horizontal="center" vertical="center" wrapText="1"/>
    </xf>
    <xf numFmtId="173" fontId="9" fillId="0" borderId="16" xfId="0" applyNumberFormat="1" applyFont="1" applyFill="1" applyBorder="1" applyAlignment="1">
      <alignment horizontal="center" vertical="center"/>
    </xf>
    <xf numFmtId="173" fontId="9" fillId="0" borderId="16" xfId="67" applyNumberFormat="1" applyFont="1" applyFill="1" applyBorder="1" applyAlignment="1" applyProtection="1">
      <alignment horizontal="center" vertical="center"/>
      <protection locked="0"/>
    </xf>
    <xf numFmtId="173" fontId="17" fillId="0" borderId="16" xfId="0" applyNumberFormat="1" applyFont="1" applyFill="1" applyBorder="1" applyAlignment="1">
      <alignment horizontal="center" vertical="center"/>
    </xf>
    <xf numFmtId="173" fontId="9" fillId="0" borderId="16" xfId="67" applyNumberFormat="1" applyFont="1" applyFill="1" applyBorder="1" applyAlignment="1">
      <alignment horizontal="center" vertical="center" wrapText="1"/>
    </xf>
    <xf numFmtId="171" fontId="17" fillId="0" borderId="16" xfId="59" applyNumberFormat="1" applyFont="1" applyBorder="1" applyAlignment="1">
      <alignment horizontal="center" vertical="center"/>
      <protection/>
    </xf>
    <xf numFmtId="173" fontId="6" fillId="0" borderId="0" xfId="0" applyNumberFormat="1" applyFont="1" applyFill="1" applyBorder="1" applyAlignment="1">
      <alignment/>
    </xf>
    <xf numFmtId="171" fontId="17" fillId="0" borderId="16" xfId="59" applyNumberFormat="1" applyFont="1" applyFill="1" applyBorder="1" applyAlignment="1">
      <alignment horizontal="center" vertical="center"/>
      <protection/>
    </xf>
    <xf numFmtId="173" fontId="9" fillId="0" borderId="13" xfId="0" applyNumberFormat="1" applyFont="1" applyFill="1" applyBorder="1" applyAlignment="1">
      <alignment vertical="center"/>
    </xf>
    <xf numFmtId="173" fontId="9" fillId="0" borderId="13" xfId="59" applyNumberFormat="1" applyFont="1" applyBorder="1" applyAlignment="1">
      <alignment vertical="center"/>
      <protection/>
    </xf>
    <xf numFmtId="0" fontId="16" fillId="0" borderId="0" xfId="0" applyFont="1" applyFill="1" applyBorder="1" applyAlignment="1">
      <alignment horizontal="center" vertical="top"/>
    </xf>
    <xf numFmtId="0" fontId="16" fillId="0" borderId="0" xfId="0" applyFont="1" applyFill="1" applyAlignment="1">
      <alignment horizontal="center" vertical="top"/>
    </xf>
    <xf numFmtId="173" fontId="9" fillId="0" borderId="16" xfId="59" applyNumberFormat="1" applyFont="1" applyBorder="1" applyAlignment="1">
      <alignment horizontal="center" vertical="center"/>
      <protection/>
    </xf>
    <xf numFmtId="49" fontId="9" fillId="0" borderId="15" xfId="0" applyNumberFormat="1" applyFont="1" applyFill="1" applyBorder="1" applyAlignment="1">
      <alignment horizontal="center" vertical="top" wrapText="1"/>
    </xf>
    <xf numFmtId="174" fontId="9" fillId="0" borderId="16" xfId="67" applyNumberFormat="1" applyFont="1" applyFill="1" applyBorder="1" applyAlignment="1">
      <alignment horizontal="center" vertical="center" wrapText="1"/>
    </xf>
    <xf numFmtId="173" fontId="9" fillId="0" borderId="0" xfId="67" applyNumberFormat="1" applyFont="1" applyFill="1" applyBorder="1" applyAlignment="1" applyProtection="1">
      <alignment horizontal="center" vertical="center"/>
      <protection locked="0"/>
    </xf>
    <xf numFmtId="173" fontId="9" fillId="34" borderId="13" xfId="67" applyNumberFormat="1" applyFont="1" applyFill="1" applyBorder="1" applyAlignment="1" applyProtection="1">
      <alignment horizontal="center" vertical="center"/>
      <protection locked="0"/>
    </xf>
    <xf numFmtId="173" fontId="9" fillId="0" borderId="13" xfId="67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5" fillId="0" borderId="13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</cellXfs>
  <cellStyles count="60">
    <cellStyle name="Normal" xfId="0"/>
    <cellStyle name="RowLevel_0" xfId="1"/>
    <cellStyle name="RowLevel_1" xfId="3"/>
    <cellStyle name="ColLevel_2" xfId="6"/>
    <cellStyle name="”ќђќ‘ћ‚›‰" xfId="15"/>
    <cellStyle name="”љ‘ђћ‚ђќќ›‰" xfId="16"/>
    <cellStyle name="„…ќ…†ќ›‰" xfId="17"/>
    <cellStyle name="‡ђѓћ‹ћ‚ћљ1" xfId="18"/>
    <cellStyle name="‡ђѓћ‹ћ‚ћљ2" xfId="19"/>
    <cellStyle name="’ћѓћ‚›‰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_2011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  <cellStyle name="Џђћ–…ќ’ќ›‰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2;&#1086;&#1080;%20&#1076;&#1086;&#1082;&#1091;&#1084;&#1077;&#1085;&#1090;&#1099;\&#1041;&#1102;&#1076;&#1078;&#1077;&#1090;2000\&#1042;&#1072;&#1088;&#1080;&#1072;&#1085;&#1090;%20&#1089;%20&#1087;&#1086;&#1074;&#1099;&#1096;&#1077;&#1085;&#1080;&#1077;&#1084;\add5_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zikova\c\&#1052;&#1086;&#1080;%20&#1076;&#1086;&#1082;&#1091;&#1084;&#1077;&#1085;&#1090;&#1099;\&#1041;&#1102;&#1076;&#1078;&#1077;&#1090;2000\&#1042;&#1072;&#1088;&#1080;&#1072;&#1085;&#1090;%20&#1089;%20&#1087;&#1086;&#1074;&#1099;&#1096;&#1077;&#1085;&#1080;&#1077;&#1084;\add5_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87">
          <cell r="G287">
            <v>1000</v>
          </cell>
        </row>
        <row r="292">
          <cell r="G292">
            <v>459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87">
          <cell r="G287">
            <v>1000</v>
          </cell>
        </row>
        <row r="292">
          <cell r="G292">
            <v>459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346"/>
  <sheetViews>
    <sheetView showGridLines="0" tabSelected="1" zoomScale="75" zoomScaleNormal="75" zoomScaleSheetLayoutView="100" zoomScalePageLayoutView="0" workbookViewId="0" topLeftCell="A1">
      <pane xSplit="2" ySplit="6" topLeftCell="C13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222" sqref="G222"/>
    </sheetView>
  </sheetViews>
  <sheetFormatPr defaultColWidth="9.00390625" defaultRowHeight="12.75"/>
  <cols>
    <col min="1" max="1" width="0.2421875" style="1" customWidth="1"/>
    <col min="2" max="2" width="51.75390625" style="1" customWidth="1"/>
    <col min="3" max="3" width="16.625" style="15" customWidth="1"/>
    <col min="4" max="4" width="24.75390625" style="15" hidden="1" customWidth="1"/>
    <col min="5" max="5" width="14.75390625" style="1" customWidth="1"/>
    <col min="6" max="6" width="15.375" style="3" customWidth="1"/>
    <col min="7" max="7" width="13.625" style="3" customWidth="1"/>
    <col min="8" max="9" width="11.625" style="3" customWidth="1"/>
    <col min="10" max="12" width="9.125" style="3" customWidth="1"/>
    <col min="13" max="13" width="13.875" style="3" customWidth="1"/>
    <col min="14" max="50" width="9.125" style="3" customWidth="1"/>
    <col min="51" max="16384" width="9.125" style="4" customWidth="1"/>
  </cols>
  <sheetData>
    <row r="1" spans="5:6" ht="15">
      <c r="E1" s="2"/>
      <c r="F1" s="57"/>
    </row>
    <row r="2" spans="1:9" ht="18.75" customHeight="1">
      <c r="A2" s="72" t="s">
        <v>432</v>
      </c>
      <c r="B2" s="72"/>
      <c r="C2" s="72"/>
      <c r="D2" s="72"/>
      <c r="E2" s="72"/>
      <c r="F2" s="72"/>
      <c r="G2" s="72"/>
      <c r="H2" s="72"/>
      <c r="I2" s="72"/>
    </row>
    <row r="3" spans="1:9" ht="15">
      <c r="A3" s="5"/>
      <c r="C3" s="16"/>
      <c r="D3" s="16"/>
      <c r="I3" s="6" t="s">
        <v>161</v>
      </c>
    </row>
    <row r="4" spans="1:50" s="28" customFormat="1" ht="15" customHeight="1">
      <c r="A4" s="75"/>
      <c r="B4" s="70" t="s">
        <v>46</v>
      </c>
      <c r="C4" s="74" t="s">
        <v>42</v>
      </c>
      <c r="D4" s="74"/>
      <c r="E4" s="74"/>
      <c r="F4" s="73" t="s">
        <v>43</v>
      </c>
      <c r="G4" s="73"/>
      <c r="H4" s="73" t="s">
        <v>44</v>
      </c>
      <c r="I4" s="73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</row>
    <row r="5" spans="1:50" s="62" customFormat="1" ht="74.25" customHeight="1">
      <c r="A5" s="76"/>
      <c r="B5" s="71"/>
      <c r="C5" s="69" t="s">
        <v>434</v>
      </c>
      <c r="D5" s="43"/>
      <c r="E5" s="31" t="s">
        <v>433</v>
      </c>
      <c r="F5" s="31" t="s">
        <v>45</v>
      </c>
      <c r="G5" s="31" t="s">
        <v>167</v>
      </c>
      <c r="H5" s="31" t="s">
        <v>45</v>
      </c>
      <c r="I5" s="31" t="s">
        <v>167</v>
      </c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</row>
    <row r="6" spans="1:9" ht="2.25" customHeight="1">
      <c r="A6" s="17">
        <v>1</v>
      </c>
      <c r="B6" s="17">
        <v>2</v>
      </c>
      <c r="C6" s="47">
        <v>3</v>
      </c>
      <c r="D6" s="47"/>
      <c r="E6" s="47">
        <v>4</v>
      </c>
      <c r="F6" s="47">
        <v>5</v>
      </c>
      <c r="G6" s="47">
        <v>6</v>
      </c>
      <c r="H6" s="47">
        <v>7</v>
      </c>
      <c r="I6" s="47">
        <v>8</v>
      </c>
    </row>
    <row r="7" spans="1:51" s="9" customFormat="1" ht="15">
      <c r="A7" s="32" t="s">
        <v>47</v>
      </c>
      <c r="B7" s="19" t="s">
        <v>48</v>
      </c>
      <c r="C7" s="48">
        <f>SUM(C11:C149)</f>
        <v>249989.9</v>
      </c>
      <c r="D7" s="48"/>
      <c r="E7" s="48">
        <f>SUM(E11:E149)</f>
        <v>218263.4</v>
      </c>
      <c r="F7" s="48">
        <f>SUM(F11:F149)</f>
        <v>262722.7</v>
      </c>
      <c r="G7" s="48">
        <f>SUM(G11:G149)</f>
        <v>229343.59999999998</v>
      </c>
      <c r="H7" s="46">
        <f>F7/C7*100</f>
        <v>105.09332577036112</v>
      </c>
      <c r="I7" s="46">
        <f>G7/E7*100</f>
        <v>105.07652680201993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8"/>
    </row>
    <row r="8" spans="1:50" s="11" customFormat="1" ht="21" customHeight="1">
      <c r="A8" s="32" t="s">
        <v>49</v>
      </c>
      <c r="B8" s="19" t="s">
        <v>50</v>
      </c>
      <c r="C8" s="48">
        <f>SUM(C11)</f>
        <v>171474.4</v>
      </c>
      <c r="D8" s="48">
        <f>SUM(D11)</f>
        <v>0</v>
      </c>
      <c r="E8" s="48">
        <f>SUM(E11)</f>
        <v>162650.4</v>
      </c>
      <c r="F8" s="48">
        <f>SUM(F11)</f>
        <v>179750.4</v>
      </c>
      <c r="G8" s="48">
        <f>SUM(G11)</f>
        <v>170650.4</v>
      </c>
      <c r="H8" s="46">
        <f aca="true" t="shared" si="0" ref="H8:H73">F8/C8*100</f>
        <v>104.82637641537163</v>
      </c>
      <c r="I8" s="46">
        <f aca="true" t="shared" si="1" ref="I8:I73">G8/E8*100</f>
        <v>104.91852463934919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</row>
    <row r="9" spans="1:50" s="13" customFormat="1" ht="0.75" customHeight="1">
      <c r="A9" s="36" t="s">
        <v>264</v>
      </c>
      <c r="B9" s="21" t="s">
        <v>265</v>
      </c>
      <c r="C9" s="48"/>
      <c r="D9" s="48"/>
      <c r="E9" s="48"/>
      <c r="F9" s="48"/>
      <c r="G9" s="48">
        <v>95604</v>
      </c>
      <c r="H9" s="46" t="e">
        <f t="shared" si="0"/>
        <v>#DIV/0!</v>
      </c>
      <c r="I9" s="46" t="e">
        <f t="shared" si="1"/>
        <v>#DIV/0!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</row>
    <row r="10" spans="1:50" s="13" customFormat="1" ht="57.75" customHeight="1" hidden="1">
      <c r="A10" s="32" t="s">
        <v>266</v>
      </c>
      <c r="B10" s="21" t="s">
        <v>267</v>
      </c>
      <c r="C10" s="48"/>
      <c r="D10" s="48"/>
      <c r="E10" s="48"/>
      <c r="F10" s="48"/>
      <c r="G10" s="48"/>
      <c r="H10" s="46" t="e">
        <f t="shared" si="0"/>
        <v>#DIV/0!</v>
      </c>
      <c r="I10" s="46" t="e">
        <f t="shared" si="1"/>
        <v>#DIV/0!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</row>
    <row r="11" spans="1:50" s="11" customFormat="1" ht="27" customHeight="1">
      <c r="A11" s="36" t="s">
        <v>268</v>
      </c>
      <c r="B11" s="21" t="s">
        <v>269</v>
      </c>
      <c r="C11" s="48">
        <v>171474.4</v>
      </c>
      <c r="D11" s="48"/>
      <c r="E11" s="48">
        <v>162650.4</v>
      </c>
      <c r="F11" s="48">
        <v>179750.4</v>
      </c>
      <c r="G11" s="48">
        <v>170650.4</v>
      </c>
      <c r="H11" s="46">
        <f t="shared" si="0"/>
        <v>104.82637641537163</v>
      </c>
      <c r="I11" s="46">
        <f t="shared" si="1"/>
        <v>104.91852463934919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</row>
    <row r="12" spans="1:50" s="11" customFormat="1" ht="75" hidden="1">
      <c r="A12" s="18" t="s">
        <v>270</v>
      </c>
      <c r="B12" s="20" t="s">
        <v>271</v>
      </c>
      <c r="C12" s="48"/>
      <c r="D12" s="48"/>
      <c r="E12" s="48"/>
      <c r="F12" s="48"/>
      <c r="G12" s="49"/>
      <c r="H12" s="46" t="e">
        <f t="shared" si="0"/>
        <v>#DIV/0!</v>
      </c>
      <c r="I12" s="46" t="e">
        <f t="shared" si="1"/>
        <v>#DIV/0!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</row>
    <row r="13" spans="1:50" s="11" customFormat="1" ht="75" hidden="1">
      <c r="A13" s="18" t="s">
        <v>209</v>
      </c>
      <c r="B13" s="20" t="s">
        <v>210</v>
      </c>
      <c r="C13" s="48"/>
      <c r="D13" s="48"/>
      <c r="E13" s="48"/>
      <c r="F13" s="48"/>
      <c r="G13" s="49"/>
      <c r="H13" s="46" t="e">
        <f t="shared" si="0"/>
        <v>#DIV/0!</v>
      </c>
      <c r="I13" s="46" t="e">
        <f t="shared" si="1"/>
        <v>#DIV/0!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50" s="13" customFormat="1" ht="60" hidden="1">
      <c r="A14" s="18" t="s">
        <v>272</v>
      </c>
      <c r="B14" s="20" t="s">
        <v>184</v>
      </c>
      <c r="C14" s="48"/>
      <c r="D14" s="48"/>
      <c r="E14" s="48"/>
      <c r="F14" s="48"/>
      <c r="G14" s="49"/>
      <c r="H14" s="46" t="e">
        <f t="shared" si="0"/>
        <v>#DIV/0!</v>
      </c>
      <c r="I14" s="46" t="e">
        <f t="shared" si="1"/>
        <v>#DIV/0!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</row>
    <row r="15" spans="1:50" s="13" customFormat="1" ht="120" hidden="1">
      <c r="A15" s="18" t="s">
        <v>273</v>
      </c>
      <c r="B15" s="20" t="s">
        <v>390</v>
      </c>
      <c r="C15" s="48"/>
      <c r="D15" s="48"/>
      <c r="E15" s="48"/>
      <c r="F15" s="48"/>
      <c r="G15" s="49"/>
      <c r="H15" s="46" t="e">
        <f t="shared" si="0"/>
        <v>#DIV/0!</v>
      </c>
      <c r="I15" s="46" t="e">
        <f t="shared" si="1"/>
        <v>#DIV/0!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</row>
    <row r="16" spans="1:50" s="13" customFormat="1" ht="105" hidden="1">
      <c r="A16" s="18" t="s">
        <v>274</v>
      </c>
      <c r="B16" s="20" t="s">
        <v>189</v>
      </c>
      <c r="C16" s="48"/>
      <c r="D16" s="48"/>
      <c r="E16" s="48"/>
      <c r="F16" s="48"/>
      <c r="G16" s="49"/>
      <c r="H16" s="46" t="e">
        <f t="shared" si="0"/>
        <v>#DIV/0!</v>
      </c>
      <c r="I16" s="46" t="e">
        <f t="shared" si="1"/>
        <v>#DIV/0!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</row>
    <row r="17" spans="1:50" s="13" customFormat="1" ht="45" hidden="1">
      <c r="A17" s="18" t="s">
        <v>275</v>
      </c>
      <c r="B17" s="20" t="s">
        <v>276</v>
      </c>
      <c r="C17" s="48"/>
      <c r="D17" s="48"/>
      <c r="E17" s="48"/>
      <c r="F17" s="48"/>
      <c r="G17" s="49"/>
      <c r="H17" s="46" t="e">
        <f t="shared" si="0"/>
        <v>#DIV/0!</v>
      </c>
      <c r="I17" s="46" t="e">
        <f t="shared" si="1"/>
        <v>#DIV/0!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</row>
    <row r="18" spans="1:50" s="13" customFormat="1" ht="105" hidden="1">
      <c r="A18" s="18" t="s">
        <v>277</v>
      </c>
      <c r="B18" s="20" t="s">
        <v>191</v>
      </c>
      <c r="C18" s="48"/>
      <c r="D18" s="48"/>
      <c r="E18" s="48"/>
      <c r="F18" s="48"/>
      <c r="G18" s="49"/>
      <c r="H18" s="46" t="e">
        <f t="shared" si="0"/>
        <v>#DIV/0!</v>
      </c>
      <c r="I18" s="46" t="e">
        <f t="shared" si="1"/>
        <v>#DIV/0!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</row>
    <row r="19" spans="1:50" s="13" customFormat="1" ht="120" hidden="1">
      <c r="A19" s="18" t="s">
        <v>211</v>
      </c>
      <c r="B19" s="20" t="s">
        <v>212</v>
      </c>
      <c r="C19" s="48"/>
      <c r="D19" s="48"/>
      <c r="E19" s="48"/>
      <c r="F19" s="48"/>
      <c r="G19" s="49"/>
      <c r="H19" s="46" t="e">
        <f t="shared" si="0"/>
        <v>#DIV/0!</v>
      </c>
      <c r="I19" s="46" t="e">
        <f t="shared" si="1"/>
        <v>#DIV/0!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</row>
    <row r="20" spans="1:50" s="13" customFormat="1" ht="75" hidden="1">
      <c r="A20" s="18" t="s">
        <v>213</v>
      </c>
      <c r="B20" s="20" t="s">
        <v>214</v>
      </c>
      <c r="C20" s="48"/>
      <c r="D20" s="48"/>
      <c r="E20" s="48"/>
      <c r="F20" s="48"/>
      <c r="G20" s="49"/>
      <c r="H20" s="46" t="e">
        <f t="shared" si="0"/>
        <v>#DIV/0!</v>
      </c>
      <c r="I20" s="46" t="e">
        <f t="shared" si="1"/>
        <v>#DIV/0!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</row>
    <row r="21" spans="1:50" s="11" customFormat="1" ht="30" hidden="1">
      <c r="A21" s="32" t="s">
        <v>364</v>
      </c>
      <c r="B21" s="21" t="s">
        <v>365</v>
      </c>
      <c r="C21" s="48"/>
      <c r="D21" s="48"/>
      <c r="E21" s="48"/>
      <c r="F21" s="48"/>
      <c r="G21" s="49"/>
      <c r="H21" s="46" t="e">
        <f t="shared" si="0"/>
        <v>#DIV/0!</v>
      </c>
      <c r="I21" s="46" t="e">
        <f t="shared" si="1"/>
        <v>#DIV/0!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</row>
    <row r="22" spans="1:50" s="11" customFormat="1" ht="60" hidden="1">
      <c r="A22" s="32" t="s">
        <v>366</v>
      </c>
      <c r="B22" s="21" t="s">
        <v>192</v>
      </c>
      <c r="C22" s="48"/>
      <c r="D22" s="48"/>
      <c r="E22" s="48"/>
      <c r="F22" s="48"/>
      <c r="G22" s="49"/>
      <c r="H22" s="46" t="e">
        <f t="shared" si="0"/>
        <v>#DIV/0!</v>
      </c>
      <c r="I22" s="46" t="e">
        <f t="shared" si="1"/>
        <v>#DIV/0!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</row>
    <row r="23" spans="1:50" s="13" customFormat="1" ht="45" hidden="1">
      <c r="A23" s="32" t="s">
        <v>367</v>
      </c>
      <c r="B23" s="21" t="s">
        <v>193</v>
      </c>
      <c r="C23" s="48"/>
      <c r="D23" s="48"/>
      <c r="E23" s="48"/>
      <c r="F23" s="48"/>
      <c r="G23" s="49"/>
      <c r="H23" s="46" t="e">
        <f t="shared" si="0"/>
        <v>#DIV/0!</v>
      </c>
      <c r="I23" s="46" t="e">
        <f t="shared" si="1"/>
        <v>#DIV/0!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</row>
    <row r="24" spans="1:50" s="13" customFormat="1" ht="30" hidden="1">
      <c r="A24" s="32" t="s">
        <v>194</v>
      </c>
      <c r="B24" s="21" t="s">
        <v>195</v>
      </c>
      <c r="C24" s="48"/>
      <c r="D24" s="48"/>
      <c r="E24" s="48"/>
      <c r="F24" s="48"/>
      <c r="G24" s="49"/>
      <c r="H24" s="46" t="e">
        <f t="shared" si="0"/>
        <v>#DIV/0!</v>
      </c>
      <c r="I24" s="46" t="e">
        <f t="shared" si="1"/>
        <v>#DIV/0!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</row>
    <row r="25" spans="1:50" s="13" customFormat="1" ht="30" hidden="1">
      <c r="A25" s="32" t="s">
        <v>368</v>
      </c>
      <c r="B25" s="21" t="s">
        <v>369</v>
      </c>
      <c r="C25" s="48"/>
      <c r="D25" s="48"/>
      <c r="E25" s="48"/>
      <c r="F25" s="48"/>
      <c r="G25" s="49"/>
      <c r="H25" s="46" t="e">
        <f t="shared" si="0"/>
        <v>#DIV/0!</v>
      </c>
      <c r="I25" s="46" t="e">
        <f t="shared" si="1"/>
        <v>#DIV/0!</v>
      </c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</row>
    <row r="26" spans="1:50" s="13" customFormat="1" ht="30" hidden="1">
      <c r="A26" s="32" t="s">
        <v>370</v>
      </c>
      <c r="B26" s="21" t="s">
        <v>371</v>
      </c>
      <c r="C26" s="48"/>
      <c r="D26" s="48"/>
      <c r="E26" s="48"/>
      <c r="F26" s="48"/>
      <c r="G26" s="49"/>
      <c r="H26" s="46" t="e">
        <f t="shared" si="0"/>
        <v>#DIV/0!</v>
      </c>
      <c r="I26" s="46" t="e">
        <f t="shared" si="1"/>
        <v>#DIV/0!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</row>
    <row r="27" spans="1:50" s="13" customFormat="1" ht="60" hidden="1">
      <c r="A27" s="32" t="s">
        <v>372</v>
      </c>
      <c r="B27" s="21" t="s">
        <v>373</v>
      </c>
      <c r="C27" s="48"/>
      <c r="D27" s="48"/>
      <c r="E27" s="48"/>
      <c r="F27" s="48"/>
      <c r="G27" s="49"/>
      <c r="H27" s="46" t="e">
        <f t="shared" si="0"/>
        <v>#DIV/0!</v>
      </c>
      <c r="I27" s="46" t="e">
        <f t="shared" si="1"/>
        <v>#DIV/0!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</row>
    <row r="28" spans="1:50" s="13" customFormat="1" ht="60" hidden="1">
      <c r="A28" s="32" t="s">
        <v>374</v>
      </c>
      <c r="B28" s="21" t="s">
        <v>196</v>
      </c>
      <c r="C28" s="48"/>
      <c r="D28" s="48"/>
      <c r="E28" s="48"/>
      <c r="F28" s="48"/>
      <c r="G28" s="49"/>
      <c r="H28" s="46" t="e">
        <f t="shared" si="0"/>
        <v>#DIV/0!</v>
      </c>
      <c r="I28" s="46" t="e">
        <f t="shared" si="1"/>
        <v>#DIV/0!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</row>
    <row r="29" spans="1:50" s="13" customFormat="1" ht="60" hidden="1">
      <c r="A29" s="32" t="s">
        <v>375</v>
      </c>
      <c r="B29" s="21" t="s">
        <v>376</v>
      </c>
      <c r="C29" s="48"/>
      <c r="D29" s="48"/>
      <c r="E29" s="48"/>
      <c r="F29" s="48"/>
      <c r="G29" s="49"/>
      <c r="H29" s="46" t="e">
        <f t="shared" si="0"/>
        <v>#DIV/0!</v>
      </c>
      <c r="I29" s="46" t="e">
        <f t="shared" si="1"/>
        <v>#DIV/0!</v>
      </c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</row>
    <row r="30" spans="1:50" s="13" customFormat="1" ht="45" hidden="1">
      <c r="A30" s="32" t="s">
        <v>377</v>
      </c>
      <c r="B30" s="21" t="s">
        <v>378</v>
      </c>
      <c r="C30" s="48"/>
      <c r="D30" s="48"/>
      <c r="E30" s="48"/>
      <c r="F30" s="48"/>
      <c r="G30" s="49"/>
      <c r="H30" s="46" t="e">
        <f t="shared" si="0"/>
        <v>#DIV/0!</v>
      </c>
      <c r="I30" s="46" t="e">
        <f t="shared" si="1"/>
        <v>#DIV/0!</v>
      </c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</row>
    <row r="31" spans="1:50" s="13" customFormat="1" ht="75" hidden="1">
      <c r="A31" s="32" t="s">
        <v>379</v>
      </c>
      <c r="B31" s="21" t="s">
        <v>197</v>
      </c>
      <c r="C31" s="48"/>
      <c r="D31" s="48"/>
      <c r="E31" s="48"/>
      <c r="F31" s="48"/>
      <c r="G31" s="49"/>
      <c r="H31" s="46" t="e">
        <f t="shared" si="0"/>
        <v>#DIV/0!</v>
      </c>
      <c r="I31" s="46" t="e">
        <f t="shared" si="1"/>
        <v>#DIV/0!</v>
      </c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</row>
    <row r="32" spans="1:50" s="13" customFormat="1" ht="60" hidden="1">
      <c r="A32" s="32" t="s">
        <v>380</v>
      </c>
      <c r="B32" s="21" t="s">
        <v>385</v>
      </c>
      <c r="C32" s="48"/>
      <c r="D32" s="48"/>
      <c r="E32" s="48"/>
      <c r="F32" s="48"/>
      <c r="G32" s="49"/>
      <c r="H32" s="46" t="e">
        <f t="shared" si="0"/>
        <v>#DIV/0!</v>
      </c>
      <c r="I32" s="46" t="e">
        <f t="shared" si="1"/>
        <v>#DIV/0!</v>
      </c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</row>
    <row r="33" spans="1:50" s="13" customFormat="1" ht="60" hidden="1">
      <c r="A33" s="32" t="s">
        <v>386</v>
      </c>
      <c r="B33" s="21" t="s">
        <v>387</v>
      </c>
      <c r="C33" s="48"/>
      <c r="D33" s="48"/>
      <c r="E33" s="48"/>
      <c r="F33" s="48"/>
      <c r="G33" s="49"/>
      <c r="H33" s="46" t="e">
        <f t="shared" si="0"/>
        <v>#DIV/0!</v>
      </c>
      <c r="I33" s="46" t="e">
        <f t="shared" si="1"/>
        <v>#DIV/0!</v>
      </c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</row>
    <row r="34" spans="1:50" s="13" customFormat="1" ht="75" hidden="1">
      <c r="A34" s="32" t="s">
        <v>388</v>
      </c>
      <c r="B34" s="21" t="s">
        <v>198</v>
      </c>
      <c r="C34" s="48"/>
      <c r="D34" s="48"/>
      <c r="E34" s="48"/>
      <c r="F34" s="48"/>
      <c r="G34" s="49"/>
      <c r="H34" s="46" t="e">
        <f t="shared" si="0"/>
        <v>#DIV/0!</v>
      </c>
      <c r="I34" s="46" t="e">
        <f t="shared" si="1"/>
        <v>#DIV/0!</v>
      </c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</row>
    <row r="35" spans="1:50" s="13" customFormat="1" ht="75" hidden="1">
      <c r="A35" s="32" t="s">
        <v>389</v>
      </c>
      <c r="B35" s="21" t="s">
        <v>87</v>
      </c>
      <c r="C35" s="48"/>
      <c r="D35" s="48"/>
      <c r="E35" s="48"/>
      <c r="F35" s="48"/>
      <c r="G35" s="49"/>
      <c r="H35" s="46" t="e">
        <f t="shared" si="0"/>
        <v>#DIV/0!</v>
      </c>
      <c r="I35" s="46" t="e">
        <f t="shared" si="1"/>
        <v>#DIV/0!</v>
      </c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</row>
    <row r="36" spans="1:50" s="13" customFormat="1" ht="45">
      <c r="A36" s="32"/>
      <c r="B36" s="21" t="s">
        <v>429</v>
      </c>
      <c r="C36" s="48">
        <v>23044.3</v>
      </c>
      <c r="D36" s="48"/>
      <c r="E36" s="48">
        <v>20182.8</v>
      </c>
      <c r="F36" s="48">
        <v>24670.5</v>
      </c>
      <c r="G36" s="49">
        <v>21809</v>
      </c>
      <c r="H36" s="46">
        <f t="shared" si="0"/>
        <v>107.05684268994938</v>
      </c>
      <c r="I36" s="46">
        <f t="shared" si="1"/>
        <v>108.05735576827796</v>
      </c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</row>
    <row r="37" spans="1:50" s="13" customFormat="1" ht="15">
      <c r="A37" s="32" t="s">
        <v>88</v>
      </c>
      <c r="B37" s="19" t="s">
        <v>89</v>
      </c>
      <c r="C37" s="48">
        <v>10426</v>
      </c>
      <c r="D37" s="48"/>
      <c r="E37" s="48">
        <v>10205</v>
      </c>
      <c r="F37" s="48">
        <v>8869</v>
      </c>
      <c r="G37" s="48">
        <v>8753.8</v>
      </c>
      <c r="H37" s="46">
        <f t="shared" si="0"/>
        <v>85.06618070209092</v>
      </c>
      <c r="I37" s="46">
        <f t="shared" si="1"/>
        <v>85.7795198432141</v>
      </c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</row>
    <row r="38" spans="1:50" s="11" customFormat="1" ht="30" hidden="1">
      <c r="A38" s="32" t="s">
        <v>90</v>
      </c>
      <c r="B38" s="21" t="s">
        <v>91</v>
      </c>
      <c r="C38" s="48"/>
      <c r="D38" s="48"/>
      <c r="E38" s="48"/>
      <c r="F38" s="48"/>
      <c r="G38" s="49"/>
      <c r="H38" s="46" t="e">
        <f t="shared" si="0"/>
        <v>#DIV/0!</v>
      </c>
      <c r="I38" s="46" t="e">
        <f t="shared" si="1"/>
        <v>#DIV/0!</v>
      </c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</row>
    <row r="39" spans="1:50" s="13" customFormat="1" ht="30" hidden="1">
      <c r="A39" s="32" t="s">
        <v>92</v>
      </c>
      <c r="B39" s="21" t="s">
        <v>199</v>
      </c>
      <c r="C39" s="48"/>
      <c r="D39" s="48"/>
      <c r="E39" s="48"/>
      <c r="F39" s="48"/>
      <c r="G39" s="49"/>
      <c r="H39" s="46" t="e">
        <f t="shared" si="0"/>
        <v>#DIV/0!</v>
      </c>
      <c r="I39" s="46" t="e">
        <f t="shared" si="1"/>
        <v>#DIV/0!</v>
      </c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</row>
    <row r="40" spans="1:50" s="13" customFormat="1" ht="45" hidden="1">
      <c r="A40" s="32" t="s">
        <v>93</v>
      </c>
      <c r="B40" s="21" t="s">
        <v>94</v>
      </c>
      <c r="C40" s="48"/>
      <c r="D40" s="48"/>
      <c r="E40" s="48"/>
      <c r="F40" s="48"/>
      <c r="G40" s="49"/>
      <c r="H40" s="46" t="e">
        <f t="shared" si="0"/>
        <v>#DIV/0!</v>
      </c>
      <c r="I40" s="46" t="e">
        <f t="shared" si="1"/>
        <v>#DIV/0!</v>
      </c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</row>
    <row r="41" spans="1:50" s="11" customFormat="1" ht="15" hidden="1">
      <c r="A41" s="32" t="s">
        <v>95</v>
      </c>
      <c r="B41" s="21" t="s">
        <v>96</v>
      </c>
      <c r="C41" s="48"/>
      <c r="D41" s="48"/>
      <c r="E41" s="48"/>
      <c r="F41" s="48"/>
      <c r="G41" s="49"/>
      <c r="H41" s="46" t="e">
        <f t="shared" si="0"/>
        <v>#DIV/0!</v>
      </c>
      <c r="I41" s="46" t="e">
        <f t="shared" si="1"/>
        <v>#DIV/0!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</row>
    <row r="42" spans="1:50" s="11" customFormat="1" ht="15">
      <c r="A42" s="32" t="s">
        <v>97</v>
      </c>
      <c r="B42" s="19" t="s">
        <v>98</v>
      </c>
      <c r="C42" s="48">
        <v>12549</v>
      </c>
      <c r="D42" s="48"/>
      <c r="E42" s="48">
        <v>0</v>
      </c>
      <c r="F42" s="48">
        <v>13305.5</v>
      </c>
      <c r="G42" s="48">
        <v>0</v>
      </c>
      <c r="H42" s="46">
        <f t="shared" si="0"/>
        <v>106.02836879432624</v>
      </c>
      <c r="I42" s="46">
        <v>0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</row>
    <row r="43" spans="1:50" s="11" customFormat="1" ht="15" hidden="1">
      <c r="A43" s="32" t="s">
        <v>99</v>
      </c>
      <c r="B43" s="19" t="s">
        <v>102</v>
      </c>
      <c r="C43" s="48"/>
      <c r="D43" s="48"/>
      <c r="E43" s="48"/>
      <c r="F43" s="48"/>
      <c r="G43" s="49"/>
      <c r="H43" s="46" t="e">
        <f t="shared" si="0"/>
        <v>#DIV/0!</v>
      </c>
      <c r="I43" s="46" t="e">
        <f t="shared" si="1"/>
        <v>#DIV/0!</v>
      </c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</row>
    <row r="44" spans="1:50" s="13" customFormat="1" ht="30" hidden="1">
      <c r="A44" s="32" t="s">
        <v>103</v>
      </c>
      <c r="B44" s="21" t="s">
        <v>104</v>
      </c>
      <c r="C44" s="48"/>
      <c r="D44" s="48"/>
      <c r="E44" s="48"/>
      <c r="F44" s="48"/>
      <c r="G44" s="49"/>
      <c r="H44" s="46" t="e">
        <f t="shared" si="0"/>
        <v>#DIV/0!</v>
      </c>
      <c r="I44" s="46" t="e">
        <f t="shared" si="1"/>
        <v>#DIV/0!</v>
      </c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</row>
    <row r="45" spans="1:50" s="13" customFormat="1" ht="30" hidden="1">
      <c r="A45" s="32" t="s">
        <v>200</v>
      </c>
      <c r="B45" s="21" t="s">
        <v>201</v>
      </c>
      <c r="C45" s="48"/>
      <c r="D45" s="48"/>
      <c r="E45" s="48"/>
      <c r="F45" s="48"/>
      <c r="G45" s="49"/>
      <c r="H45" s="46" t="e">
        <f t="shared" si="0"/>
        <v>#DIV/0!</v>
      </c>
      <c r="I45" s="46" t="e">
        <f t="shared" si="1"/>
        <v>#DIV/0!</v>
      </c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</row>
    <row r="46" spans="1:50" s="11" customFormat="1" ht="15" hidden="1">
      <c r="A46" s="32" t="s">
        <v>105</v>
      </c>
      <c r="B46" s="19" t="s">
        <v>106</v>
      </c>
      <c r="C46" s="48"/>
      <c r="D46" s="48"/>
      <c r="E46" s="48"/>
      <c r="F46" s="48"/>
      <c r="G46" s="49"/>
      <c r="H46" s="46" t="e">
        <f t="shared" si="0"/>
        <v>#DIV/0!</v>
      </c>
      <c r="I46" s="46" t="e">
        <f t="shared" si="1"/>
        <v>#DIV/0!</v>
      </c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</row>
    <row r="47" spans="1:50" s="13" customFormat="1" ht="15" hidden="1">
      <c r="A47" s="32" t="s">
        <v>107</v>
      </c>
      <c r="B47" s="19" t="s">
        <v>108</v>
      </c>
      <c r="C47" s="48"/>
      <c r="D47" s="48"/>
      <c r="E47" s="48"/>
      <c r="F47" s="48"/>
      <c r="G47" s="49"/>
      <c r="H47" s="46" t="e">
        <f t="shared" si="0"/>
        <v>#DIV/0!</v>
      </c>
      <c r="I47" s="46" t="e">
        <f t="shared" si="1"/>
        <v>#DIV/0!</v>
      </c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</row>
    <row r="48" spans="1:50" s="13" customFormat="1" ht="15" hidden="1">
      <c r="A48" s="32" t="s">
        <v>109</v>
      </c>
      <c r="B48" s="19" t="s">
        <v>110</v>
      </c>
      <c r="C48" s="48"/>
      <c r="D48" s="48"/>
      <c r="E48" s="48"/>
      <c r="F48" s="48"/>
      <c r="G48" s="49"/>
      <c r="H48" s="46" t="e">
        <f t="shared" si="0"/>
        <v>#DIV/0!</v>
      </c>
      <c r="I48" s="46" t="e">
        <f t="shared" si="1"/>
        <v>#DIV/0!</v>
      </c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</row>
    <row r="49" spans="1:50" s="13" customFormat="1" ht="15" hidden="1">
      <c r="A49" s="18" t="s">
        <v>66</v>
      </c>
      <c r="B49" s="19" t="s">
        <v>67</v>
      </c>
      <c r="C49" s="48"/>
      <c r="D49" s="48"/>
      <c r="E49" s="48"/>
      <c r="F49" s="48"/>
      <c r="G49" s="49"/>
      <c r="H49" s="46" t="e">
        <f t="shared" si="0"/>
        <v>#DIV/0!</v>
      </c>
      <c r="I49" s="46" t="e">
        <f t="shared" si="1"/>
        <v>#DIV/0!</v>
      </c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</row>
    <row r="50" spans="1:50" s="11" customFormat="1" ht="30" hidden="1">
      <c r="A50" s="18" t="s">
        <v>68</v>
      </c>
      <c r="B50" s="19" t="s">
        <v>69</v>
      </c>
      <c r="C50" s="48"/>
      <c r="D50" s="48"/>
      <c r="E50" s="48"/>
      <c r="F50" s="48"/>
      <c r="G50" s="49"/>
      <c r="H50" s="46" t="e">
        <f t="shared" si="0"/>
        <v>#DIV/0!</v>
      </c>
      <c r="I50" s="46" t="e">
        <f t="shared" si="1"/>
        <v>#DIV/0!</v>
      </c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</row>
    <row r="51" spans="1:50" s="13" customFormat="1" ht="45" hidden="1">
      <c r="A51" s="18" t="s">
        <v>70</v>
      </c>
      <c r="B51" s="19" t="s">
        <v>71</v>
      </c>
      <c r="C51" s="48"/>
      <c r="D51" s="48"/>
      <c r="E51" s="48"/>
      <c r="F51" s="48"/>
      <c r="G51" s="49"/>
      <c r="H51" s="46" t="e">
        <f t="shared" si="0"/>
        <v>#DIV/0!</v>
      </c>
      <c r="I51" s="46" t="e">
        <f t="shared" si="1"/>
        <v>#DIV/0!</v>
      </c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</row>
    <row r="52" spans="1:50" s="13" customFormat="1" ht="45" hidden="1">
      <c r="A52" s="18" t="s">
        <v>72</v>
      </c>
      <c r="B52" s="21" t="s">
        <v>73</v>
      </c>
      <c r="C52" s="48"/>
      <c r="D52" s="48"/>
      <c r="E52" s="48"/>
      <c r="F52" s="48"/>
      <c r="G52" s="49"/>
      <c r="H52" s="46" t="e">
        <f t="shared" si="0"/>
        <v>#DIV/0!</v>
      </c>
      <c r="I52" s="46" t="e">
        <f t="shared" si="1"/>
        <v>#DIV/0!</v>
      </c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</row>
    <row r="53" spans="1:50" s="13" customFormat="1" ht="15" hidden="1">
      <c r="A53" s="18" t="s">
        <v>74</v>
      </c>
      <c r="B53" s="19" t="s">
        <v>75</v>
      </c>
      <c r="C53" s="48"/>
      <c r="D53" s="48"/>
      <c r="E53" s="48"/>
      <c r="F53" s="48"/>
      <c r="G53" s="49"/>
      <c r="H53" s="46" t="e">
        <f t="shared" si="0"/>
        <v>#DIV/0!</v>
      </c>
      <c r="I53" s="46" t="e">
        <f t="shared" si="1"/>
        <v>#DIV/0!</v>
      </c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</row>
    <row r="54" spans="1:50" s="13" customFormat="1" ht="45" hidden="1">
      <c r="A54" s="18" t="s">
        <v>76</v>
      </c>
      <c r="B54" s="19" t="s">
        <v>77</v>
      </c>
      <c r="C54" s="48"/>
      <c r="D54" s="48"/>
      <c r="E54" s="48"/>
      <c r="F54" s="48"/>
      <c r="G54" s="49"/>
      <c r="H54" s="46" t="e">
        <f t="shared" si="0"/>
        <v>#DIV/0!</v>
      </c>
      <c r="I54" s="46" t="e">
        <f t="shared" si="1"/>
        <v>#DIV/0!</v>
      </c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</row>
    <row r="55" spans="1:50" s="13" customFormat="1" ht="30">
      <c r="A55" s="18"/>
      <c r="B55" s="19" t="s">
        <v>363</v>
      </c>
      <c r="C55" s="48">
        <v>10800</v>
      </c>
      <c r="D55" s="48"/>
      <c r="E55" s="48">
        <v>10800</v>
      </c>
      <c r="F55" s="48">
        <v>11362.1</v>
      </c>
      <c r="G55" s="49">
        <v>11362.1</v>
      </c>
      <c r="H55" s="46">
        <f t="shared" si="0"/>
        <v>105.20462962962964</v>
      </c>
      <c r="I55" s="46">
        <f t="shared" si="1"/>
        <v>105.20462962962964</v>
      </c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</row>
    <row r="56" spans="1:50" s="11" customFormat="1" ht="15">
      <c r="A56" s="18" t="s">
        <v>78</v>
      </c>
      <c r="B56" s="19" t="s">
        <v>79</v>
      </c>
      <c r="C56" s="48">
        <v>3035.5</v>
      </c>
      <c r="D56" s="48"/>
      <c r="E56" s="48">
        <v>3002</v>
      </c>
      <c r="F56" s="48">
        <v>3328</v>
      </c>
      <c r="G56" s="48">
        <v>3300</v>
      </c>
      <c r="H56" s="46">
        <f t="shared" si="0"/>
        <v>109.63597430406853</v>
      </c>
      <c r="I56" s="46">
        <f t="shared" si="1"/>
        <v>109.92671552298468</v>
      </c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</row>
    <row r="57" spans="1:50" s="11" customFormat="1" ht="45" hidden="1">
      <c r="A57" s="18" t="s">
        <v>80</v>
      </c>
      <c r="B57" s="19" t="s">
        <v>81</v>
      </c>
      <c r="C57" s="48"/>
      <c r="D57" s="48"/>
      <c r="E57" s="48"/>
      <c r="F57" s="48"/>
      <c r="G57" s="49"/>
      <c r="H57" s="46" t="e">
        <f t="shared" si="0"/>
        <v>#DIV/0!</v>
      </c>
      <c r="I57" s="46" t="e">
        <f t="shared" si="1"/>
        <v>#DIV/0!</v>
      </c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</row>
    <row r="58" spans="1:50" s="13" customFormat="1" ht="90" hidden="1">
      <c r="A58" s="18" t="s">
        <v>82</v>
      </c>
      <c r="B58" s="20" t="s">
        <v>83</v>
      </c>
      <c r="C58" s="48"/>
      <c r="D58" s="48"/>
      <c r="E58" s="48"/>
      <c r="F58" s="48"/>
      <c r="G58" s="49"/>
      <c r="H58" s="46" t="e">
        <f t="shared" si="0"/>
        <v>#DIV/0!</v>
      </c>
      <c r="I58" s="46" t="e">
        <f t="shared" si="1"/>
        <v>#DIV/0!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</row>
    <row r="59" spans="1:50" s="13" customFormat="1" ht="90" hidden="1">
      <c r="A59" s="32" t="s">
        <v>84</v>
      </c>
      <c r="B59" s="21" t="s">
        <v>315</v>
      </c>
      <c r="C59" s="48"/>
      <c r="D59" s="48"/>
      <c r="E59" s="48"/>
      <c r="F59" s="48"/>
      <c r="G59" s="49"/>
      <c r="H59" s="46" t="e">
        <f t="shared" si="0"/>
        <v>#DIV/0!</v>
      </c>
      <c r="I59" s="46" t="e">
        <f t="shared" si="1"/>
        <v>#DIV/0!</v>
      </c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</row>
    <row r="60" spans="1:50" s="13" customFormat="1" ht="30" hidden="1">
      <c r="A60" s="32" t="s">
        <v>202</v>
      </c>
      <c r="B60" s="21" t="s">
        <v>203</v>
      </c>
      <c r="C60" s="48"/>
      <c r="D60" s="48"/>
      <c r="E60" s="48"/>
      <c r="F60" s="48"/>
      <c r="G60" s="49"/>
      <c r="H60" s="46" t="e">
        <f t="shared" si="0"/>
        <v>#DIV/0!</v>
      </c>
      <c r="I60" s="46" t="e">
        <f t="shared" si="1"/>
        <v>#DIV/0!</v>
      </c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</row>
    <row r="61" spans="1:50" s="13" customFormat="1" ht="90" hidden="1">
      <c r="A61" s="32" t="s">
        <v>316</v>
      </c>
      <c r="B61" s="21" t="s">
        <v>204</v>
      </c>
      <c r="C61" s="48"/>
      <c r="D61" s="48"/>
      <c r="E61" s="48"/>
      <c r="F61" s="48"/>
      <c r="G61" s="49"/>
      <c r="H61" s="46" t="e">
        <f t="shared" si="0"/>
        <v>#DIV/0!</v>
      </c>
      <c r="I61" s="46" t="e">
        <f t="shared" si="1"/>
        <v>#DIV/0!</v>
      </c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</row>
    <row r="62" spans="1:50" s="11" customFormat="1" ht="75" hidden="1">
      <c r="A62" s="32" t="s">
        <v>279</v>
      </c>
      <c r="B62" s="21" t="s">
        <v>280</v>
      </c>
      <c r="C62" s="48"/>
      <c r="D62" s="48"/>
      <c r="E62" s="48"/>
      <c r="F62" s="48"/>
      <c r="G62" s="49"/>
      <c r="H62" s="46" t="e">
        <f t="shared" si="0"/>
        <v>#DIV/0!</v>
      </c>
      <c r="I62" s="46" t="e">
        <f t="shared" si="1"/>
        <v>#DIV/0!</v>
      </c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</row>
    <row r="63" spans="1:50" s="11" customFormat="1" ht="105" hidden="1">
      <c r="A63" s="32" t="s">
        <v>281</v>
      </c>
      <c r="B63" s="21" t="s">
        <v>205</v>
      </c>
      <c r="C63" s="48"/>
      <c r="D63" s="48"/>
      <c r="E63" s="48"/>
      <c r="F63" s="48"/>
      <c r="G63" s="49"/>
      <c r="H63" s="46" t="e">
        <f t="shared" si="0"/>
        <v>#DIV/0!</v>
      </c>
      <c r="I63" s="46" t="e">
        <f t="shared" si="1"/>
        <v>#DIV/0!</v>
      </c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</row>
    <row r="64" spans="1:50" s="11" customFormat="1" ht="45">
      <c r="A64" s="18" t="s">
        <v>39</v>
      </c>
      <c r="B64" s="20" t="s">
        <v>260</v>
      </c>
      <c r="C64" s="48">
        <v>0</v>
      </c>
      <c r="D64" s="48"/>
      <c r="E64" s="48">
        <v>0</v>
      </c>
      <c r="F64" s="48">
        <v>0</v>
      </c>
      <c r="G64" s="48">
        <v>0</v>
      </c>
      <c r="H64" s="46"/>
      <c r="I64" s="46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</row>
    <row r="65" spans="1:50" s="11" customFormat="1" ht="30" hidden="1">
      <c r="A65" s="32" t="s">
        <v>215</v>
      </c>
      <c r="B65" s="21" t="s">
        <v>216</v>
      </c>
      <c r="C65" s="48"/>
      <c r="D65" s="48"/>
      <c r="E65" s="48"/>
      <c r="F65" s="48"/>
      <c r="G65" s="49"/>
      <c r="H65" s="46" t="e">
        <f t="shared" si="0"/>
        <v>#DIV/0!</v>
      </c>
      <c r="I65" s="46" t="e">
        <f t="shared" si="1"/>
        <v>#DIV/0!</v>
      </c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</row>
    <row r="66" spans="1:50" s="11" customFormat="1" ht="45" hidden="1">
      <c r="A66" s="32" t="s">
        <v>217</v>
      </c>
      <c r="B66" s="21" t="s">
        <v>218</v>
      </c>
      <c r="C66" s="48"/>
      <c r="D66" s="48"/>
      <c r="E66" s="48"/>
      <c r="F66" s="48"/>
      <c r="G66" s="49"/>
      <c r="H66" s="46" t="e">
        <f t="shared" si="0"/>
        <v>#DIV/0!</v>
      </c>
      <c r="I66" s="46" t="e">
        <f t="shared" si="1"/>
        <v>#DIV/0!</v>
      </c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</row>
    <row r="67" spans="1:50" s="11" customFormat="1" ht="15" hidden="1">
      <c r="A67" s="32" t="s">
        <v>219</v>
      </c>
      <c r="B67" s="21" t="s">
        <v>220</v>
      </c>
      <c r="C67" s="48"/>
      <c r="D67" s="48"/>
      <c r="E67" s="48"/>
      <c r="F67" s="48"/>
      <c r="G67" s="49"/>
      <c r="H67" s="46" t="e">
        <f t="shared" si="0"/>
        <v>#DIV/0!</v>
      </c>
      <c r="I67" s="46" t="e">
        <f t="shared" si="1"/>
        <v>#DIV/0!</v>
      </c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</row>
    <row r="68" spans="1:50" s="11" customFormat="1" ht="30" hidden="1">
      <c r="A68" s="32" t="s">
        <v>221</v>
      </c>
      <c r="B68" s="21" t="s">
        <v>222</v>
      </c>
      <c r="C68" s="48"/>
      <c r="D68" s="48"/>
      <c r="E68" s="48"/>
      <c r="F68" s="48"/>
      <c r="G68" s="49"/>
      <c r="H68" s="46" t="e">
        <f t="shared" si="0"/>
        <v>#DIV/0!</v>
      </c>
      <c r="I68" s="46" t="e">
        <f t="shared" si="1"/>
        <v>#DIV/0!</v>
      </c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</row>
    <row r="69" spans="1:50" s="11" customFormat="1" ht="45" hidden="1">
      <c r="A69" s="32" t="s">
        <v>223</v>
      </c>
      <c r="B69" s="21" t="s">
        <v>224</v>
      </c>
      <c r="C69" s="48"/>
      <c r="D69" s="48"/>
      <c r="E69" s="48"/>
      <c r="F69" s="48"/>
      <c r="G69" s="49"/>
      <c r="H69" s="46" t="e">
        <f t="shared" si="0"/>
        <v>#DIV/0!</v>
      </c>
      <c r="I69" s="46" t="e">
        <f t="shared" si="1"/>
        <v>#DIV/0!</v>
      </c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</row>
    <row r="70" spans="1:50" s="11" customFormat="1" ht="30" hidden="1">
      <c r="A70" s="32" t="s">
        <v>225</v>
      </c>
      <c r="B70" s="21" t="s">
        <v>226</v>
      </c>
      <c r="C70" s="48"/>
      <c r="D70" s="48"/>
      <c r="E70" s="48"/>
      <c r="F70" s="48"/>
      <c r="G70" s="49"/>
      <c r="H70" s="46" t="e">
        <f t="shared" si="0"/>
        <v>#DIV/0!</v>
      </c>
      <c r="I70" s="46" t="e">
        <f t="shared" si="1"/>
        <v>#DIV/0!</v>
      </c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</row>
    <row r="71" spans="1:50" s="11" customFormat="1" ht="75" hidden="1">
      <c r="A71" s="32" t="s">
        <v>227</v>
      </c>
      <c r="B71" s="21" t="s">
        <v>232</v>
      </c>
      <c r="C71" s="48"/>
      <c r="D71" s="48"/>
      <c r="E71" s="48"/>
      <c r="F71" s="48"/>
      <c r="G71" s="49"/>
      <c r="H71" s="46" t="e">
        <f t="shared" si="0"/>
        <v>#DIV/0!</v>
      </c>
      <c r="I71" s="46" t="e">
        <f t="shared" si="1"/>
        <v>#DIV/0!</v>
      </c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</row>
    <row r="72" spans="1:50" s="11" customFormat="1" ht="15" hidden="1">
      <c r="A72" s="32" t="s">
        <v>233</v>
      </c>
      <c r="B72" s="21" t="s">
        <v>234</v>
      </c>
      <c r="C72" s="48"/>
      <c r="D72" s="48"/>
      <c r="E72" s="48"/>
      <c r="F72" s="48"/>
      <c r="G72" s="49"/>
      <c r="H72" s="46" t="e">
        <f t="shared" si="0"/>
        <v>#DIV/0!</v>
      </c>
      <c r="I72" s="46" t="e">
        <f t="shared" si="1"/>
        <v>#DIV/0!</v>
      </c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</row>
    <row r="73" spans="1:50" s="11" customFormat="1" ht="15" hidden="1">
      <c r="A73" s="32" t="s">
        <v>235</v>
      </c>
      <c r="B73" s="21" t="s">
        <v>236</v>
      </c>
      <c r="C73" s="48"/>
      <c r="D73" s="48"/>
      <c r="E73" s="48"/>
      <c r="F73" s="48"/>
      <c r="G73" s="49"/>
      <c r="H73" s="46" t="e">
        <f t="shared" si="0"/>
        <v>#DIV/0!</v>
      </c>
      <c r="I73" s="46" t="e">
        <f t="shared" si="1"/>
        <v>#DIV/0!</v>
      </c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</row>
    <row r="74" spans="1:50" s="11" customFormat="1" ht="15" hidden="1">
      <c r="A74" s="32" t="s">
        <v>237</v>
      </c>
      <c r="B74" s="21" t="s">
        <v>238</v>
      </c>
      <c r="C74" s="48"/>
      <c r="D74" s="48"/>
      <c r="E74" s="48"/>
      <c r="F74" s="48"/>
      <c r="G74" s="49"/>
      <c r="H74" s="46" t="e">
        <f aca="true" t="shared" si="2" ref="H74:H137">F74/C74*100</f>
        <v>#DIV/0!</v>
      </c>
      <c r="I74" s="46" t="e">
        <f aca="true" t="shared" si="3" ref="I74:I137">G74/E74*100</f>
        <v>#DIV/0!</v>
      </c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</row>
    <row r="75" spans="1:50" s="11" customFormat="1" ht="30" hidden="1">
      <c r="A75" s="32" t="s">
        <v>239</v>
      </c>
      <c r="B75" s="21" t="s">
        <v>240</v>
      </c>
      <c r="C75" s="48"/>
      <c r="D75" s="48"/>
      <c r="E75" s="48"/>
      <c r="F75" s="48"/>
      <c r="G75" s="49"/>
      <c r="H75" s="46" t="e">
        <f t="shared" si="2"/>
        <v>#DIV/0!</v>
      </c>
      <c r="I75" s="46" t="e">
        <f t="shared" si="3"/>
        <v>#DIV/0!</v>
      </c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</row>
    <row r="76" spans="1:50" s="11" customFormat="1" ht="30" hidden="1">
      <c r="A76" s="32" t="s">
        <v>257</v>
      </c>
      <c r="B76" s="21" t="s">
        <v>261</v>
      </c>
      <c r="C76" s="48"/>
      <c r="D76" s="48"/>
      <c r="E76" s="48"/>
      <c r="F76" s="48"/>
      <c r="G76" s="49"/>
      <c r="H76" s="46" t="e">
        <f t="shared" si="2"/>
        <v>#DIV/0!</v>
      </c>
      <c r="I76" s="46" t="e">
        <f t="shared" si="3"/>
        <v>#DIV/0!</v>
      </c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</row>
    <row r="77" spans="1:50" s="11" customFormat="1" ht="15" hidden="1">
      <c r="A77" s="32" t="s">
        <v>241</v>
      </c>
      <c r="B77" s="21" t="s">
        <v>242</v>
      </c>
      <c r="C77" s="48"/>
      <c r="D77" s="48"/>
      <c r="E77" s="48"/>
      <c r="F77" s="48"/>
      <c r="G77" s="49"/>
      <c r="H77" s="46" t="e">
        <f t="shared" si="2"/>
        <v>#DIV/0!</v>
      </c>
      <c r="I77" s="46" t="e">
        <f t="shared" si="3"/>
        <v>#DIV/0!</v>
      </c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</row>
    <row r="78" spans="1:50" s="11" customFormat="1" ht="30" hidden="1">
      <c r="A78" s="32" t="s">
        <v>243</v>
      </c>
      <c r="B78" s="21" t="s">
        <v>244</v>
      </c>
      <c r="C78" s="48"/>
      <c r="D78" s="48"/>
      <c r="E78" s="48"/>
      <c r="F78" s="48"/>
      <c r="G78" s="49"/>
      <c r="H78" s="46" t="e">
        <f t="shared" si="2"/>
        <v>#DIV/0!</v>
      </c>
      <c r="I78" s="46" t="e">
        <f t="shared" si="3"/>
        <v>#DIV/0!</v>
      </c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</row>
    <row r="79" spans="1:50" s="11" customFormat="1" ht="45" hidden="1">
      <c r="A79" s="32" t="s">
        <v>259</v>
      </c>
      <c r="B79" s="21" t="s">
        <v>262</v>
      </c>
      <c r="C79" s="48"/>
      <c r="D79" s="48"/>
      <c r="E79" s="48"/>
      <c r="F79" s="48"/>
      <c r="G79" s="49"/>
      <c r="H79" s="46" t="e">
        <f t="shared" si="2"/>
        <v>#DIV/0!</v>
      </c>
      <c r="I79" s="46" t="e">
        <f t="shared" si="3"/>
        <v>#DIV/0!</v>
      </c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</row>
    <row r="80" spans="1:50" s="11" customFormat="1" ht="90" hidden="1">
      <c r="A80" s="32" t="s">
        <v>258</v>
      </c>
      <c r="B80" s="21" t="s">
        <v>263</v>
      </c>
      <c r="C80" s="48"/>
      <c r="D80" s="48"/>
      <c r="E80" s="48"/>
      <c r="F80" s="48"/>
      <c r="G80" s="49"/>
      <c r="H80" s="46" t="e">
        <f t="shared" si="2"/>
        <v>#DIV/0!</v>
      </c>
      <c r="I80" s="46" t="e">
        <f t="shared" si="3"/>
        <v>#DIV/0!</v>
      </c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</row>
    <row r="81" spans="1:50" s="11" customFormat="1" ht="45">
      <c r="A81" s="18" t="s">
        <v>282</v>
      </c>
      <c r="B81" s="20" t="s">
        <v>283</v>
      </c>
      <c r="C81" s="48">
        <v>12164.1</v>
      </c>
      <c r="D81" s="48"/>
      <c r="E81" s="48">
        <v>7251.2</v>
      </c>
      <c r="F81" s="48">
        <v>13030.6</v>
      </c>
      <c r="G81" s="48">
        <v>7605</v>
      </c>
      <c r="H81" s="46">
        <f t="shared" si="2"/>
        <v>107.12342055721345</v>
      </c>
      <c r="I81" s="46">
        <f t="shared" si="3"/>
        <v>104.87919240953221</v>
      </c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</row>
    <row r="82" spans="1:50" s="13" customFormat="1" ht="90" hidden="1">
      <c r="A82" s="18" t="s">
        <v>284</v>
      </c>
      <c r="B82" s="33" t="s">
        <v>206</v>
      </c>
      <c r="C82" s="48"/>
      <c r="D82" s="48"/>
      <c r="E82" s="48"/>
      <c r="F82" s="48"/>
      <c r="G82" s="49"/>
      <c r="H82" s="46" t="e">
        <f t="shared" si="2"/>
        <v>#DIV/0!</v>
      </c>
      <c r="I82" s="46" t="e">
        <f t="shared" si="3"/>
        <v>#DIV/0!</v>
      </c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</row>
    <row r="83" spans="1:50" s="13" customFormat="1" ht="60" hidden="1">
      <c r="A83" s="18" t="s">
        <v>285</v>
      </c>
      <c r="B83" s="33" t="s">
        <v>85</v>
      </c>
      <c r="C83" s="48"/>
      <c r="D83" s="48"/>
      <c r="E83" s="48"/>
      <c r="F83" s="48"/>
      <c r="G83" s="49"/>
      <c r="H83" s="46" t="e">
        <f t="shared" si="2"/>
        <v>#DIV/0!</v>
      </c>
      <c r="I83" s="46" t="e">
        <f t="shared" si="3"/>
        <v>#DIV/0!</v>
      </c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</row>
    <row r="84" spans="1:50" s="11" customFormat="1" ht="30" hidden="1">
      <c r="A84" s="18" t="s">
        <v>86</v>
      </c>
      <c r="B84" s="21" t="s">
        <v>319</v>
      </c>
      <c r="C84" s="48"/>
      <c r="D84" s="48"/>
      <c r="E84" s="48"/>
      <c r="F84" s="48"/>
      <c r="G84" s="49"/>
      <c r="H84" s="46" t="e">
        <f t="shared" si="2"/>
        <v>#DIV/0!</v>
      </c>
      <c r="I84" s="46" t="e">
        <f t="shared" si="3"/>
        <v>#DIV/0!</v>
      </c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</row>
    <row r="85" spans="1:50" s="11" customFormat="1" ht="45" hidden="1">
      <c r="A85" s="18" t="s">
        <v>320</v>
      </c>
      <c r="B85" s="33" t="s">
        <v>321</v>
      </c>
      <c r="C85" s="48"/>
      <c r="D85" s="48"/>
      <c r="E85" s="48"/>
      <c r="F85" s="48"/>
      <c r="G85" s="49"/>
      <c r="H85" s="46" t="e">
        <f t="shared" si="2"/>
        <v>#DIV/0!</v>
      </c>
      <c r="I85" s="46" t="e">
        <f t="shared" si="3"/>
        <v>#DIV/0!</v>
      </c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</row>
    <row r="86" spans="1:50" s="13" customFormat="1" ht="90" hidden="1">
      <c r="A86" s="32" t="s">
        <v>322</v>
      </c>
      <c r="B86" s="21" t="s">
        <v>208</v>
      </c>
      <c r="C86" s="48"/>
      <c r="D86" s="48"/>
      <c r="E86" s="48"/>
      <c r="F86" s="48"/>
      <c r="G86" s="49"/>
      <c r="H86" s="46" t="e">
        <f t="shared" si="2"/>
        <v>#DIV/0!</v>
      </c>
      <c r="I86" s="46" t="e">
        <f t="shared" si="3"/>
        <v>#DIV/0!</v>
      </c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</row>
    <row r="87" spans="1:50" s="13" customFormat="1" ht="75" hidden="1">
      <c r="A87" s="32" t="s">
        <v>323</v>
      </c>
      <c r="B87" s="21" t="s">
        <v>324</v>
      </c>
      <c r="C87" s="48"/>
      <c r="D87" s="48"/>
      <c r="E87" s="48"/>
      <c r="F87" s="48"/>
      <c r="G87" s="49"/>
      <c r="H87" s="46" t="e">
        <f t="shared" si="2"/>
        <v>#DIV/0!</v>
      </c>
      <c r="I87" s="46" t="e">
        <f t="shared" si="3"/>
        <v>#DIV/0!</v>
      </c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</row>
    <row r="88" spans="1:50" s="13" customFormat="1" ht="90" hidden="1">
      <c r="A88" s="32" t="s">
        <v>325</v>
      </c>
      <c r="B88" s="20" t="s">
        <v>418</v>
      </c>
      <c r="C88" s="48"/>
      <c r="D88" s="48"/>
      <c r="E88" s="48"/>
      <c r="F88" s="48"/>
      <c r="G88" s="49"/>
      <c r="H88" s="46" t="e">
        <f t="shared" si="2"/>
        <v>#DIV/0!</v>
      </c>
      <c r="I88" s="46" t="e">
        <f t="shared" si="3"/>
        <v>#DIV/0!</v>
      </c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</row>
    <row r="89" spans="1:50" s="13" customFormat="1" ht="90" hidden="1">
      <c r="A89" s="18" t="s">
        <v>326</v>
      </c>
      <c r="B89" s="20" t="s">
        <v>419</v>
      </c>
      <c r="C89" s="48"/>
      <c r="D89" s="48"/>
      <c r="E89" s="48"/>
      <c r="F89" s="48"/>
      <c r="G89" s="49"/>
      <c r="H89" s="46" t="e">
        <f t="shared" si="2"/>
        <v>#DIV/0!</v>
      </c>
      <c r="I89" s="46" t="e">
        <f t="shared" si="3"/>
        <v>#DIV/0!</v>
      </c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</row>
    <row r="90" spans="1:50" s="13" customFormat="1" ht="90" hidden="1">
      <c r="A90" s="32" t="s">
        <v>339</v>
      </c>
      <c r="B90" s="20" t="s">
        <v>420</v>
      </c>
      <c r="C90" s="48"/>
      <c r="D90" s="48"/>
      <c r="E90" s="48"/>
      <c r="F90" s="48"/>
      <c r="G90" s="49"/>
      <c r="H90" s="46" t="e">
        <f t="shared" si="2"/>
        <v>#DIV/0!</v>
      </c>
      <c r="I90" s="46" t="e">
        <f t="shared" si="3"/>
        <v>#DIV/0!</v>
      </c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</row>
    <row r="91" spans="1:50" s="13" customFormat="1" ht="90" hidden="1">
      <c r="A91" s="18" t="s">
        <v>331</v>
      </c>
      <c r="B91" s="20" t="s">
        <v>332</v>
      </c>
      <c r="C91" s="48"/>
      <c r="D91" s="48"/>
      <c r="E91" s="48"/>
      <c r="F91" s="48"/>
      <c r="G91" s="49"/>
      <c r="H91" s="46" t="e">
        <f t="shared" si="2"/>
        <v>#DIV/0!</v>
      </c>
      <c r="I91" s="46" t="e">
        <f t="shared" si="3"/>
        <v>#DIV/0!</v>
      </c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</row>
    <row r="92" spans="1:50" s="11" customFormat="1" ht="90" hidden="1">
      <c r="A92" s="18" t="s">
        <v>333</v>
      </c>
      <c r="B92" s="20" t="s">
        <v>334</v>
      </c>
      <c r="C92" s="48"/>
      <c r="D92" s="48"/>
      <c r="E92" s="48"/>
      <c r="F92" s="48"/>
      <c r="G92" s="49"/>
      <c r="H92" s="46" t="e">
        <f t="shared" si="2"/>
        <v>#DIV/0!</v>
      </c>
      <c r="I92" s="46" t="e">
        <f t="shared" si="3"/>
        <v>#DIV/0!</v>
      </c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</row>
    <row r="93" spans="1:50" s="13" customFormat="1" ht="30" hidden="1">
      <c r="A93" s="32" t="s">
        <v>335</v>
      </c>
      <c r="B93" s="21" t="s">
        <v>421</v>
      </c>
      <c r="C93" s="48"/>
      <c r="D93" s="48"/>
      <c r="E93" s="48"/>
      <c r="F93" s="48"/>
      <c r="G93" s="49"/>
      <c r="H93" s="46" t="e">
        <f t="shared" si="2"/>
        <v>#DIV/0!</v>
      </c>
      <c r="I93" s="46" t="e">
        <f t="shared" si="3"/>
        <v>#DIV/0!</v>
      </c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</row>
    <row r="94" spans="1:50" s="13" customFormat="1" ht="60" hidden="1">
      <c r="A94" s="18" t="s">
        <v>336</v>
      </c>
      <c r="B94" s="33" t="s">
        <v>337</v>
      </c>
      <c r="C94" s="48"/>
      <c r="D94" s="48"/>
      <c r="E94" s="48"/>
      <c r="F94" s="48"/>
      <c r="G94" s="49"/>
      <c r="H94" s="46" t="e">
        <f t="shared" si="2"/>
        <v>#DIV/0!</v>
      </c>
      <c r="I94" s="46" t="e">
        <f t="shared" si="3"/>
        <v>#DIV/0!</v>
      </c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</row>
    <row r="95" spans="1:50" s="13" customFormat="1" ht="105" hidden="1">
      <c r="A95" s="18" t="s">
        <v>338</v>
      </c>
      <c r="B95" s="33" t="s">
        <v>422</v>
      </c>
      <c r="C95" s="48"/>
      <c r="D95" s="48"/>
      <c r="E95" s="48"/>
      <c r="F95" s="48"/>
      <c r="G95" s="49"/>
      <c r="H95" s="46" t="e">
        <f t="shared" si="2"/>
        <v>#DIV/0!</v>
      </c>
      <c r="I95" s="46" t="e">
        <f t="shared" si="3"/>
        <v>#DIV/0!</v>
      </c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</row>
    <row r="96" spans="1:50" s="13" customFormat="1" ht="105" hidden="1">
      <c r="A96" s="18" t="s">
        <v>114</v>
      </c>
      <c r="B96" s="33" t="s">
        <v>423</v>
      </c>
      <c r="C96" s="48"/>
      <c r="D96" s="48"/>
      <c r="E96" s="48"/>
      <c r="F96" s="48"/>
      <c r="G96" s="49"/>
      <c r="H96" s="46" t="e">
        <f t="shared" si="2"/>
        <v>#DIV/0!</v>
      </c>
      <c r="I96" s="46" t="e">
        <f t="shared" si="3"/>
        <v>#DIV/0!</v>
      </c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</row>
    <row r="97" spans="1:50" s="13" customFormat="1" ht="90" hidden="1">
      <c r="A97" s="18" t="s">
        <v>115</v>
      </c>
      <c r="B97" s="20" t="s">
        <v>116</v>
      </c>
      <c r="C97" s="48"/>
      <c r="D97" s="48"/>
      <c r="E97" s="48"/>
      <c r="F97" s="48"/>
      <c r="G97" s="49"/>
      <c r="H97" s="46" t="e">
        <f t="shared" si="2"/>
        <v>#DIV/0!</v>
      </c>
      <c r="I97" s="46" t="e">
        <f t="shared" si="3"/>
        <v>#DIV/0!</v>
      </c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</row>
    <row r="98" spans="1:50" s="13" customFormat="1" ht="45" hidden="1">
      <c r="A98" s="18" t="s">
        <v>117</v>
      </c>
      <c r="B98" s="33" t="s">
        <v>118</v>
      </c>
      <c r="C98" s="48"/>
      <c r="D98" s="48"/>
      <c r="E98" s="48"/>
      <c r="F98" s="48"/>
      <c r="G98" s="49"/>
      <c r="H98" s="46" t="e">
        <f t="shared" si="2"/>
        <v>#DIV/0!</v>
      </c>
      <c r="I98" s="46" t="e">
        <f t="shared" si="3"/>
        <v>#DIV/0!</v>
      </c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</row>
    <row r="99" spans="1:50" s="13" customFormat="1" ht="45" hidden="1">
      <c r="A99" s="18" t="s">
        <v>119</v>
      </c>
      <c r="B99" s="33" t="s">
        <v>120</v>
      </c>
      <c r="C99" s="48"/>
      <c r="D99" s="48"/>
      <c r="E99" s="48"/>
      <c r="F99" s="48"/>
      <c r="G99" s="49"/>
      <c r="H99" s="46" t="e">
        <f t="shared" si="2"/>
        <v>#DIV/0!</v>
      </c>
      <c r="I99" s="46" t="e">
        <f t="shared" si="3"/>
        <v>#DIV/0!</v>
      </c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</row>
    <row r="100" spans="1:50" s="13" customFormat="1" ht="90" hidden="1">
      <c r="A100" s="18" t="s">
        <v>121</v>
      </c>
      <c r="B100" s="33" t="s">
        <v>122</v>
      </c>
      <c r="C100" s="48"/>
      <c r="D100" s="48"/>
      <c r="E100" s="48"/>
      <c r="F100" s="48"/>
      <c r="G100" s="49"/>
      <c r="H100" s="46" t="e">
        <f t="shared" si="2"/>
        <v>#DIV/0!</v>
      </c>
      <c r="I100" s="46" t="e">
        <f t="shared" si="3"/>
        <v>#DIV/0!</v>
      </c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</row>
    <row r="101" spans="1:50" s="13" customFormat="1" ht="105" hidden="1">
      <c r="A101" s="18" t="s">
        <v>123</v>
      </c>
      <c r="B101" s="20" t="s">
        <v>424</v>
      </c>
      <c r="C101" s="48"/>
      <c r="D101" s="48"/>
      <c r="E101" s="48"/>
      <c r="F101" s="48"/>
      <c r="G101" s="49"/>
      <c r="H101" s="46" t="e">
        <f t="shared" si="2"/>
        <v>#DIV/0!</v>
      </c>
      <c r="I101" s="46" t="e">
        <f t="shared" si="3"/>
        <v>#DIV/0!</v>
      </c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</row>
    <row r="102" spans="1:50" s="13" customFormat="1" ht="30">
      <c r="A102" s="32" t="s">
        <v>124</v>
      </c>
      <c r="B102" s="21" t="s">
        <v>125</v>
      </c>
      <c r="C102" s="48">
        <v>1500</v>
      </c>
      <c r="D102" s="48"/>
      <c r="E102" s="48">
        <v>1500</v>
      </c>
      <c r="F102" s="48">
        <v>2151</v>
      </c>
      <c r="G102" s="48">
        <v>2151</v>
      </c>
      <c r="H102" s="46">
        <f t="shared" si="2"/>
        <v>143.4</v>
      </c>
      <c r="I102" s="46">
        <f t="shared" si="3"/>
        <v>143.4</v>
      </c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</row>
    <row r="103" spans="1:50" s="13" customFormat="1" ht="30" hidden="1">
      <c r="A103" s="32" t="s">
        <v>126</v>
      </c>
      <c r="B103" s="19" t="s">
        <v>127</v>
      </c>
      <c r="C103" s="48"/>
      <c r="D103" s="48"/>
      <c r="E103" s="48"/>
      <c r="F103" s="48"/>
      <c r="G103" s="49"/>
      <c r="H103" s="46" t="e">
        <f t="shared" si="2"/>
        <v>#DIV/0!</v>
      </c>
      <c r="I103" s="46" t="e">
        <f t="shared" si="3"/>
        <v>#DIV/0!</v>
      </c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</row>
    <row r="104" spans="1:50" s="13" customFormat="1" ht="15" hidden="1">
      <c r="A104" s="32" t="s">
        <v>128</v>
      </c>
      <c r="B104" s="19" t="s">
        <v>129</v>
      </c>
      <c r="C104" s="48"/>
      <c r="D104" s="48"/>
      <c r="E104" s="48"/>
      <c r="F104" s="48"/>
      <c r="G104" s="49"/>
      <c r="H104" s="46" t="e">
        <f t="shared" si="2"/>
        <v>#DIV/0!</v>
      </c>
      <c r="I104" s="46" t="e">
        <f t="shared" si="3"/>
        <v>#DIV/0!</v>
      </c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</row>
    <row r="105" spans="1:50" s="11" customFormat="1" ht="60" hidden="1">
      <c r="A105" s="32" t="s">
        <v>130</v>
      </c>
      <c r="B105" s="20" t="s">
        <v>131</v>
      </c>
      <c r="C105" s="48"/>
      <c r="D105" s="48"/>
      <c r="E105" s="48"/>
      <c r="F105" s="48"/>
      <c r="G105" s="49"/>
      <c r="H105" s="46" t="e">
        <f t="shared" si="2"/>
        <v>#DIV/0!</v>
      </c>
      <c r="I105" s="46" t="e">
        <f t="shared" si="3"/>
        <v>#DIV/0!</v>
      </c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</row>
    <row r="106" spans="1:50" s="13" customFormat="1" ht="105" hidden="1">
      <c r="A106" s="32" t="s">
        <v>132</v>
      </c>
      <c r="B106" s="20" t="s">
        <v>425</v>
      </c>
      <c r="C106" s="48"/>
      <c r="D106" s="48"/>
      <c r="E106" s="48"/>
      <c r="F106" s="48"/>
      <c r="G106" s="49"/>
      <c r="H106" s="46" t="e">
        <f t="shared" si="2"/>
        <v>#DIV/0!</v>
      </c>
      <c r="I106" s="46" t="e">
        <f t="shared" si="3"/>
        <v>#DIV/0!</v>
      </c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</row>
    <row r="107" spans="1:50" s="13" customFormat="1" ht="45" hidden="1">
      <c r="A107" s="32" t="s">
        <v>245</v>
      </c>
      <c r="B107" s="20" t="s">
        <v>246</v>
      </c>
      <c r="C107" s="48"/>
      <c r="D107" s="48"/>
      <c r="E107" s="48"/>
      <c r="F107" s="48"/>
      <c r="G107" s="49"/>
      <c r="H107" s="46" t="e">
        <f t="shared" si="2"/>
        <v>#DIV/0!</v>
      </c>
      <c r="I107" s="46" t="e">
        <f t="shared" si="3"/>
        <v>#DIV/0!</v>
      </c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</row>
    <row r="108" spans="1:50" s="13" customFormat="1" ht="60" hidden="1">
      <c r="A108" s="32" t="s">
        <v>133</v>
      </c>
      <c r="B108" s="20" t="s">
        <v>294</v>
      </c>
      <c r="C108" s="48"/>
      <c r="D108" s="48"/>
      <c r="E108" s="48"/>
      <c r="F108" s="48"/>
      <c r="G108" s="49"/>
      <c r="H108" s="46" t="e">
        <f t="shared" si="2"/>
        <v>#DIV/0!</v>
      </c>
      <c r="I108" s="46" t="e">
        <f t="shared" si="3"/>
        <v>#DIV/0!</v>
      </c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</row>
    <row r="109" spans="1:50" s="13" customFormat="1" ht="150" hidden="1">
      <c r="A109" s="32" t="s">
        <v>295</v>
      </c>
      <c r="B109" s="20" t="s">
        <v>426</v>
      </c>
      <c r="C109" s="48"/>
      <c r="D109" s="48"/>
      <c r="E109" s="48"/>
      <c r="F109" s="48"/>
      <c r="G109" s="49"/>
      <c r="H109" s="46" t="e">
        <f t="shared" si="2"/>
        <v>#DIV/0!</v>
      </c>
      <c r="I109" s="46" t="e">
        <f t="shared" si="3"/>
        <v>#DIV/0!</v>
      </c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</row>
    <row r="110" spans="1:50" s="13" customFormat="1" ht="15" hidden="1">
      <c r="A110" s="32" t="s">
        <v>347</v>
      </c>
      <c r="B110" s="19" t="s">
        <v>348</v>
      </c>
      <c r="C110" s="48"/>
      <c r="D110" s="48"/>
      <c r="E110" s="48"/>
      <c r="F110" s="48"/>
      <c r="G110" s="49"/>
      <c r="H110" s="46" t="e">
        <f t="shared" si="2"/>
        <v>#DIV/0!</v>
      </c>
      <c r="I110" s="46" t="e">
        <f t="shared" si="3"/>
        <v>#DIV/0!</v>
      </c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</row>
    <row r="111" spans="1:50" s="13" customFormat="1" ht="60" hidden="1">
      <c r="A111" s="32" t="s">
        <v>349</v>
      </c>
      <c r="B111" s="20" t="s">
        <v>350</v>
      </c>
      <c r="C111" s="48"/>
      <c r="D111" s="48"/>
      <c r="E111" s="48"/>
      <c r="F111" s="48"/>
      <c r="G111" s="49"/>
      <c r="H111" s="46" t="e">
        <f t="shared" si="2"/>
        <v>#DIV/0!</v>
      </c>
      <c r="I111" s="46" t="e">
        <f t="shared" si="3"/>
        <v>#DIV/0!</v>
      </c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</row>
    <row r="112" spans="1:50" s="13" customFormat="1" ht="15" hidden="1">
      <c r="A112" s="32" t="s">
        <v>351</v>
      </c>
      <c r="B112" s="21" t="s">
        <v>352</v>
      </c>
      <c r="C112" s="48"/>
      <c r="D112" s="48"/>
      <c r="E112" s="48"/>
      <c r="F112" s="48"/>
      <c r="G112" s="49"/>
      <c r="H112" s="46" t="e">
        <f t="shared" si="2"/>
        <v>#DIV/0!</v>
      </c>
      <c r="I112" s="46" t="e">
        <f t="shared" si="3"/>
        <v>#DIV/0!</v>
      </c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</row>
    <row r="113" spans="1:50" s="13" customFormat="1" ht="60" hidden="1">
      <c r="A113" s="32" t="s">
        <v>353</v>
      </c>
      <c r="B113" s="20" t="s">
        <v>134</v>
      </c>
      <c r="C113" s="48"/>
      <c r="D113" s="48"/>
      <c r="E113" s="48"/>
      <c r="F113" s="48"/>
      <c r="G113" s="49"/>
      <c r="H113" s="46" t="e">
        <f t="shared" si="2"/>
        <v>#DIV/0!</v>
      </c>
      <c r="I113" s="46" t="e">
        <f t="shared" si="3"/>
        <v>#DIV/0!</v>
      </c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</row>
    <row r="114" spans="1:50" s="13" customFormat="1" ht="45" hidden="1">
      <c r="A114" s="32" t="s">
        <v>135</v>
      </c>
      <c r="B114" s="20" t="s">
        <v>136</v>
      </c>
      <c r="C114" s="48"/>
      <c r="D114" s="48"/>
      <c r="E114" s="48"/>
      <c r="F114" s="48"/>
      <c r="G114" s="49"/>
      <c r="H114" s="46" t="e">
        <f t="shared" si="2"/>
        <v>#DIV/0!</v>
      </c>
      <c r="I114" s="46" t="e">
        <f t="shared" si="3"/>
        <v>#DIV/0!</v>
      </c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</row>
    <row r="115" spans="1:50" s="13" customFormat="1" ht="30" hidden="1">
      <c r="A115" s="32" t="s">
        <v>137</v>
      </c>
      <c r="B115" s="20" t="s">
        <v>138</v>
      </c>
      <c r="C115" s="48"/>
      <c r="D115" s="48"/>
      <c r="E115" s="48"/>
      <c r="F115" s="48"/>
      <c r="G115" s="49"/>
      <c r="H115" s="46" t="e">
        <f t="shared" si="2"/>
        <v>#DIV/0!</v>
      </c>
      <c r="I115" s="46" t="e">
        <f t="shared" si="3"/>
        <v>#DIV/0!</v>
      </c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</row>
    <row r="116" spans="1:50" s="13" customFormat="1" ht="30" hidden="1">
      <c r="A116" s="32" t="s">
        <v>139</v>
      </c>
      <c r="B116" s="20" t="s">
        <v>140</v>
      </c>
      <c r="C116" s="48"/>
      <c r="D116" s="48"/>
      <c r="E116" s="48"/>
      <c r="F116" s="48"/>
      <c r="G116" s="49"/>
      <c r="H116" s="46" t="e">
        <f t="shared" si="2"/>
        <v>#DIV/0!</v>
      </c>
      <c r="I116" s="46" t="e">
        <f t="shared" si="3"/>
        <v>#DIV/0!</v>
      </c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</row>
    <row r="117" spans="1:50" s="11" customFormat="1" ht="30">
      <c r="A117" s="32" t="s">
        <v>141</v>
      </c>
      <c r="B117" s="21" t="s">
        <v>142</v>
      </c>
      <c r="C117" s="48">
        <v>1585.6</v>
      </c>
      <c r="D117" s="48"/>
      <c r="E117" s="48">
        <v>0</v>
      </c>
      <c r="F117" s="48">
        <v>1807.3</v>
      </c>
      <c r="G117" s="48"/>
      <c r="H117" s="46">
        <f t="shared" si="2"/>
        <v>113.98208879919274</v>
      </c>
      <c r="I117" s="46">
        <v>0</v>
      </c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</row>
    <row r="118" spans="1:50" s="13" customFormat="1" ht="15" hidden="1">
      <c r="A118" s="18" t="s">
        <v>143</v>
      </c>
      <c r="B118" s="21" t="s">
        <v>144</v>
      </c>
      <c r="C118" s="48"/>
      <c r="D118" s="48"/>
      <c r="E118" s="48"/>
      <c r="F118" s="48"/>
      <c r="G118" s="49"/>
      <c r="H118" s="46" t="e">
        <f t="shared" si="2"/>
        <v>#DIV/0!</v>
      </c>
      <c r="I118" s="46" t="e">
        <f t="shared" si="3"/>
        <v>#DIV/0!</v>
      </c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</row>
    <row r="119" spans="1:50" s="13" customFormat="1" ht="30" hidden="1">
      <c r="A119" s="18" t="s">
        <v>145</v>
      </c>
      <c r="B119" s="21" t="s">
        <v>146</v>
      </c>
      <c r="C119" s="48"/>
      <c r="D119" s="48"/>
      <c r="E119" s="48"/>
      <c r="F119" s="48"/>
      <c r="G119" s="49"/>
      <c r="H119" s="46" t="e">
        <f t="shared" si="2"/>
        <v>#DIV/0!</v>
      </c>
      <c r="I119" s="46" t="e">
        <f t="shared" si="3"/>
        <v>#DIV/0!</v>
      </c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</row>
    <row r="120" spans="1:50" s="11" customFormat="1" ht="45" hidden="1">
      <c r="A120" s="18" t="s">
        <v>147</v>
      </c>
      <c r="B120" s="21" t="s">
        <v>427</v>
      </c>
      <c r="C120" s="48"/>
      <c r="D120" s="48"/>
      <c r="E120" s="48"/>
      <c r="F120" s="48"/>
      <c r="G120" s="49"/>
      <c r="H120" s="46" t="e">
        <f t="shared" si="2"/>
        <v>#DIV/0!</v>
      </c>
      <c r="I120" s="46" t="e">
        <f t="shared" si="3"/>
        <v>#DIV/0!</v>
      </c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</row>
    <row r="121" spans="1:50" s="13" customFormat="1" ht="30" hidden="1">
      <c r="A121" s="18" t="s">
        <v>148</v>
      </c>
      <c r="B121" s="21" t="s">
        <v>149</v>
      </c>
      <c r="C121" s="48"/>
      <c r="D121" s="48"/>
      <c r="E121" s="48"/>
      <c r="F121" s="48"/>
      <c r="G121" s="49"/>
      <c r="H121" s="46" t="e">
        <f t="shared" si="2"/>
        <v>#DIV/0!</v>
      </c>
      <c r="I121" s="46" t="e">
        <f t="shared" si="3"/>
        <v>#DIV/0!</v>
      </c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</row>
    <row r="122" spans="1:50" s="13" customFormat="1" ht="60" hidden="1">
      <c r="A122" s="18" t="s">
        <v>150</v>
      </c>
      <c r="B122" s="20" t="s">
        <v>153</v>
      </c>
      <c r="C122" s="48"/>
      <c r="D122" s="48"/>
      <c r="E122" s="48"/>
      <c r="F122" s="48"/>
      <c r="G122" s="49"/>
      <c r="H122" s="46" t="e">
        <f t="shared" si="2"/>
        <v>#DIV/0!</v>
      </c>
      <c r="I122" s="46" t="e">
        <f t="shared" si="3"/>
        <v>#DIV/0!</v>
      </c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</row>
    <row r="123" spans="1:50" s="11" customFormat="1" ht="30">
      <c r="A123" s="18" t="s">
        <v>154</v>
      </c>
      <c r="B123" s="21" t="s">
        <v>155</v>
      </c>
      <c r="C123" s="48">
        <v>1500</v>
      </c>
      <c r="D123" s="48"/>
      <c r="E123" s="48">
        <v>1385</v>
      </c>
      <c r="F123" s="48">
        <v>1872.4</v>
      </c>
      <c r="G123" s="48">
        <v>1725.3</v>
      </c>
      <c r="H123" s="46">
        <f t="shared" si="2"/>
        <v>124.82666666666667</v>
      </c>
      <c r="I123" s="46">
        <f t="shared" si="3"/>
        <v>124.57039711191335</v>
      </c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</row>
    <row r="124" spans="1:50" s="13" customFormat="1" ht="75" hidden="1">
      <c r="A124" s="18" t="s">
        <v>328</v>
      </c>
      <c r="B124" s="21" t="s">
        <v>327</v>
      </c>
      <c r="C124" s="48"/>
      <c r="D124" s="48"/>
      <c r="E124" s="48"/>
      <c r="F124" s="48"/>
      <c r="G124" s="49"/>
      <c r="H124" s="46" t="e">
        <f t="shared" si="2"/>
        <v>#DIV/0!</v>
      </c>
      <c r="I124" s="46" t="e">
        <f t="shared" si="3"/>
        <v>#DIV/0!</v>
      </c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</row>
    <row r="125" spans="1:50" s="13" customFormat="1" ht="126.75" customHeight="1" hidden="1">
      <c r="A125" s="18" t="s">
        <v>329</v>
      </c>
      <c r="B125" s="21" t="s">
        <v>286</v>
      </c>
      <c r="C125" s="48"/>
      <c r="D125" s="48"/>
      <c r="E125" s="48"/>
      <c r="F125" s="48"/>
      <c r="G125" s="49"/>
      <c r="H125" s="46" t="e">
        <f t="shared" si="2"/>
        <v>#DIV/0!</v>
      </c>
      <c r="I125" s="46" t="e">
        <f t="shared" si="3"/>
        <v>#DIV/0!</v>
      </c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</row>
    <row r="126" spans="1:50" s="13" customFormat="1" ht="120" hidden="1">
      <c r="A126" s="18" t="s">
        <v>330</v>
      </c>
      <c r="B126" s="21" t="s">
        <v>287</v>
      </c>
      <c r="C126" s="48"/>
      <c r="D126" s="48"/>
      <c r="E126" s="48"/>
      <c r="F126" s="48"/>
      <c r="G126" s="49"/>
      <c r="H126" s="46" t="e">
        <f t="shared" si="2"/>
        <v>#DIV/0!</v>
      </c>
      <c r="I126" s="46" t="e">
        <f t="shared" si="3"/>
        <v>#DIV/0!</v>
      </c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</row>
    <row r="127" spans="1:50" s="13" customFormat="1" ht="120" hidden="1">
      <c r="A127" s="18" t="s">
        <v>247</v>
      </c>
      <c r="B127" s="21" t="s">
        <v>248</v>
      </c>
      <c r="C127" s="48"/>
      <c r="D127" s="48"/>
      <c r="E127" s="48"/>
      <c r="F127" s="48"/>
      <c r="G127" s="49"/>
      <c r="H127" s="46" t="e">
        <f t="shared" si="2"/>
        <v>#DIV/0!</v>
      </c>
      <c r="I127" s="46" t="e">
        <f t="shared" si="3"/>
        <v>#DIV/0!</v>
      </c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</row>
    <row r="128" spans="1:50" s="13" customFormat="1" ht="105" hidden="1">
      <c r="A128" s="18" t="s">
        <v>249</v>
      </c>
      <c r="B128" s="21" t="s">
        <v>250</v>
      </c>
      <c r="C128" s="48"/>
      <c r="D128" s="48"/>
      <c r="E128" s="48"/>
      <c r="F128" s="48"/>
      <c r="G128" s="49"/>
      <c r="H128" s="46" t="e">
        <f t="shared" si="2"/>
        <v>#DIV/0!</v>
      </c>
      <c r="I128" s="46" t="e">
        <f t="shared" si="3"/>
        <v>#DIV/0!</v>
      </c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</row>
    <row r="129" spans="1:50" s="13" customFormat="1" ht="60" hidden="1">
      <c r="A129" s="18" t="s">
        <v>156</v>
      </c>
      <c r="B129" s="21" t="s">
        <v>157</v>
      </c>
      <c r="C129" s="48"/>
      <c r="D129" s="48"/>
      <c r="E129" s="48"/>
      <c r="F129" s="48"/>
      <c r="G129" s="49"/>
      <c r="H129" s="46" t="e">
        <f t="shared" si="2"/>
        <v>#DIV/0!</v>
      </c>
      <c r="I129" s="46" t="e">
        <f t="shared" si="3"/>
        <v>#DIV/0!</v>
      </c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</row>
    <row r="130" spans="1:50" s="13" customFormat="1" ht="45" hidden="1">
      <c r="A130" s="18" t="s">
        <v>158</v>
      </c>
      <c r="B130" s="21" t="s">
        <v>159</v>
      </c>
      <c r="C130" s="48"/>
      <c r="D130" s="48"/>
      <c r="E130" s="48"/>
      <c r="F130" s="48"/>
      <c r="G130" s="49"/>
      <c r="H130" s="46" t="e">
        <f t="shared" si="2"/>
        <v>#DIV/0!</v>
      </c>
      <c r="I130" s="46" t="e">
        <f t="shared" si="3"/>
        <v>#DIV/0!</v>
      </c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</row>
    <row r="131" spans="1:50" s="11" customFormat="1" ht="60" hidden="1">
      <c r="A131" s="18" t="s">
        <v>160</v>
      </c>
      <c r="B131" s="20" t="s">
        <v>391</v>
      </c>
      <c r="C131" s="48"/>
      <c r="D131" s="48"/>
      <c r="E131" s="48"/>
      <c r="F131" s="48"/>
      <c r="G131" s="49"/>
      <c r="H131" s="46" t="e">
        <f t="shared" si="2"/>
        <v>#DIV/0!</v>
      </c>
      <c r="I131" s="46" t="e">
        <f t="shared" si="3"/>
        <v>#DIV/0!</v>
      </c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</row>
    <row r="132" spans="1:50" s="11" customFormat="1" ht="60" hidden="1">
      <c r="A132" s="18" t="s">
        <v>392</v>
      </c>
      <c r="B132" s="21" t="s">
        <v>393</v>
      </c>
      <c r="C132" s="48"/>
      <c r="D132" s="48"/>
      <c r="E132" s="48"/>
      <c r="F132" s="48"/>
      <c r="G132" s="49"/>
      <c r="H132" s="46" t="e">
        <f t="shared" si="2"/>
        <v>#DIV/0!</v>
      </c>
      <c r="I132" s="46" t="e">
        <f t="shared" si="3"/>
        <v>#DIV/0!</v>
      </c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</row>
    <row r="133" spans="1:50" s="13" customFormat="1" ht="75" hidden="1">
      <c r="A133" s="18" t="s">
        <v>394</v>
      </c>
      <c r="B133" s="20" t="s">
        <v>395</v>
      </c>
      <c r="C133" s="48"/>
      <c r="D133" s="48"/>
      <c r="E133" s="48"/>
      <c r="F133" s="48"/>
      <c r="G133" s="49"/>
      <c r="H133" s="46" t="e">
        <f t="shared" si="2"/>
        <v>#DIV/0!</v>
      </c>
      <c r="I133" s="46" t="e">
        <f t="shared" si="3"/>
        <v>#DIV/0!</v>
      </c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</row>
    <row r="134" spans="1:50" s="13" customFormat="1" ht="45" hidden="1">
      <c r="A134" s="18" t="s">
        <v>396</v>
      </c>
      <c r="B134" s="33" t="s">
        <v>397</v>
      </c>
      <c r="C134" s="48"/>
      <c r="D134" s="48"/>
      <c r="E134" s="48"/>
      <c r="F134" s="48"/>
      <c r="G134" s="49"/>
      <c r="H134" s="46" t="e">
        <f t="shared" si="2"/>
        <v>#DIV/0!</v>
      </c>
      <c r="I134" s="46" t="e">
        <f t="shared" si="3"/>
        <v>#DIV/0!</v>
      </c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</row>
    <row r="135" spans="1:50" s="13" customFormat="1" ht="45" hidden="1">
      <c r="A135" s="18" t="s">
        <v>398</v>
      </c>
      <c r="B135" s="33" t="s">
        <v>399</v>
      </c>
      <c r="C135" s="48"/>
      <c r="D135" s="48"/>
      <c r="E135" s="48"/>
      <c r="F135" s="48"/>
      <c r="G135" s="49"/>
      <c r="H135" s="46" t="e">
        <f t="shared" si="2"/>
        <v>#DIV/0!</v>
      </c>
      <c r="I135" s="46" t="e">
        <f t="shared" si="3"/>
        <v>#DIV/0!</v>
      </c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</row>
    <row r="136" spans="1:50" s="13" customFormat="1" ht="15">
      <c r="A136" s="18" t="s">
        <v>400</v>
      </c>
      <c r="B136" s="33" t="s">
        <v>401</v>
      </c>
      <c r="C136" s="48">
        <v>1022.5</v>
      </c>
      <c r="D136" s="48"/>
      <c r="E136" s="48">
        <v>1000</v>
      </c>
      <c r="F136" s="48">
        <v>1733.5</v>
      </c>
      <c r="G136" s="48">
        <v>1700</v>
      </c>
      <c r="H136" s="46">
        <f t="shared" si="2"/>
        <v>169.5354523227384</v>
      </c>
      <c r="I136" s="46">
        <f t="shared" si="3"/>
        <v>170</v>
      </c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</row>
    <row r="137" spans="1:50" s="13" customFormat="1" ht="45" hidden="1">
      <c r="A137" s="18" t="s">
        <v>402</v>
      </c>
      <c r="B137" s="33" t="s">
        <v>288</v>
      </c>
      <c r="C137" s="48"/>
      <c r="D137" s="48"/>
      <c r="E137" s="48"/>
      <c r="F137" s="48"/>
      <c r="G137" s="49"/>
      <c r="H137" s="46" t="e">
        <f t="shared" si="2"/>
        <v>#DIV/0!</v>
      </c>
      <c r="I137" s="46" t="e">
        <f t="shared" si="3"/>
        <v>#DIV/0!</v>
      </c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</row>
    <row r="138" spans="1:50" s="13" customFormat="1" ht="75" hidden="1">
      <c r="A138" s="18" t="s">
        <v>403</v>
      </c>
      <c r="B138" s="20" t="s">
        <v>289</v>
      </c>
      <c r="C138" s="48"/>
      <c r="D138" s="48"/>
      <c r="E138" s="48"/>
      <c r="F138" s="48"/>
      <c r="G138" s="49"/>
      <c r="H138" s="46" t="e">
        <f aca="true" t="shared" si="4" ref="H138:H146">F138/C138*100</f>
        <v>#DIV/0!</v>
      </c>
      <c r="I138" s="46" t="e">
        <f aca="true" t="shared" si="5" ref="I138:I146">G138/E138*100</f>
        <v>#DIV/0!</v>
      </c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</row>
    <row r="139" spans="1:50" s="13" customFormat="1" ht="30" hidden="1">
      <c r="A139" s="18" t="s">
        <v>51</v>
      </c>
      <c r="B139" s="20" t="s">
        <v>190</v>
      </c>
      <c r="C139" s="48"/>
      <c r="D139" s="48"/>
      <c r="E139" s="48"/>
      <c r="F139" s="48"/>
      <c r="G139" s="49"/>
      <c r="H139" s="46" t="e">
        <f t="shared" si="4"/>
        <v>#DIV/0!</v>
      </c>
      <c r="I139" s="46" t="e">
        <f t="shared" si="5"/>
        <v>#DIV/0!</v>
      </c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</row>
    <row r="140" spans="1:50" s="13" customFormat="1" ht="60" hidden="1">
      <c r="A140" s="18" t="s">
        <v>52</v>
      </c>
      <c r="B140" s="20" t="s">
        <v>53</v>
      </c>
      <c r="C140" s="48"/>
      <c r="D140" s="48"/>
      <c r="E140" s="48"/>
      <c r="F140" s="48"/>
      <c r="G140" s="49"/>
      <c r="H140" s="46" t="e">
        <f t="shared" si="4"/>
        <v>#DIV/0!</v>
      </c>
      <c r="I140" s="46" t="e">
        <f t="shared" si="5"/>
        <v>#DIV/0!</v>
      </c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</row>
    <row r="141" spans="1:50" s="11" customFormat="1" ht="30" hidden="1">
      <c r="A141" s="18" t="s">
        <v>404</v>
      </c>
      <c r="B141" s="20" t="s">
        <v>405</v>
      </c>
      <c r="C141" s="48"/>
      <c r="D141" s="48"/>
      <c r="E141" s="48"/>
      <c r="F141" s="48"/>
      <c r="G141" s="49"/>
      <c r="H141" s="46" t="e">
        <f t="shared" si="4"/>
        <v>#DIV/0!</v>
      </c>
      <c r="I141" s="46" t="e">
        <f t="shared" si="5"/>
        <v>#DIV/0!</v>
      </c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</row>
    <row r="142" spans="1:50" s="13" customFormat="1" ht="60" hidden="1">
      <c r="A142" s="18" t="s">
        <v>290</v>
      </c>
      <c r="B142" s="20" t="s">
        <v>291</v>
      </c>
      <c r="C142" s="48"/>
      <c r="D142" s="48"/>
      <c r="E142" s="48"/>
      <c r="F142" s="48"/>
      <c r="G142" s="49"/>
      <c r="H142" s="46" t="e">
        <f t="shared" si="4"/>
        <v>#DIV/0!</v>
      </c>
      <c r="I142" s="46" t="e">
        <f t="shared" si="5"/>
        <v>#DIV/0!</v>
      </c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</row>
    <row r="143" spans="1:50" s="13" customFormat="1" ht="75" hidden="1">
      <c r="A143" s="18" t="s">
        <v>292</v>
      </c>
      <c r="B143" s="20" t="s">
        <v>293</v>
      </c>
      <c r="C143" s="48"/>
      <c r="D143" s="48"/>
      <c r="E143" s="48"/>
      <c r="F143" s="48"/>
      <c r="G143" s="49"/>
      <c r="H143" s="46" t="e">
        <f t="shared" si="4"/>
        <v>#DIV/0!</v>
      </c>
      <c r="I143" s="46" t="e">
        <f t="shared" si="5"/>
        <v>#DIV/0!</v>
      </c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</row>
    <row r="144" spans="1:50" s="13" customFormat="1" ht="30" hidden="1">
      <c r="A144" s="18" t="s">
        <v>406</v>
      </c>
      <c r="B144" s="33" t="s">
        <v>407</v>
      </c>
      <c r="C144" s="48"/>
      <c r="D144" s="48"/>
      <c r="E144" s="48"/>
      <c r="F144" s="48"/>
      <c r="G144" s="49"/>
      <c r="H144" s="46" t="e">
        <f t="shared" si="4"/>
        <v>#DIV/0!</v>
      </c>
      <c r="I144" s="46" t="e">
        <f t="shared" si="5"/>
        <v>#DIV/0!</v>
      </c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</row>
    <row r="145" spans="1:50" s="13" customFormat="1" ht="60" hidden="1">
      <c r="A145" s="18" t="s">
        <v>408</v>
      </c>
      <c r="B145" s="20" t="s">
        <v>170</v>
      </c>
      <c r="C145" s="48"/>
      <c r="D145" s="48"/>
      <c r="E145" s="48"/>
      <c r="F145" s="48"/>
      <c r="G145" s="49"/>
      <c r="H145" s="46" t="e">
        <f t="shared" si="4"/>
        <v>#DIV/0!</v>
      </c>
      <c r="I145" s="46" t="e">
        <f t="shared" si="5"/>
        <v>#DIV/0!</v>
      </c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</row>
    <row r="146" spans="1:50" s="11" customFormat="1" ht="13.5" customHeight="1">
      <c r="A146" s="18" t="s">
        <v>251</v>
      </c>
      <c r="B146" s="20" t="s">
        <v>252</v>
      </c>
      <c r="C146" s="48">
        <v>888.5</v>
      </c>
      <c r="D146" s="48"/>
      <c r="E146" s="48">
        <v>287</v>
      </c>
      <c r="F146" s="48">
        <v>842.4</v>
      </c>
      <c r="G146" s="48">
        <v>287</v>
      </c>
      <c r="H146" s="46">
        <f t="shared" si="4"/>
        <v>94.81148002250984</v>
      </c>
      <c r="I146" s="46">
        <f t="shared" si="5"/>
        <v>100</v>
      </c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</row>
    <row r="147" spans="1:50" s="13" customFormat="1" ht="15" hidden="1">
      <c r="A147" s="18" t="s">
        <v>253</v>
      </c>
      <c r="B147" s="20" t="s">
        <v>254</v>
      </c>
      <c r="C147" s="48"/>
      <c r="D147" s="48"/>
      <c r="E147" s="48"/>
      <c r="F147" s="48"/>
      <c r="G147" s="49"/>
      <c r="H147" s="46" t="e">
        <f aca="true" t="shared" si="6" ref="H147:H165">F147/C147*100</f>
        <v>#DIV/0!</v>
      </c>
      <c r="I147" s="46" t="e">
        <f aca="true" t="shared" si="7" ref="I147:I165">G147/E147*100</f>
        <v>#DIV/0!</v>
      </c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</row>
    <row r="148" spans="1:50" s="13" customFormat="1" ht="30" hidden="1">
      <c r="A148" s="18" t="s">
        <v>255</v>
      </c>
      <c r="B148" s="20" t="s">
        <v>256</v>
      </c>
      <c r="C148" s="48"/>
      <c r="D148" s="48"/>
      <c r="E148" s="48"/>
      <c r="F148" s="48"/>
      <c r="G148" s="49"/>
      <c r="H148" s="46" t="e">
        <f t="shared" si="6"/>
        <v>#DIV/0!</v>
      </c>
      <c r="I148" s="46" t="e">
        <f t="shared" si="7"/>
        <v>#DIV/0!</v>
      </c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</row>
    <row r="149" spans="1:50" s="13" customFormat="1" ht="0.75" customHeight="1">
      <c r="A149" s="18" t="s">
        <v>38</v>
      </c>
      <c r="B149" s="20" t="s">
        <v>37</v>
      </c>
      <c r="C149" s="48"/>
      <c r="D149" s="48"/>
      <c r="E149" s="48"/>
      <c r="F149" s="48"/>
      <c r="G149" s="49"/>
      <c r="H149" s="46" t="e">
        <f t="shared" si="6"/>
        <v>#DIV/0!</v>
      </c>
      <c r="I149" s="46" t="e">
        <f t="shared" si="7"/>
        <v>#DIV/0!</v>
      </c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</row>
    <row r="150" spans="1:50" s="13" customFormat="1" ht="15">
      <c r="A150" s="18" t="s">
        <v>171</v>
      </c>
      <c r="B150" s="33" t="s">
        <v>172</v>
      </c>
      <c r="C150" s="48">
        <f>SUM(C151,C193,C194,C195)</f>
        <v>820912.8</v>
      </c>
      <c r="D150" s="67">
        <f>SUM(D151,D193,D194,D195)</f>
        <v>0</v>
      </c>
      <c r="E150" s="48">
        <f>SUM(E151,E193,E194,E195)</f>
        <v>726463.3</v>
      </c>
      <c r="F150" s="48">
        <f>SUM(F151,F193,F194,F195)</f>
        <v>819766.4</v>
      </c>
      <c r="G150" s="48">
        <f>SUM(G151,G193,G194,G195)</f>
        <v>725316.9</v>
      </c>
      <c r="H150" s="68">
        <f t="shared" si="6"/>
        <v>99.86035057560315</v>
      </c>
      <c r="I150" s="68">
        <f t="shared" si="7"/>
        <v>99.84219436824957</v>
      </c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</row>
    <row r="151" spans="1:50" s="11" customFormat="1" ht="45">
      <c r="A151" s="18" t="s">
        <v>173</v>
      </c>
      <c r="B151" s="20" t="s">
        <v>174</v>
      </c>
      <c r="C151" s="48">
        <f>C152+C155+C156+C181</f>
        <v>809912.8</v>
      </c>
      <c r="D151" s="48"/>
      <c r="E151" s="48">
        <f>E152+E155+E156+E181</f>
        <v>716463.3</v>
      </c>
      <c r="F151" s="48">
        <f>F152+F155+F156+F181</f>
        <v>809912.8</v>
      </c>
      <c r="G151" s="48">
        <f>G152+G155+G156+G181</f>
        <v>716463.3</v>
      </c>
      <c r="H151" s="46">
        <f t="shared" si="6"/>
        <v>100</v>
      </c>
      <c r="I151" s="46">
        <f t="shared" si="7"/>
        <v>100</v>
      </c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</row>
    <row r="152" spans="1:50" s="13" customFormat="1" ht="33.75" customHeight="1">
      <c r="A152" s="18" t="s">
        <v>354</v>
      </c>
      <c r="B152" s="33" t="s">
        <v>355</v>
      </c>
      <c r="C152" s="48">
        <v>183686.4</v>
      </c>
      <c r="D152" s="48"/>
      <c r="E152" s="48">
        <v>146547.1</v>
      </c>
      <c r="F152" s="48">
        <v>183686.4</v>
      </c>
      <c r="G152" s="48">
        <v>146547.1</v>
      </c>
      <c r="H152" s="46">
        <f t="shared" si="6"/>
        <v>100</v>
      </c>
      <c r="I152" s="46">
        <f t="shared" si="7"/>
        <v>100</v>
      </c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</row>
    <row r="153" spans="1:50" s="13" customFormat="1" ht="30" hidden="1">
      <c r="A153" s="18" t="s">
        <v>356</v>
      </c>
      <c r="B153" s="33" t="s">
        <v>357</v>
      </c>
      <c r="C153" s="48"/>
      <c r="D153" s="48"/>
      <c r="E153" s="48"/>
      <c r="F153" s="48"/>
      <c r="G153" s="48"/>
      <c r="H153" s="46" t="e">
        <f t="shared" si="6"/>
        <v>#DIV/0!</v>
      </c>
      <c r="I153" s="46" t="e">
        <f t="shared" si="7"/>
        <v>#DIV/0!</v>
      </c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</row>
    <row r="154" spans="1:50" s="13" customFormat="1" ht="45" hidden="1">
      <c r="A154" s="18" t="s">
        <v>358</v>
      </c>
      <c r="B154" s="20" t="s">
        <v>359</v>
      </c>
      <c r="C154" s="48"/>
      <c r="D154" s="48"/>
      <c r="E154" s="48"/>
      <c r="F154" s="48"/>
      <c r="G154" s="48"/>
      <c r="H154" s="46" t="e">
        <f t="shared" si="6"/>
        <v>#DIV/0!</v>
      </c>
      <c r="I154" s="46" t="e">
        <f t="shared" si="7"/>
        <v>#DIV/0!</v>
      </c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</row>
    <row r="155" spans="1:50" s="11" customFormat="1" ht="47.25" customHeight="1">
      <c r="A155" s="18" t="s">
        <v>360</v>
      </c>
      <c r="B155" s="20" t="s">
        <v>361</v>
      </c>
      <c r="C155" s="48">
        <v>242956.2</v>
      </c>
      <c r="D155" s="48"/>
      <c r="E155" s="48">
        <v>207678.7</v>
      </c>
      <c r="F155" s="48">
        <f>C155</f>
        <v>242956.2</v>
      </c>
      <c r="G155" s="48">
        <v>207678.7</v>
      </c>
      <c r="H155" s="46">
        <f t="shared" si="6"/>
        <v>100</v>
      </c>
      <c r="I155" s="46">
        <f t="shared" si="7"/>
        <v>100</v>
      </c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</row>
    <row r="156" spans="1:50" s="13" customFormat="1" ht="31.5" customHeight="1">
      <c r="A156" s="18" t="s">
        <v>175</v>
      </c>
      <c r="B156" s="20" t="s">
        <v>176</v>
      </c>
      <c r="C156" s="48">
        <v>319900.4</v>
      </c>
      <c r="D156" s="48"/>
      <c r="E156" s="48">
        <v>318091.1</v>
      </c>
      <c r="F156" s="48">
        <f>C156</f>
        <v>319900.4</v>
      </c>
      <c r="G156" s="48">
        <v>318091.1</v>
      </c>
      <c r="H156" s="46">
        <f t="shared" si="6"/>
        <v>100</v>
      </c>
      <c r="I156" s="46">
        <f t="shared" si="7"/>
        <v>100</v>
      </c>
      <c r="J156" s="12"/>
      <c r="K156" s="12"/>
      <c r="L156" s="12"/>
      <c r="M156" s="66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</row>
    <row r="157" spans="1:50" s="13" customFormat="1" ht="45" hidden="1">
      <c r="A157" s="18" t="s">
        <v>177</v>
      </c>
      <c r="B157" s="20" t="s">
        <v>178</v>
      </c>
      <c r="C157" s="48"/>
      <c r="D157" s="48"/>
      <c r="E157" s="48"/>
      <c r="F157" s="48"/>
      <c r="G157" s="48"/>
      <c r="H157" s="46" t="e">
        <f t="shared" si="6"/>
        <v>#DIV/0!</v>
      </c>
      <c r="I157" s="46" t="e">
        <f t="shared" si="7"/>
        <v>#DIV/0!</v>
      </c>
      <c r="J157" s="12"/>
      <c r="K157" s="12"/>
      <c r="L157" s="12"/>
      <c r="M157" s="66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</row>
    <row r="158" spans="1:50" s="13" customFormat="1" ht="45" hidden="1">
      <c r="A158" s="18" t="s">
        <v>21</v>
      </c>
      <c r="B158" s="20" t="s">
        <v>22</v>
      </c>
      <c r="C158" s="48"/>
      <c r="D158" s="48"/>
      <c r="E158" s="48"/>
      <c r="F158" s="48"/>
      <c r="G158" s="48"/>
      <c r="H158" s="46" t="e">
        <f t="shared" si="6"/>
        <v>#DIV/0!</v>
      </c>
      <c r="I158" s="46" t="e">
        <f t="shared" si="7"/>
        <v>#DIV/0!</v>
      </c>
      <c r="J158" s="12"/>
      <c r="K158" s="12"/>
      <c r="L158" s="12"/>
      <c r="M158" s="66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</row>
    <row r="159" spans="1:50" s="13" customFormat="1" ht="45" hidden="1">
      <c r="A159" s="18" t="s">
        <v>179</v>
      </c>
      <c r="B159" s="20" t="s">
        <v>180</v>
      </c>
      <c r="C159" s="48"/>
      <c r="D159" s="48"/>
      <c r="E159" s="48"/>
      <c r="F159" s="48"/>
      <c r="G159" s="48"/>
      <c r="H159" s="46" t="e">
        <f t="shared" si="6"/>
        <v>#DIV/0!</v>
      </c>
      <c r="I159" s="46" t="e">
        <f t="shared" si="7"/>
        <v>#DIV/0!</v>
      </c>
      <c r="J159" s="12"/>
      <c r="K159" s="12"/>
      <c r="L159" s="12"/>
      <c r="M159" s="66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</row>
    <row r="160" spans="1:50" s="13" customFormat="1" ht="60" hidden="1">
      <c r="A160" s="18" t="s">
        <v>181</v>
      </c>
      <c r="B160" s="20" t="s">
        <v>182</v>
      </c>
      <c r="C160" s="48"/>
      <c r="D160" s="48"/>
      <c r="E160" s="48"/>
      <c r="F160" s="48"/>
      <c r="G160" s="48"/>
      <c r="H160" s="46" t="e">
        <f t="shared" si="6"/>
        <v>#DIV/0!</v>
      </c>
      <c r="I160" s="46" t="e">
        <f t="shared" si="7"/>
        <v>#DIV/0!</v>
      </c>
      <c r="J160" s="12"/>
      <c r="K160" s="12"/>
      <c r="L160" s="12"/>
      <c r="M160" s="66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</row>
    <row r="161" spans="1:50" s="13" customFormat="1" ht="45" hidden="1">
      <c r="A161" s="18" t="s">
        <v>183</v>
      </c>
      <c r="B161" s="20" t="s">
        <v>9</v>
      </c>
      <c r="C161" s="48"/>
      <c r="D161" s="48"/>
      <c r="E161" s="48"/>
      <c r="F161" s="48"/>
      <c r="G161" s="48"/>
      <c r="H161" s="46" t="e">
        <f t="shared" si="6"/>
        <v>#DIV/0!</v>
      </c>
      <c r="I161" s="46" t="e">
        <f t="shared" si="7"/>
        <v>#DIV/0!</v>
      </c>
      <c r="J161" s="12"/>
      <c r="K161" s="12"/>
      <c r="L161" s="12"/>
      <c r="M161" s="66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</row>
    <row r="162" spans="1:50" s="13" customFormat="1" ht="45" hidden="1">
      <c r="A162" s="18" t="s">
        <v>10</v>
      </c>
      <c r="B162" s="20" t="s">
        <v>11</v>
      </c>
      <c r="C162" s="48"/>
      <c r="D162" s="48"/>
      <c r="E162" s="48"/>
      <c r="F162" s="48"/>
      <c r="G162" s="48"/>
      <c r="H162" s="46" t="e">
        <f t="shared" si="6"/>
        <v>#DIV/0!</v>
      </c>
      <c r="I162" s="46" t="e">
        <f t="shared" si="7"/>
        <v>#DIV/0!</v>
      </c>
      <c r="J162" s="12"/>
      <c r="K162" s="12"/>
      <c r="L162" s="12"/>
      <c r="M162" s="66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</row>
    <row r="163" spans="1:50" s="13" customFormat="1" ht="75" hidden="1">
      <c r="A163" s="18" t="s">
        <v>12</v>
      </c>
      <c r="B163" s="20" t="s">
        <v>13</v>
      </c>
      <c r="C163" s="48"/>
      <c r="D163" s="48"/>
      <c r="E163" s="48"/>
      <c r="F163" s="48"/>
      <c r="G163" s="48"/>
      <c r="H163" s="46" t="e">
        <f t="shared" si="6"/>
        <v>#DIV/0!</v>
      </c>
      <c r="I163" s="46" t="e">
        <f t="shared" si="7"/>
        <v>#DIV/0!</v>
      </c>
      <c r="J163" s="12"/>
      <c r="K163" s="12"/>
      <c r="L163" s="12"/>
      <c r="M163" s="66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</row>
    <row r="164" spans="1:50" s="13" customFormat="1" ht="75" hidden="1">
      <c r="A164" s="18" t="s">
        <v>14</v>
      </c>
      <c r="B164" s="20" t="s">
        <v>15</v>
      </c>
      <c r="C164" s="48"/>
      <c r="D164" s="48"/>
      <c r="E164" s="48"/>
      <c r="F164" s="48"/>
      <c r="G164" s="48"/>
      <c r="H164" s="46" t="e">
        <f t="shared" si="6"/>
        <v>#DIV/0!</v>
      </c>
      <c r="I164" s="46" t="e">
        <f t="shared" si="7"/>
        <v>#DIV/0!</v>
      </c>
      <c r="J164" s="12"/>
      <c r="K164" s="12"/>
      <c r="L164" s="12"/>
      <c r="M164" s="66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</row>
    <row r="165" spans="1:50" s="11" customFormat="1" ht="75" hidden="1">
      <c r="A165" s="18" t="s">
        <v>16</v>
      </c>
      <c r="B165" s="20" t="s">
        <v>17</v>
      </c>
      <c r="C165" s="48"/>
      <c r="D165" s="48"/>
      <c r="E165" s="48"/>
      <c r="F165" s="48"/>
      <c r="G165" s="48"/>
      <c r="H165" s="46" t="e">
        <f t="shared" si="6"/>
        <v>#DIV/0!</v>
      </c>
      <c r="I165" s="46" t="e">
        <f t="shared" si="7"/>
        <v>#DIV/0!</v>
      </c>
      <c r="J165" s="10"/>
      <c r="K165" s="10"/>
      <c r="L165" s="10"/>
      <c r="M165" s="66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</row>
    <row r="166" spans="1:50" s="11" customFormat="1" ht="60" hidden="1">
      <c r="A166" s="18" t="s">
        <v>18</v>
      </c>
      <c r="B166" s="20" t="s">
        <v>19</v>
      </c>
      <c r="C166" s="48"/>
      <c r="D166" s="48"/>
      <c r="E166" s="48"/>
      <c r="F166" s="48"/>
      <c r="G166" s="48"/>
      <c r="H166" s="46" t="e">
        <f aca="true" t="shared" si="8" ref="H166:H196">F166/C166*100</f>
        <v>#DIV/0!</v>
      </c>
      <c r="I166" s="46" t="e">
        <f aca="true" t="shared" si="9" ref="I166:I196">G166/E166*100</f>
        <v>#DIV/0!</v>
      </c>
      <c r="J166" s="10"/>
      <c r="K166" s="10"/>
      <c r="L166" s="10"/>
      <c r="M166" s="66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</row>
    <row r="167" spans="1:50" s="11" customFormat="1" ht="45" hidden="1">
      <c r="A167" s="18" t="s">
        <v>20</v>
      </c>
      <c r="B167" s="20" t="s">
        <v>27</v>
      </c>
      <c r="C167" s="48"/>
      <c r="D167" s="48"/>
      <c r="E167" s="48"/>
      <c r="F167" s="48"/>
      <c r="G167" s="48"/>
      <c r="H167" s="46" t="e">
        <f t="shared" si="8"/>
        <v>#DIV/0!</v>
      </c>
      <c r="I167" s="46" t="e">
        <f t="shared" si="9"/>
        <v>#DIV/0!</v>
      </c>
      <c r="J167" s="10"/>
      <c r="K167" s="10"/>
      <c r="L167" s="10"/>
      <c r="M167" s="66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</row>
    <row r="168" spans="1:50" s="11" customFormat="1" ht="45" hidden="1">
      <c r="A168" s="18" t="s">
        <v>28</v>
      </c>
      <c r="B168" s="20" t="s">
        <v>29</v>
      </c>
      <c r="C168" s="48"/>
      <c r="D168" s="48"/>
      <c r="E168" s="48"/>
      <c r="F168" s="48"/>
      <c r="G168" s="48"/>
      <c r="H168" s="46" t="e">
        <f t="shared" si="8"/>
        <v>#DIV/0!</v>
      </c>
      <c r="I168" s="46" t="e">
        <f t="shared" si="9"/>
        <v>#DIV/0!</v>
      </c>
      <c r="J168" s="10"/>
      <c r="K168" s="10"/>
      <c r="L168" s="10"/>
      <c r="M168" s="66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</row>
    <row r="169" spans="1:50" s="11" customFormat="1" ht="60" hidden="1">
      <c r="A169" s="18" t="s">
        <v>30</v>
      </c>
      <c r="B169" s="20" t="s">
        <v>31</v>
      </c>
      <c r="C169" s="48"/>
      <c r="D169" s="48"/>
      <c r="E169" s="48"/>
      <c r="F169" s="48"/>
      <c r="G169" s="48"/>
      <c r="H169" s="46" t="e">
        <f t="shared" si="8"/>
        <v>#DIV/0!</v>
      </c>
      <c r="I169" s="46" t="e">
        <f t="shared" si="9"/>
        <v>#DIV/0!</v>
      </c>
      <c r="J169" s="10"/>
      <c r="K169" s="10"/>
      <c r="L169" s="10"/>
      <c r="M169" s="66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</row>
    <row r="170" spans="1:50" s="13" customFormat="1" ht="60" hidden="1">
      <c r="A170" s="18" t="s">
        <v>32</v>
      </c>
      <c r="B170" s="20" t="s">
        <v>33</v>
      </c>
      <c r="C170" s="48"/>
      <c r="D170" s="48"/>
      <c r="E170" s="48"/>
      <c r="F170" s="48"/>
      <c r="G170" s="48"/>
      <c r="H170" s="46" t="e">
        <f t="shared" si="8"/>
        <v>#DIV/0!</v>
      </c>
      <c r="I170" s="46" t="e">
        <f t="shared" si="9"/>
        <v>#DIV/0!</v>
      </c>
      <c r="J170" s="12"/>
      <c r="K170" s="12"/>
      <c r="L170" s="12"/>
      <c r="M170" s="66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</row>
    <row r="171" spans="1:50" s="13" customFormat="1" ht="75" hidden="1">
      <c r="A171" s="18" t="s">
        <v>34</v>
      </c>
      <c r="B171" s="20" t="s">
        <v>35</v>
      </c>
      <c r="C171" s="48"/>
      <c r="D171" s="48"/>
      <c r="E171" s="48"/>
      <c r="F171" s="48"/>
      <c r="G171" s="48"/>
      <c r="H171" s="46" t="e">
        <f t="shared" si="8"/>
        <v>#DIV/0!</v>
      </c>
      <c r="I171" s="46" t="e">
        <f t="shared" si="9"/>
        <v>#DIV/0!</v>
      </c>
      <c r="J171" s="12"/>
      <c r="K171" s="12"/>
      <c r="L171" s="12"/>
      <c r="M171" s="66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</row>
    <row r="172" spans="1:50" s="13" customFormat="1" ht="90" hidden="1">
      <c r="A172" s="18" t="s">
        <v>36</v>
      </c>
      <c r="B172" s="20" t="s">
        <v>54</v>
      </c>
      <c r="C172" s="48"/>
      <c r="D172" s="48"/>
      <c r="E172" s="48"/>
      <c r="F172" s="48"/>
      <c r="G172" s="48"/>
      <c r="H172" s="46" t="e">
        <f t="shared" si="8"/>
        <v>#DIV/0!</v>
      </c>
      <c r="I172" s="46" t="e">
        <f t="shared" si="9"/>
        <v>#DIV/0!</v>
      </c>
      <c r="J172" s="12"/>
      <c r="K172" s="12"/>
      <c r="L172" s="12"/>
      <c r="M172" s="66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</row>
    <row r="173" spans="1:50" s="13" customFormat="1" ht="90" hidden="1">
      <c r="A173" s="18" t="s">
        <v>57</v>
      </c>
      <c r="B173" s="20" t="s">
        <v>58</v>
      </c>
      <c r="C173" s="48"/>
      <c r="D173" s="48"/>
      <c r="E173" s="48"/>
      <c r="F173" s="48"/>
      <c r="G173" s="48"/>
      <c r="H173" s="46" t="e">
        <f t="shared" si="8"/>
        <v>#DIV/0!</v>
      </c>
      <c r="I173" s="46" t="e">
        <f t="shared" si="9"/>
        <v>#DIV/0!</v>
      </c>
      <c r="J173" s="12"/>
      <c r="K173" s="12"/>
      <c r="L173" s="12"/>
      <c r="M173" s="66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</row>
    <row r="174" spans="1:50" s="13" customFormat="1" ht="60" hidden="1">
      <c r="A174" s="18" t="s">
        <v>59</v>
      </c>
      <c r="B174" s="20" t="s">
        <v>60</v>
      </c>
      <c r="C174" s="48"/>
      <c r="D174" s="48"/>
      <c r="E174" s="48"/>
      <c r="F174" s="48"/>
      <c r="G174" s="48"/>
      <c r="H174" s="46" t="e">
        <f t="shared" si="8"/>
        <v>#DIV/0!</v>
      </c>
      <c r="I174" s="46" t="e">
        <f t="shared" si="9"/>
        <v>#DIV/0!</v>
      </c>
      <c r="J174" s="12"/>
      <c r="K174" s="12"/>
      <c r="L174" s="12"/>
      <c r="M174" s="66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</row>
    <row r="175" spans="1:50" s="13" customFormat="1" ht="105" hidden="1">
      <c r="A175" s="18" t="s">
        <v>409</v>
      </c>
      <c r="B175" s="20" t="s">
        <v>55</v>
      </c>
      <c r="C175" s="48"/>
      <c r="D175" s="48"/>
      <c r="E175" s="48"/>
      <c r="F175" s="48"/>
      <c r="G175" s="48"/>
      <c r="H175" s="46" t="e">
        <f t="shared" si="8"/>
        <v>#DIV/0!</v>
      </c>
      <c r="I175" s="46" t="e">
        <f t="shared" si="9"/>
        <v>#DIV/0!</v>
      </c>
      <c r="J175" s="12"/>
      <c r="K175" s="12"/>
      <c r="L175" s="12"/>
      <c r="M175" s="66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</row>
    <row r="176" spans="1:50" s="13" customFormat="1" ht="105" hidden="1">
      <c r="A176" s="18" t="s">
        <v>428</v>
      </c>
      <c r="B176" s="20" t="s">
        <v>0</v>
      </c>
      <c r="C176" s="48"/>
      <c r="D176" s="48"/>
      <c r="E176" s="48"/>
      <c r="F176" s="48"/>
      <c r="G176" s="48"/>
      <c r="H176" s="46" t="e">
        <f t="shared" si="8"/>
        <v>#DIV/0!</v>
      </c>
      <c r="I176" s="46" t="e">
        <f t="shared" si="9"/>
        <v>#DIV/0!</v>
      </c>
      <c r="J176" s="12"/>
      <c r="K176" s="12"/>
      <c r="L176" s="12"/>
      <c r="M176" s="66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</row>
    <row r="177" spans="1:50" s="13" customFormat="1" ht="120" hidden="1">
      <c r="A177" s="18" t="s">
        <v>1</v>
      </c>
      <c r="B177" s="20" t="s">
        <v>2</v>
      </c>
      <c r="C177" s="48"/>
      <c r="D177" s="48"/>
      <c r="E177" s="48"/>
      <c r="F177" s="48"/>
      <c r="G177" s="48"/>
      <c r="H177" s="46" t="e">
        <f t="shared" si="8"/>
        <v>#DIV/0!</v>
      </c>
      <c r="I177" s="46" t="e">
        <f t="shared" si="9"/>
        <v>#DIV/0!</v>
      </c>
      <c r="J177" s="12"/>
      <c r="K177" s="12"/>
      <c r="L177" s="12"/>
      <c r="M177" s="66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</row>
    <row r="178" spans="1:50" s="13" customFormat="1" ht="90" hidden="1">
      <c r="A178" s="18" t="s">
        <v>362</v>
      </c>
      <c r="B178" s="20" t="s">
        <v>3</v>
      </c>
      <c r="C178" s="48"/>
      <c r="D178" s="48"/>
      <c r="E178" s="48"/>
      <c r="F178" s="48"/>
      <c r="G178" s="48"/>
      <c r="H178" s="46" t="e">
        <f t="shared" si="8"/>
        <v>#DIV/0!</v>
      </c>
      <c r="I178" s="46" t="e">
        <f t="shared" si="9"/>
        <v>#DIV/0!</v>
      </c>
      <c r="J178" s="12"/>
      <c r="K178" s="12"/>
      <c r="L178" s="12"/>
      <c r="M178" s="66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</row>
    <row r="179" spans="1:50" s="13" customFormat="1" ht="75" hidden="1">
      <c r="A179" s="18" t="s">
        <v>152</v>
      </c>
      <c r="B179" s="20" t="s">
        <v>151</v>
      </c>
      <c r="C179" s="48"/>
      <c r="D179" s="48"/>
      <c r="E179" s="48"/>
      <c r="F179" s="48"/>
      <c r="G179" s="48"/>
      <c r="H179" s="46" t="e">
        <f t="shared" si="8"/>
        <v>#DIV/0!</v>
      </c>
      <c r="I179" s="46" t="e">
        <f t="shared" si="9"/>
        <v>#DIV/0!</v>
      </c>
      <c r="J179" s="12"/>
      <c r="K179" s="12"/>
      <c r="L179" s="12"/>
      <c r="M179" s="66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</row>
    <row r="180" spans="1:50" s="13" customFormat="1" ht="30" hidden="1">
      <c r="A180" s="18" t="s">
        <v>61</v>
      </c>
      <c r="B180" s="20" t="s">
        <v>62</v>
      </c>
      <c r="C180" s="48"/>
      <c r="D180" s="48"/>
      <c r="E180" s="48"/>
      <c r="F180" s="48"/>
      <c r="G180" s="48"/>
      <c r="H180" s="46" t="e">
        <f t="shared" si="8"/>
        <v>#DIV/0!</v>
      </c>
      <c r="I180" s="46" t="e">
        <f t="shared" si="9"/>
        <v>#DIV/0!</v>
      </c>
      <c r="J180" s="12"/>
      <c r="K180" s="12"/>
      <c r="L180" s="12"/>
      <c r="M180" s="66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</row>
    <row r="181" spans="1:50" s="13" customFormat="1" ht="15">
      <c r="A181" s="18" t="s">
        <v>63</v>
      </c>
      <c r="B181" s="20" t="s">
        <v>64</v>
      </c>
      <c r="C181" s="48">
        <v>63369.8</v>
      </c>
      <c r="D181" s="48"/>
      <c r="E181" s="48">
        <v>44146.4</v>
      </c>
      <c r="F181" s="48">
        <f>C181</f>
        <v>63369.8</v>
      </c>
      <c r="G181" s="48">
        <v>44146.4</v>
      </c>
      <c r="H181" s="46">
        <f t="shared" si="8"/>
        <v>100</v>
      </c>
      <c r="I181" s="46">
        <f t="shared" si="9"/>
        <v>100</v>
      </c>
      <c r="J181" s="12"/>
      <c r="K181" s="12"/>
      <c r="L181" s="12"/>
      <c r="M181" s="66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</row>
    <row r="182" spans="1:50" s="13" customFormat="1" ht="60" hidden="1">
      <c r="A182" s="18" t="s">
        <v>25</v>
      </c>
      <c r="B182" s="20" t="s">
        <v>4</v>
      </c>
      <c r="C182" s="48"/>
      <c r="D182" s="48"/>
      <c r="E182" s="48"/>
      <c r="F182" s="48">
        <f aca="true" t="shared" si="10" ref="F182:F192">C182</f>
        <v>0</v>
      </c>
      <c r="G182" s="49"/>
      <c r="H182" s="46" t="e">
        <f t="shared" si="8"/>
        <v>#DIV/0!</v>
      </c>
      <c r="I182" s="46" t="e">
        <f t="shared" si="9"/>
        <v>#DIV/0!</v>
      </c>
      <c r="J182" s="12"/>
      <c r="K182" s="12"/>
      <c r="L182" s="12"/>
      <c r="M182" s="66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</row>
    <row r="183" spans="1:50" s="13" customFormat="1" ht="60" hidden="1">
      <c r="A183" s="18" t="s">
        <v>26</v>
      </c>
      <c r="B183" s="20" t="s">
        <v>5</v>
      </c>
      <c r="C183" s="48"/>
      <c r="D183" s="48"/>
      <c r="E183" s="48"/>
      <c r="F183" s="48">
        <f t="shared" si="10"/>
        <v>0</v>
      </c>
      <c r="G183" s="49"/>
      <c r="H183" s="46" t="e">
        <f t="shared" si="8"/>
        <v>#DIV/0!</v>
      </c>
      <c r="I183" s="46" t="e">
        <f t="shared" si="9"/>
        <v>#DIV/0!</v>
      </c>
      <c r="J183" s="12"/>
      <c r="K183" s="12"/>
      <c r="L183" s="12"/>
      <c r="M183" s="66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</row>
    <row r="184" spans="1:50" s="13" customFormat="1" ht="105" hidden="1">
      <c r="A184" s="18" t="s">
        <v>65</v>
      </c>
      <c r="B184" s="20" t="s">
        <v>56</v>
      </c>
      <c r="C184" s="48"/>
      <c r="D184" s="48"/>
      <c r="E184" s="48"/>
      <c r="F184" s="48">
        <f t="shared" si="10"/>
        <v>0</v>
      </c>
      <c r="G184" s="49"/>
      <c r="H184" s="46" t="e">
        <f t="shared" si="8"/>
        <v>#DIV/0!</v>
      </c>
      <c r="I184" s="46" t="e">
        <f t="shared" si="9"/>
        <v>#DIV/0!</v>
      </c>
      <c r="J184" s="12"/>
      <c r="K184" s="12"/>
      <c r="L184" s="12"/>
      <c r="M184" s="66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</row>
    <row r="185" spans="1:50" s="13" customFormat="1" ht="60" hidden="1">
      <c r="A185" s="18" t="s">
        <v>278</v>
      </c>
      <c r="B185" s="20" t="s">
        <v>317</v>
      </c>
      <c r="C185" s="48"/>
      <c r="D185" s="48"/>
      <c r="E185" s="48"/>
      <c r="F185" s="48">
        <f t="shared" si="10"/>
        <v>0</v>
      </c>
      <c r="G185" s="49"/>
      <c r="H185" s="46" t="e">
        <f t="shared" si="8"/>
        <v>#DIV/0!</v>
      </c>
      <c r="I185" s="46" t="e">
        <f t="shared" si="9"/>
        <v>#DIV/0!</v>
      </c>
      <c r="J185" s="12"/>
      <c r="K185" s="12"/>
      <c r="L185" s="12"/>
      <c r="M185" s="66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</row>
    <row r="186" spans="1:50" s="13" customFormat="1" ht="75" hidden="1">
      <c r="A186" s="18" t="s">
        <v>23</v>
      </c>
      <c r="B186" s="20" t="s">
        <v>24</v>
      </c>
      <c r="C186" s="48"/>
      <c r="D186" s="48"/>
      <c r="E186" s="48"/>
      <c r="F186" s="48">
        <f t="shared" si="10"/>
        <v>0</v>
      </c>
      <c r="G186" s="49"/>
      <c r="H186" s="46" t="e">
        <f t="shared" si="8"/>
        <v>#DIV/0!</v>
      </c>
      <c r="I186" s="46" t="e">
        <f t="shared" si="9"/>
        <v>#DIV/0!</v>
      </c>
      <c r="J186" s="12"/>
      <c r="K186" s="12"/>
      <c r="L186" s="12"/>
      <c r="M186" s="66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</row>
    <row r="187" spans="1:50" s="13" customFormat="1" ht="60" hidden="1">
      <c r="A187" s="18" t="s">
        <v>6</v>
      </c>
      <c r="B187" s="20" t="s">
        <v>7</v>
      </c>
      <c r="C187" s="48"/>
      <c r="D187" s="48"/>
      <c r="E187" s="48"/>
      <c r="F187" s="48">
        <f t="shared" si="10"/>
        <v>0</v>
      </c>
      <c r="G187" s="49"/>
      <c r="H187" s="46" t="e">
        <f t="shared" si="8"/>
        <v>#DIV/0!</v>
      </c>
      <c r="I187" s="46" t="e">
        <f t="shared" si="9"/>
        <v>#DIV/0!</v>
      </c>
      <c r="J187" s="12"/>
      <c r="K187" s="12"/>
      <c r="L187" s="12"/>
      <c r="M187" s="66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</row>
    <row r="188" spans="1:50" s="13" customFormat="1" ht="75" hidden="1">
      <c r="A188" s="18" t="s">
        <v>318</v>
      </c>
      <c r="B188" s="20" t="s">
        <v>111</v>
      </c>
      <c r="C188" s="48"/>
      <c r="D188" s="48"/>
      <c r="E188" s="48"/>
      <c r="F188" s="48">
        <f t="shared" si="10"/>
        <v>0</v>
      </c>
      <c r="G188" s="49"/>
      <c r="H188" s="46" t="e">
        <f t="shared" si="8"/>
        <v>#DIV/0!</v>
      </c>
      <c r="I188" s="46" t="e">
        <f t="shared" si="9"/>
        <v>#DIV/0!</v>
      </c>
      <c r="J188" s="12"/>
      <c r="K188" s="12"/>
      <c r="L188" s="12"/>
      <c r="M188" s="66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</row>
    <row r="189" spans="1:50" s="13" customFormat="1" ht="60" hidden="1">
      <c r="A189" s="18" t="s">
        <v>40</v>
      </c>
      <c r="B189" s="20" t="s">
        <v>41</v>
      </c>
      <c r="C189" s="48"/>
      <c r="D189" s="48"/>
      <c r="E189" s="48"/>
      <c r="F189" s="48">
        <f t="shared" si="10"/>
        <v>0</v>
      </c>
      <c r="G189" s="49"/>
      <c r="H189" s="46" t="e">
        <f t="shared" si="8"/>
        <v>#DIV/0!</v>
      </c>
      <c r="I189" s="46" t="e">
        <f t="shared" si="9"/>
        <v>#DIV/0!</v>
      </c>
      <c r="J189" s="12"/>
      <c r="K189" s="12"/>
      <c r="L189" s="12"/>
      <c r="M189" s="66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</row>
    <row r="190" spans="1:50" s="13" customFormat="1" ht="60" hidden="1">
      <c r="A190" s="18" t="s">
        <v>100</v>
      </c>
      <c r="B190" s="20" t="s">
        <v>101</v>
      </c>
      <c r="C190" s="48"/>
      <c r="D190" s="48"/>
      <c r="E190" s="48"/>
      <c r="F190" s="48">
        <f t="shared" si="10"/>
        <v>0</v>
      </c>
      <c r="G190" s="49"/>
      <c r="H190" s="46" t="e">
        <f t="shared" si="8"/>
        <v>#DIV/0!</v>
      </c>
      <c r="I190" s="46" t="e">
        <f t="shared" si="9"/>
        <v>#DIV/0!</v>
      </c>
      <c r="J190" s="12"/>
      <c r="K190" s="12"/>
      <c r="L190" s="12"/>
      <c r="M190" s="66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</row>
    <row r="191" spans="1:50" s="13" customFormat="1" ht="30" hidden="1">
      <c r="A191" s="18" t="s">
        <v>304</v>
      </c>
      <c r="B191" s="20" t="s">
        <v>8</v>
      </c>
      <c r="C191" s="48"/>
      <c r="D191" s="48"/>
      <c r="E191" s="48"/>
      <c r="F191" s="48">
        <f t="shared" si="10"/>
        <v>0</v>
      </c>
      <c r="G191" s="49"/>
      <c r="H191" s="46" t="e">
        <f t="shared" si="8"/>
        <v>#DIV/0!</v>
      </c>
      <c r="I191" s="46" t="e">
        <f t="shared" si="9"/>
        <v>#DIV/0!</v>
      </c>
      <c r="J191" s="12"/>
      <c r="K191" s="12"/>
      <c r="L191" s="12"/>
      <c r="M191" s="66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</row>
    <row r="192" spans="1:50" s="13" customFormat="1" ht="15" hidden="1">
      <c r="A192" s="18" t="s">
        <v>63</v>
      </c>
      <c r="B192" s="20" t="s">
        <v>207</v>
      </c>
      <c r="C192" s="48"/>
      <c r="D192" s="48"/>
      <c r="E192" s="48"/>
      <c r="F192" s="48">
        <f t="shared" si="10"/>
        <v>0</v>
      </c>
      <c r="G192" s="49"/>
      <c r="H192" s="46" t="e">
        <f t="shared" si="8"/>
        <v>#DIV/0!</v>
      </c>
      <c r="I192" s="46" t="e">
        <f t="shared" si="9"/>
        <v>#DIV/0!</v>
      </c>
      <c r="J192" s="12"/>
      <c r="K192" s="12"/>
      <c r="L192" s="12"/>
      <c r="M192" s="66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</row>
    <row r="193" spans="1:50" s="13" customFormat="1" ht="15">
      <c r="A193" s="18"/>
      <c r="B193" s="20" t="s">
        <v>207</v>
      </c>
      <c r="C193" s="48">
        <v>11000</v>
      </c>
      <c r="D193" s="48"/>
      <c r="E193" s="48">
        <v>10000</v>
      </c>
      <c r="F193" s="48">
        <v>11000</v>
      </c>
      <c r="G193" s="49">
        <v>10000</v>
      </c>
      <c r="H193" s="46">
        <f t="shared" si="8"/>
        <v>100</v>
      </c>
      <c r="I193" s="46"/>
      <c r="J193" s="12"/>
      <c r="K193" s="12"/>
      <c r="L193" s="12"/>
      <c r="M193" s="66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</row>
    <row r="194" spans="1:50" s="13" customFormat="1" ht="15">
      <c r="A194" s="18"/>
      <c r="B194" s="20" t="s">
        <v>430</v>
      </c>
      <c r="C194" s="48"/>
      <c r="D194" s="48"/>
      <c r="E194" s="48"/>
      <c r="F194" s="48"/>
      <c r="G194" s="49"/>
      <c r="H194" s="46"/>
      <c r="I194" s="46"/>
      <c r="J194" s="12"/>
      <c r="K194" s="12"/>
      <c r="L194" s="12"/>
      <c r="M194" s="66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</row>
    <row r="195" spans="1:50" s="13" customFormat="1" ht="15">
      <c r="A195" s="18"/>
      <c r="B195" s="20" t="s">
        <v>185</v>
      </c>
      <c r="C195" s="48"/>
      <c r="D195" s="48"/>
      <c r="E195" s="48"/>
      <c r="F195" s="48">
        <v>-1146.4</v>
      </c>
      <c r="G195" s="49">
        <v>-1146.4</v>
      </c>
      <c r="H195" s="49"/>
      <c r="I195" s="46"/>
      <c r="J195" s="12"/>
      <c r="K195" s="12"/>
      <c r="L195" s="12"/>
      <c r="M195" s="66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</row>
    <row r="196" spans="1:50" s="11" customFormat="1" ht="15">
      <c r="A196" s="34"/>
      <c r="B196" s="34" t="s">
        <v>340</v>
      </c>
      <c r="C196" s="48">
        <f>C7+C150</f>
        <v>1070902.7</v>
      </c>
      <c r="D196" s="48">
        <f>D7+D150</f>
        <v>0</v>
      </c>
      <c r="E196" s="48">
        <f>E7+E150</f>
        <v>944726.7000000001</v>
      </c>
      <c r="F196" s="48">
        <f>F7+F150</f>
        <v>1082489.1</v>
      </c>
      <c r="G196" s="48">
        <f>G7+G150</f>
        <v>954660.5</v>
      </c>
      <c r="H196" s="46">
        <f t="shared" si="8"/>
        <v>101.08192835819727</v>
      </c>
      <c r="I196" s="46">
        <f t="shared" si="9"/>
        <v>101.05149986763367</v>
      </c>
      <c r="J196" s="10"/>
      <c r="K196" s="10"/>
      <c r="L196" s="10"/>
      <c r="M196" s="66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</row>
    <row r="197" spans="1:50" s="13" customFormat="1" ht="15">
      <c r="A197" s="22"/>
      <c r="B197" s="35" t="s">
        <v>341</v>
      </c>
      <c r="C197" s="49"/>
      <c r="D197" s="49"/>
      <c r="E197" s="49"/>
      <c r="F197" s="48"/>
      <c r="G197" s="49"/>
      <c r="H197" s="46"/>
      <c r="I197" s="46"/>
      <c r="J197" s="12"/>
      <c r="K197" s="12"/>
      <c r="L197" s="12"/>
      <c r="M197" s="66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</row>
    <row r="198" spans="1:50" s="11" customFormat="1" ht="20.25" customHeight="1">
      <c r="A198" s="23" t="s">
        <v>342</v>
      </c>
      <c r="B198" s="37" t="s">
        <v>343</v>
      </c>
      <c r="C198" s="50">
        <v>108208.1</v>
      </c>
      <c r="D198" s="56"/>
      <c r="E198" s="51">
        <v>72489.1</v>
      </c>
      <c r="F198" s="50">
        <v>110768.3</v>
      </c>
      <c r="G198" s="51">
        <v>73396.7</v>
      </c>
      <c r="H198" s="46">
        <f>F198/C198*100</f>
        <v>102.36599663056647</v>
      </c>
      <c r="I198" s="46">
        <f>G198/E198*100</f>
        <v>101.25205030825325</v>
      </c>
      <c r="J198" s="10"/>
      <c r="K198" s="10"/>
      <c r="L198" s="10"/>
      <c r="M198" s="66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</row>
    <row r="199" spans="1:13" s="12" customFormat="1" ht="21.75" customHeight="1">
      <c r="A199" s="23" t="s">
        <v>305</v>
      </c>
      <c r="B199" s="37" t="s">
        <v>306</v>
      </c>
      <c r="C199" s="50">
        <v>2178.3</v>
      </c>
      <c r="D199" s="56"/>
      <c r="E199" s="52">
        <v>377.5</v>
      </c>
      <c r="F199" s="50">
        <v>2178.3</v>
      </c>
      <c r="G199" s="52">
        <v>377.5</v>
      </c>
      <c r="H199" s="46">
        <f>F199/C199*100</f>
        <v>100</v>
      </c>
      <c r="I199" s="46"/>
      <c r="M199" s="66"/>
    </row>
    <row r="200" spans="1:13" s="10" customFormat="1" ht="33" customHeight="1">
      <c r="A200" s="23" t="s">
        <v>345</v>
      </c>
      <c r="B200" s="37" t="s">
        <v>346</v>
      </c>
      <c r="C200" s="50">
        <v>3026.9</v>
      </c>
      <c r="D200" s="56"/>
      <c r="E200" s="51">
        <v>567.4</v>
      </c>
      <c r="F200" s="50">
        <v>3026.9</v>
      </c>
      <c r="G200" s="51">
        <v>567.4</v>
      </c>
      <c r="H200" s="46">
        <f aca="true" t="shared" si="11" ref="H200:H216">F200/C200*100</f>
        <v>100</v>
      </c>
      <c r="I200" s="46">
        <f aca="true" t="shared" si="12" ref="I200:I213">G200/E200*100</f>
        <v>100</v>
      </c>
      <c r="M200" s="66"/>
    </row>
    <row r="201" spans="1:13" s="12" customFormat="1" ht="24" customHeight="1">
      <c r="A201" s="23" t="s">
        <v>410</v>
      </c>
      <c r="B201" s="37" t="s">
        <v>411</v>
      </c>
      <c r="C201" s="50">
        <v>72301.4</v>
      </c>
      <c r="D201" s="56"/>
      <c r="E201" s="53">
        <v>38680.5</v>
      </c>
      <c r="F201" s="50">
        <v>73927.6</v>
      </c>
      <c r="G201" s="53">
        <v>40306.7</v>
      </c>
      <c r="H201" s="46">
        <f t="shared" si="11"/>
        <v>102.24919572788357</v>
      </c>
      <c r="I201" s="46">
        <f t="shared" si="12"/>
        <v>104.2041855715412</v>
      </c>
      <c r="M201" s="66"/>
    </row>
    <row r="202" spans="1:50" s="11" customFormat="1" ht="24" customHeight="1">
      <c r="A202" s="23" t="s">
        <v>412</v>
      </c>
      <c r="B202" s="37" t="s">
        <v>413</v>
      </c>
      <c r="C202" s="50">
        <v>54247.6</v>
      </c>
      <c r="D202" s="56"/>
      <c r="E202" s="51">
        <v>7110</v>
      </c>
      <c r="F202" s="50">
        <v>54247.6</v>
      </c>
      <c r="G202" s="51">
        <v>7110</v>
      </c>
      <c r="H202" s="46">
        <f t="shared" si="11"/>
        <v>100</v>
      </c>
      <c r="I202" s="46">
        <v>0</v>
      </c>
      <c r="J202" s="10"/>
      <c r="K202" s="10"/>
      <c r="L202" s="10"/>
      <c r="M202" s="66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</row>
    <row r="203" spans="1:50" s="11" customFormat="1" ht="21" customHeight="1">
      <c r="A203" s="23"/>
      <c r="B203" s="37" t="s">
        <v>431</v>
      </c>
      <c r="C203" s="50">
        <v>3000</v>
      </c>
      <c r="D203" s="56"/>
      <c r="E203" s="51">
        <v>3000</v>
      </c>
      <c r="F203" s="50">
        <v>3000</v>
      </c>
      <c r="G203" s="51">
        <v>3000</v>
      </c>
      <c r="H203" s="46"/>
      <c r="I203" s="46"/>
      <c r="J203" s="10"/>
      <c r="K203" s="10"/>
      <c r="L203" s="10"/>
      <c r="M203" s="66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</row>
    <row r="204" spans="1:50" s="11" customFormat="1" ht="19.5" customHeight="1">
      <c r="A204" s="23" t="s">
        <v>414</v>
      </c>
      <c r="B204" s="37" t="s">
        <v>415</v>
      </c>
      <c r="C204" s="50">
        <v>662404.7</v>
      </c>
      <c r="D204" s="56"/>
      <c r="E204" s="51">
        <v>662404.7</v>
      </c>
      <c r="F204" s="50">
        <v>669604.7</v>
      </c>
      <c r="G204" s="51">
        <v>669604.7</v>
      </c>
      <c r="H204" s="46">
        <f t="shared" si="11"/>
        <v>101.086948809391</v>
      </c>
      <c r="I204" s="46">
        <f t="shared" si="12"/>
        <v>101.086948809391</v>
      </c>
      <c r="J204" s="10"/>
      <c r="K204" s="10"/>
      <c r="L204" s="10"/>
      <c r="M204" s="66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</row>
    <row r="205" spans="1:50" s="11" customFormat="1" ht="18.75" customHeight="1">
      <c r="A205" s="23" t="s">
        <v>416</v>
      </c>
      <c r="B205" s="37" t="s">
        <v>381</v>
      </c>
      <c r="C205" s="50">
        <v>85736</v>
      </c>
      <c r="D205" s="56"/>
      <c r="E205" s="51">
        <v>80534.9</v>
      </c>
      <c r="F205" s="50">
        <v>85936</v>
      </c>
      <c r="G205" s="51">
        <v>80734.9</v>
      </c>
      <c r="H205" s="46">
        <f t="shared" si="11"/>
        <v>100.23327423719324</v>
      </c>
      <c r="I205" s="46">
        <f t="shared" si="12"/>
        <v>100.24833953975234</v>
      </c>
      <c r="J205" s="10"/>
      <c r="K205" s="10"/>
      <c r="L205" s="10"/>
      <c r="M205" s="66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</row>
    <row r="206" spans="1:50" s="11" customFormat="1" ht="22.5" customHeight="1">
      <c r="A206" s="23" t="s">
        <v>417</v>
      </c>
      <c r="B206" s="37" t="s">
        <v>166</v>
      </c>
      <c r="C206" s="50">
        <v>0</v>
      </c>
      <c r="D206" s="58"/>
      <c r="E206" s="51">
        <v>0</v>
      </c>
      <c r="F206" s="50">
        <v>0</v>
      </c>
      <c r="G206" s="51">
        <v>0</v>
      </c>
      <c r="H206" s="46">
        <v>0</v>
      </c>
      <c r="I206" s="46">
        <v>0</v>
      </c>
      <c r="J206" s="10"/>
      <c r="K206" s="10"/>
      <c r="L206" s="10"/>
      <c r="M206" s="66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</row>
    <row r="207" spans="1:50" s="11" customFormat="1" ht="23.25" customHeight="1">
      <c r="A207" s="23" t="s">
        <v>296</v>
      </c>
      <c r="B207" s="37" t="s">
        <v>297</v>
      </c>
      <c r="C207" s="50">
        <v>21651.7</v>
      </c>
      <c r="D207" s="56"/>
      <c r="E207" s="51">
        <v>19766</v>
      </c>
      <c r="F207" s="50">
        <v>21651.7</v>
      </c>
      <c r="G207" s="51">
        <v>19766</v>
      </c>
      <c r="H207" s="46">
        <f t="shared" si="11"/>
        <v>100</v>
      </c>
      <c r="I207" s="46">
        <f t="shared" si="12"/>
        <v>100</v>
      </c>
      <c r="J207" s="10"/>
      <c r="K207" s="10"/>
      <c r="L207" s="10"/>
      <c r="M207" s="66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</row>
    <row r="208" spans="1:50" s="11" customFormat="1" ht="26.25" customHeight="1">
      <c r="A208" s="23"/>
      <c r="B208" s="37" t="s">
        <v>382</v>
      </c>
      <c r="C208" s="50">
        <v>771.1</v>
      </c>
      <c r="D208" s="56"/>
      <c r="E208" s="51">
        <v>570.5</v>
      </c>
      <c r="F208" s="50">
        <v>771.1</v>
      </c>
      <c r="G208" s="51">
        <v>570.5</v>
      </c>
      <c r="H208" s="46">
        <f t="shared" si="11"/>
        <v>100</v>
      </c>
      <c r="I208" s="46">
        <f t="shared" si="12"/>
        <v>100</v>
      </c>
      <c r="J208" s="10"/>
      <c r="K208" s="10"/>
      <c r="L208" s="10"/>
      <c r="M208" s="66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</row>
    <row r="209" spans="1:50" s="11" customFormat="1" ht="24.75" customHeight="1">
      <c r="A209" s="23"/>
      <c r="B209" s="37" t="s">
        <v>383</v>
      </c>
      <c r="C209" s="50">
        <v>1807.2</v>
      </c>
      <c r="D209" s="56"/>
      <c r="E209" s="51">
        <v>1807.2</v>
      </c>
      <c r="F209" s="50">
        <v>1807.2</v>
      </c>
      <c r="G209" s="51">
        <v>1807.2</v>
      </c>
      <c r="H209" s="46">
        <v>0</v>
      </c>
      <c r="I209" s="46">
        <v>0</v>
      </c>
      <c r="J209" s="10"/>
      <c r="K209" s="10"/>
      <c r="L209" s="10"/>
      <c r="M209" s="66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</row>
    <row r="210" spans="1:50" s="11" customFormat="1" ht="24" customHeight="1">
      <c r="A210" s="23"/>
      <c r="B210" s="37" t="s">
        <v>384</v>
      </c>
      <c r="C210" s="50">
        <v>15</v>
      </c>
      <c r="D210" s="56"/>
      <c r="E210" s="51">
        <v>15</v>
      </c>
      <c r="F210" s="50">
        <v>15</v>
      </c>
      <c r="G210" s="51">
        <v>15</v>
      </c>
      <c r="H210" s="46">
        <f t="shared" si="11"/>
        <v>100</v>
      </c>
      <c r="I210" s="46">
        <f t="shared" si="12"/>
        <v>100</v>
      </c>
      <c r="J210" s="10"/>
      <c r="K210" s="10"/>
      <c r="L210" s="10"/>
      <c r="M210" s="66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</row>
    <row r="211" spans="1:50" s="11" customFormat="1" ht="24" customHeight="1">
      <c r="A211" s="23" t="s">
        <v>298</v>
      </c>
      <c r="B211" s="37" t="s">
        <v>299</v>
      </c>
      <c r="C211" s="50">
        <v>71178.2</v>
      </c>
      <c r="D211" s="56"/>
      <c r="E211" s="51">
        <v>70992</v>
      </c>
      <c r="F211" s="50">
        <v>71178.2</v>
      </c>
      <c r="G211" s="51">
        <v>70992</v>
      </c>
      <c r="H211" s="46">
        <v>100</v>
      </c>
      <c r="I211" s="46">
        <f t="shared" si="12"/>
        <v>100</v>
      </c>
      <c r="J211" s="10"/>
      <c r="K211" s="10"/>
      <c r="L211" s="10"/>
      <c r="M211" s="66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</row>
    <row r="212" spans="1:50" s="11" customFormat="1" ht="23.25" customHeight="1">
      <c r="A212" s="22"/>
      <c r="B212" s="38" t="s">
        <v>300</v>
      </c>
      <c r="C212" s="50">
        <f>SUM(C198:C211)</f>
        <v>1086526.2</v>
      </c>
      <c r="D212" s="50">
        <f>SUM(D198:D211)</f>
        <v>0</v>
      </c>
      <c r="E212" s="50">
        <f>SUM(E198:E211)</f>
        <v>958314.7999999999</v>
      </c>
      <c r="F212" s="50">
        <f>SUM(F198:F211)</f>
        <v>1098112.5999999999</v>
      </c>
      <c r="G212" s="50">
        <f>SUM(G198:G211)</f>
        <v>968248.6</v>
      </c>
      <c r="H212" s="46">
        <f t="shared" si="11"/>
        <v>101.06637097200233</v>
      </c>
      <c r="I212" s="46">
        <f t="shared" si="12"/>
        <v>101.03659048154114</v>
      </c>
      <c r="J212" s="10"/>
      <c r="K212" s="10"/>
      <c r="L212" s="10"/>
      <c r="M212" s="66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</row>
    <row r="213" spans="1:50" s="11" customFormat="1" ht="23.25" customHeight="1">
      <c r="A213" s="26"/>
      <c r="B213" s="39" t="s">
        <v>301</v>
      </c>
      <c r="C213" s="52">
        <f>C196-C212</f>
        <v>-15623.5</v>
      </c>
      <c r="D213" s="49"/>
      <c r="E213" s="52">
        <f>E196-E212</f>
        <v>-13588.09999999986</v>
      </c>
      <c r="F213" s="52">
        <f>F196-F212</f>
        <v>-15623.499999999767</v>
      </c>
      <c r="G213" s="52">
        <f>G196-G212</f>
        <v>-13588.099999999977</v>
      </c>
      <c r="H213" s="46">
        <f t="shared" si="11"/>
        <v>99.99999999999851</v>
      </c>
      <c r="I213" s="46">
        <f t="shared" si="12"/>
        <v>100.00000000000087</v>
      </c>
      <c r="J213" s="10"/>
      <c r="K213" s="10"/>
      <c r="L213" s="10"/>
      <c r="M213" s="66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</row>
    <row r="214" spans="1:50" s="13" customFormat="1" ht="30" customHeight="1" hidden="1">
      <c r="A214" s="22"/>
      <c r="B214" s="40" t="s">
        <v>302</v>
      </c>
      <c r="C214" s="50"/>
      <c r="D214" s="50"/>
      <c r="E214" s="52"/>
      <c r="F214" s="48"/>
      <c r="G214" s="59"/>
      <c r="H214" s="46" t="e">
        <f t="shared" si="11"/>
        <v>#DIV/0!</v>
      </c>
      <c r="I214" s="46"/>
      <c r="J214" s="12"/>
      <c r="K214" s="12"/>
      <c r="L214" s="12"/>
      <c r="M214" s="66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</row>
    <row r="215" spans="1:50" s="13" customFormat="1" ht="15" customHeight="1" hidden="1">
      <c r="A215" s="22"/>
      <c r="B215" s="40" t="s">
        <v>303</v>
      </c>
      <c r="C215" s="50"/>
      <c r="D215" s="50"/>
      <c r="E215" s="52"/>
      <c r="F215" s="48"/>
      <c r="G215" s="59"/>
      <c r="H215" s="46" t="e">
        <f t="shared" si="11"/>
        <v>#DIV/0!</v>
      </c>
      <c r="I215" s="46"/>
      <c r="J215" s="12"/>
      <c r="K215" s="12"/>
      <c r="L215" s="12"/>
      <c r="M215" s="66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</row>
    <row r="216" spans="1:50" s="13" customFormat="1" ht="15" customHeight="1" hidden="1">
      <c r="A216" s="22"/>
      <c r="B216" s="41" t="s">
        <v>307</v>
      </c>
      <c r="C216" s="50"/>
      <c r="D216" s="50"/>
      <c r="E216" s="54"/>
      <c r="F216" s="48"/>
      <c r="G216" s="59"/>
      <c r="H216" s="46" t="e">
        <f t="shared" si="11"/>
        <v>#DIV/0!</v>
      </c>
      <c r="I216" s="46"/>
      <c r="J216" s="12"/>
      <c r="K216" s="12"/>
      <c r="L216" s="12"/>
      <c r="M216" s="66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</row>
    <row r="217" spans="1:50" s="13" customFormat="1" ht="29.25" customHeight="1">
      <c r="A217" s="24"/>
      <c r="B217" s="64" t="s">
        <v>168</v>
      </c>
      <c r="C217" s="52">
        <f>C225+C218</f>
        <v>14379</v>
      </c>
      <c r="D217" s="52">
        <f>D225+D218</f>
        <v>-1055.9</v>
      </c>
      <c r="E217" s="52">
        <f>E225+E218</f>
        <v>12343.600000000093</v>
      </c>
      <c r="F217" s="52">
        <f>F225+F218</f>
        <v>14379</v>
      </c>
      <c r="G217" s="52">
        <f>G225+G218</f>
        <v>12343.599999999977</v>
      </c>
      <c r="H217" s="46">
        <f>F217/C217*100</f>
        <v>100</v>
      </c>
      <c r="I217" s="46">
        <f>G217/E217*100</f>
        <v>99.99999999999906</v>
      </c>
      <c r="J217" s="12"/>
      <c r="K217" s="12"/>
      <c r="L217" s="12"/>
      <c r="M217" s="66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</row>
    <row r="218" spans="1:50" s="13" customFormat="1" ht="30.75" customHeight="1">
      <c r="A218" s="25" t="s">
        <v>308</v>
      </c>
      <c r="B218" s="42" t="s">
        <v>309</v>
      </c>
      <c r="C218" s="65">
        <f>C220+C222</f>
        <v>-1244.5</v>
      </c>
      <c r="D218" s="65">
        <f>D220+D222</f>
        <v>-1055.9</v>
      </c>
      <c r="E218" s="65">
        <f>E220+E222</f>
        <v>-1244.5</v>
      </c>
      <c r="F218" s="65">
        <f>F220+F222</f>
        <v>-1244.5</v>
      </c>
      <c r="G218" s="65">
        <f>G220+G222</f>
        <v>-1244.5</v>
      </c>
      <c r="H218" s="46">
        <v>100</v>
      </c>
      <c r="I218" s="46">
        <v>100</v>
      </c>
      <c r="J218" s="12"/>
      <c r="K218" s="12"/>
      <c r="L218" s="12"/>
      <c r="M218" s="66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</row>
    <row r="219" spans="1:50" s="13" customFormat="1" ht="30" customHeight="1">
      <c r="A219" s="25"/>
      <c r="B219" s="42" t="s">
        <v>187</v>
      </c>
      <c r="C219" s="50">
        <v>0</v>
      </c>
      <c r="D219" s="50"/>
      <c r="E219" s="55">
        <v>0</v>
      </c>
      <c r="F219" s="50">
        <v>0</v>
      </c>
      <c r="G219" s="55">
        <v>0</v>
      </c>
      <c r="H219" s="46">
        <v>0</v>
      </c>
      <c r="I219" s="46">
        <v>0</v>
      </c>
      <c r="J219" s="12"/>
      <c r="K219" s="12"/>
      <c r="L219" s="12"/>
      <c r="M219" s="66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</row>
    <row r="220" spans="1:50" s="13" customFormat="1" ht="45" customHeight="1">
      <c r="A220" s="25" t="s">
        <v>112</v>
      </c>
      <c r="B220" s="42" t="s">
        <v>344</v>
      </c>
      <c r="C220" s="50">
        <v>0</v>
      </c>
      <c r="D220" s="50"/>
      <c r="E220" s="55">
        <v>0</v>
      </c>
      <c r="F220" s="50">
        <v>0</v>
      </c>
      <c r="G220" s="55">
        <v>0</v>
      </c>
      <c r="H220" s="46">
        <v>0</v>
      </c>
      <c r="I220" s="46">
        <v>0</v>
      </c>
      <c r="J220" s="12"/>
      <c r="K220" s="12"/>
      <c r="L220" s="12"/>
      <c r="M220" s="66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</row>
    <row r="221" spans="1:50" s="13" customFormat="1" ht="60" customHeight="1">
      <c r="A221" s="25" t="s">
        <v>113</v>
      </c>
      <c r="B221" s="42" t="s">
        <v>228</v>
      </c>
      <c r="C221" s="50">
        <v>0</v>
      </c>
      <c r="D221" s="50"/>
      <c r="E221" s="55">
        <v>0</v>
      </c>
      <c r="F221" s="50">
        <v>0</v>
      </c>
      <c r="G221" s="55">
        <v>0</v>
      </c>
      <c r="H221" s="46">
        <v>0</v>
      </c>
      <c r="I221" s="46">
        <v>0</v>
      </c>
      <c r="J221" s="12"/>
      <c r="K221" s="12"/>
      <c r="L221" s="12"/>
      <c r="M221" s="66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</row>
    <row r="222" spans="1:50" s="13" customFormat="1" ht="45" customHeight="1">
      <c r="A222" s="25" t="s">
        <v>310</v>
      </c>
      <c r="B222" s="42" t="s">
        <v>311</v>
      </c>
      <c r="C222" s="50">
        <v>-1244.5</v>
      </c>
      <c r="D222" s="50">
        <v>-1055.9</v>
      </c>
      <c r="E222" s="50">
        <v>-1244.5</v>
      </c>
      <c r="F222" s="50">
        <v>-1244.5</v>
      </c>
      <c r="G222" s="50">
        <v>-1244.5</v>
      </c>
      <c r="H222" s="46">
        <v>100</v>
      </c>
      <c r="I222" s="46">
        <v>100</v>
      </c>
      <c r="J222" s="12"/>
      <c r="K222" s="12"/>
      <c r="L222" s="12"/>
      <c r="M222" s="66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</row>
    <row r="223" spans="1:50" s="13" customFormat="1" ht="60" customHeight="1">
      <c r="A223" s="25" t="s">
        <v>312</v>
      </c>
      <c r="B223" s="42" t="s">
        <v>229</v>
      </c>
      <c r="C223" s="50">
        <v>0</v>
      </c>
      <c r="D223" s="50">
        <v>-1055.9</v>
      </c>
      <c r="E223" s="50">
        <v>0</v>
      </c>
      <c r="F223" s="50">
        <v>0</v>
      </c>
      <c r="G223" s="50">
        <v>0</v>
      </c>
      <c r="H223" s="46">
        <v>0</v>
      </c>
      <c r="I223" s="46">
        <v>0</v>
      </c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</row>
    <row r="224" spans="1:50" s="13" customFormat="1" ht="60" customHeight="1">
      <c r="A224" s="25"/>
      <c r="B224" s="42" t="s">
        <v>186</v>
      </c>
      <c r="C224" s="50">
        <v>0</v>
      </c>
      <c r="D224" s="50"/>
      <c r="E224" s="55">
        <v>0</v>
      </c>
      <c r="F224" s="63">
        <v>0</v>
      </c>
      <c r="G224" s="55">
        <v>0</v>
      </c>
      <c r="H224" s="46">
        <v>0</v>
      </c>
      <c r="I224" s="46">
        <v>0</v>
      </c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</row>
    <row r="225" spans="1:50" s="13" customFormat="1" ht="35.25" customHeight="1">
      <c r="A225" s="25" t="s">
        <v>313</v>
      </c>
      <c r="B225" s="42" t="s">
        <v>314</v>
      </c>
      <c r="C225" s="55">
        <f>C229+C226</f>
        <v>15623.5</v>
      </c>
      <c r="D225" s="55">
        <f>D229+D226</f>
        <v>0</v>
      </c>
      <c r="E225" s="55">
        <f>E229+E226</f>
        <v>13588.100000000093</v>
      </c>
      <c r="F225" s="55">
        <f>F229+F226</f>
        <v>15623.5</v>
      </c>
      <c r="G225" s="55">
        <f>G229+G226</f>
        <v>13588.099999999977</v>
      </c>
      <c r="H225" s="46">
        <f aca="true" t="shared" si="13" ref="H225:H231">F225/C225*100</f>
        <v>100</v>
      </c>
      <c r="I225" s="46">
        <f aca="true" t="shared" si="14" ref="I225:I231">G225/E225*100</f>
        <v>99.99999999999915</v>
      </c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</row>
    <row r="226" spans="1:50" s="13" customFormat="1" ht="21" customHeight="1">
      <c r="A226" s="25" t="s">
        <v>162</v>
      </c>
      <c r="B226" s="42" t="s">
        <v>163</v>
      </c>
      <c r="C226" s="48">
        <v>-1070902.7</v>
      </c>
      <c r="D226" s="50"/>
      <c r="E226" s="60">
        <v>-944726.7</v>
      </c>
      <c r="F226" s="50">
        <v>-1082489.1</v>
      </c>
      <c r="G226" s="60">
        <v>-954660.5</v>
      </c>
      <c r="H226" s="46">
        <f t="shared" si="13"/>
        <v>101.08192835819727</v>
      </c>
      <c r="I226" s="46">
        <f t="shared" si="14"/>
        <v>101.05149986763368</v>
      </c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</row>
    <row r="227" spans="1:50" s="13" customFormat="1" ht="27.75" customHeight="1">
      <c r="A227" s="25" t="s">
        <v>164</v>
      </c>
      <c r="B227" s="42" t="s">
        <v>165</v>
      </c>
      <c r="C227" s="50">
        <v>-1070902.7</v>
      </c>
      <c r="D227" s="50"/>
      <c r="E227" s="60">
        <v>-944726.7</v>
      </c>
      <c r="F227" s="50">
        <v>-1082489.1</v>
      </c>
      <c r="G227" s="60">
        <v>-954660.5</v>
      </c>
      <c r="H227" s="46">
        <f t="shared" si="13"/>
        <v>101.08192835819727</v>
      </c>
      <c r="I227" s="46">
        <f t="shared" si="14"/>
        <v>101.05149986763368</v>
      </c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</row>
    <row r="228" spans="1:50" s="13" customFormat="1" ht="31.5" customHeight="1">
      <c r="A228" s="25"/>
      <c r="B228" s="42" t="s">
        <v>230</v>
      </c>
      <c r="C228" s="48">
        <v>-1070902.7</v>
      </c>
      <c r="D228" s="48"/>
      <c r="E228" s="48">
        <v>-944726.7</v>
      </c>
      <c r="F228" s="48">
        <v>-1082489.1</v>
      </c>
      <c r="G228" s="48">
        <v>-954660.5</v>
      </c>
      <c r="H228" s="46">
        <f t="shared" si="13"/>
        <v>101.08192835819727</v>
      </c>
      <c r="I228" s="46">
        <f t="shared" si="14"/>
        <v>101.05149986763368</v>
      </c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</row>
    <row r="229" spans="1:50" s="13" customFormat="1" ht="27.75" customHeight="1">
      <c r="A229" s="25"/>
      <c r="B229" s="42" t="s">
        <v>188</v>
      </c>
      <c r="C229" s="50">
        <v>1086526.2</v>
      </c>
      <c r="D229" s="50"/>
      <c r="E229" s="50">
        <v>958314.8</v>
      </c>
      <c r="F229" s="50">
        <v>1098112.6</v>
      </c>
      <c r="G229" s="50">
        <v>968248.6</v>
      </c>
      <c r="H229" s="46">
        <f t="shared" si="13"/>
        <v>101.06637097200235</v>
      </c>
      <c r="I229" s="46">
        <f t="shared" si="14"/>
        <v>101.03659048154113</v>
      </c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</row>
    <row r="230" spans="1:50" s="13" customFormat="1" ht="27.75" customHeight="1">
      <c r="A230" s="25"/>
      <c r="B230" s="42" t="s">
        <v>169</v>
      </c>
      <c r="C230" s="50">
        <v>1086526.2</v>
      </c>
      <c r="D230" s="50"/>
      <c r="E230" s="50">
        <v>958314.8</v>
      </c>
      <c r="F230" s="50">
        <v>1098112.6</v>
      </c>
      <c r="G230" s="50">
        <v>968248.6</v>
      </c>
      <c r="H230" s="46">
        <f t="shared" si="13"/>
        <v>101.06637097200235</v>
      </c>
      <c r="I230" s="46">
        <f t="shared" si="14"/>
        <v>101.03659048154113</v>
      </c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</row>
    <row r="231" spans="1:50" s="13" customFormat="1" ht="31.5" customHeight="1">
      <c r="A231" s="25"/>
      <c r="B231" s="42" t="s">
        <v>231</v>
      </c>
      <c r="C231" s="50">
        <v>1086526.2</v>
      </c>
      <c r="D231" s="50"/>
      <c r="E231" s="50">
        <v>958314.8</v>
      </c>
      <c r="F231" s="50">
        <v>1098112.6</v>
      </c>
      <c r="G231" s="50">
        <v>968248.6</v>
      </c>
      <c r="H231" s="46">
        <f t="shared" si="13"/>
        <v>101.06637097200235</v>
      </c>
      <c r="I231" s="46">
        <f t="shared" si="14"/>
        <v>101.03659048154113</v>
      </c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</row>
    <row r="232" spans="1:40" s="13" customFormat="1" ht="14.2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</row>
    <row r="233" spans="1:40" s="13" customFormat="1" ht="47.2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</row>
    <row r="234" spans="1:40" s="13" customFormat="1" ht="15.7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</row>
    <row r="235" spans="1:40" s="13" customFormat="1" ht="15.75" customHeight="1" hidden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</row>
    <row r="236" spans="1:40" s="13" customFormat="1" ht="15.75" customHeight="1" hidden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</row>
    <row r="237" spans="1:40" s="13" customFormat="1" ht="15.75" customHeight="1" hidden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</row>
    <row r="238" spans="1:40" s="13" customFormat="1" ht="15.75" customHeight="1" hidden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</row>
    <row r="239" spans="1:40" s="13" customFormat="1" ht="15.75" customHeight="1" hidden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</row>
    <row r="240" spans="1:40" s="13" customFormat="1" ht="15.75" customHeight="1" hidden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</row>
    <row r="241" spans="1:40" s="13" customFormat="1" ht="15.75" customHeight="1" hidden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</row>
    <row r="242" spans="1:40" s="13" customFormat="1" ht="14.2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</row>
    <row r="243" spans="1:40" s="13" customFormat="1" ht="14.2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</row>
    <row r="244" spans="1:40" s="13" customFormat="1" ht="14.2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</row>
    <row r="245" spans="1:40" s="13" customFormat="1" ht="14.2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</row>
    <row r="246" spans="1:40" s="13" customFormat="1" ht="14.2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</row>
    <row r="247" spans="1:40" s="13" customFormat="1" ht="14.2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</row>
    <row r="248" spans="1:40" s="13" customFormat="1" ht="14.2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</row>
    <row r="249" spans="1:40" s="13" customFormat="1" ht="14.2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</row>
    <row r="250" spans="1:40" s="13" customFormat="1" ht="14.2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</row>
    <row r="251" spans="1:40" s="13" customFormat="1" ht="14.2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</row>
    <row r="252" spans="1:40" s="13" customFormat="1" ht="14.2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</row>
    <row r="253" spans="1:40" s="13" customFormat="1" ht="14.2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</row>
    <row r="254" spans="1:50" s="13" customFormat="1" ht="15.75">
      <c r="A254" s="14"/>
      <c r="B254" s="14"/>
      <c r="C254" s="44"/>
      <c r="D254" s="44"/>
      <c r="E254" s="29"/>
      <c r="F254" s="30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</row>
    <row r="255" spans="1:50" s="13" customFormat="1" ht="15.75">
      <c r="A255" s="14"/>
      <c r="B255" s="14"/>
      <c r="C255" s="44"/>
      <c r="D255" s="44"/>
      <c r="E255" s="29"/>
      <c r="F255" s="30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</row>
    <row r="256" spans="1:50" s="13" customFormat="1" ht="15.75">
      <c r="A256" s="14"/>
      <c r="B256" s="14"/>
      <c r="C256" s="44"/>
      <c r="D256" s="44"/>
      <c r="E256" s="29"/>
      <c r="F256" s="30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</row>
    <row r="257" spans="1:50" s="13" customFormat="1" ht="15.75">
      <c r="A257" s="14"/>
      <c r="B257" s="14"/>
      <c r="C257" s="44"/>
      <c r="D257" s="44"/>
      <c r="E257" s="29"/>
      <c r="F257" s="30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</row>
    <row r="258" spans="1:50" s="13" customFormat="1" ht="15.75">
      <c r="A258" s="14"/>
      <c r="B258" s="14"/>
      <c r="C258" s="44"/>
      <c r="D258" s="44"/>
      <c r="E258" s="29"/>
      <c r="F258" s="30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</row>
    <row r="259" spans="1:50" s="13" customFormat="1" ht="15.75">
      <c r="A259" s="14"/>
      <c r="B259" s="14"/>
      <c r="C259" s="44"/>
      <c r="D259" s="44"/>
      <c r="E259" s="29"/>
      <c r="F259" s="30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</row>
    <row r="260" spans="1:50" s="13" customFormat="1" ht="15.75">
      <c r="A260" s="14"/>
      <c r="B260" s="14"/>
      <c r="C260" s="44"/>
      <c r="D260" s="44"/>
      <c r="E260" s="29"/>
      <c r="F260" s="30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</row>
    <row r="261" spans="1:50" s="13" customFormat="1" ht="15.75">
      <c r="A261" s="14"/>
      <c r="B261" s="14"/>
      <c r="C261" s="44"/>
      <c r="D261" s="44"/>
      <c r="E261" s="29"/>
      <c r="F261" s="30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</row>
    <row r="262" spans="1:50" s="13" customFormat="1" ht="15.75">
      <c r="A262" s="14"/>
      <c r="B262" s="14"/>
      <c r="C262" s="44"/>
      <c r="D262" s="44"/>
      <c r="E262" s="29"/>
      <c r="F262" s="30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</row>
    <row r="263" spans="1:50" s="13" customFormat="1" ht="15.75">
      <c r="A263" s="14"/>
      <c r="B263" s="14"/>
      <c r="C263" s="44"/>
      <c r="D263" s="44"/>
      <c r="E263" s="29"/>
      <c r="F263" s="30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</row>
    <row r="264" spans="1:50" s="13" customFormat="1" ht="15.75">
      <c r="A264" s="14"/>
      <c r="B264" s="14"/>
      <c r="C264" s="44"/>
      <c r="D264" s="44"/>
      <c r="E264" s="29"/>
      <c r="F264" s="30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</row>
    <row r="265" spans="1:50" s="13" customFormat="1" ht="15.75">
      <c r="A265" s="14"/>
      <c r="B265" s="14"/>
      <c r="C265" s="44"/>
      <c r="D265" s="44"/>
      <c r="E265" s="29"/>
      <c r="F265" s="30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</row>
    <row r="266" spans="1:50" s="13" customFormat="1" ht="15.75">
      <c r="A266" s="14"/>
      <c r="B266" s="14"/>
      <c r="C266" s="44"/>
      <c r="D266" s="44"/>
      <c r="E266" s="29"/>
      <c r="F266" s="30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</row>
    <row r="267" spans="1:50" s="13" customFormat="1" ht="15.75">
      <c r="A267" s="14"/>
      <c r="B267" s="14"/>
      <c r="C267" s="44"/>
      <c r="D267" s="44"/>
      <c r="E267" s="29"/>
      <c r="F267" s="30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</row>
    <row r="268" spans="1:50" s="13" customFormat="1" ht="15.75">
      <c r="A268" s="14"/>
      <c r="B268" s="14"/>
      <c r="C268" s="44"/>
      <c r="D268" s="44"/>
      <c r="E268" s="29"/>
      <c r="F268" s="30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</row>
    <row r="269" spans="1:50" s="13" customFormat="1" ht="15.75">
      <c r="A269" s="14"/>
      <c r="B269" s="14"/>
      <c r="C269" s="44"/>
      <c r="D269" s="44"/>
      <c r="E269" s="29"/>
      <c r="F269" s="30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</row>
    <row r="270" spans="1:50" s="13" customFormat="1" ht="15.75">
      <c r="A270" s="14"/>
      <c r="B270" s="14"/>
      <c r="C270" s="44"/>
      <c r="D270" s="44"/>
      <c r="E270" s="29"/>
      <c r="F270" s="30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</row>
    <row r="271" spans="1:50" s="13" customFormat="1" ht="15">
      <c r="A271" s="14"/>
      <c r="B271" s="14"/>
      <c r="C271" s="44"/>
      <c r="D271" s="44"/>
      <c r="E271" s="29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</row>
    <row r="272" spans="1:50" s="13" customFormat="1" ht="15">
      <c r="A272" s="14"/>
      <c r="B272" s="14"/>
      <c r="C272" s="44"/>
      <c r="D272" s="44"/>
      <c r="E272" s="29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</row>
    <row r="273" spans="1:50" s="13" customFormat="1" ht="15">
      <c r="A273" s="14"/>
      <c r="B273" s="14"/>
      <c r="C273" s="44"/>
      <c r="D273" s="44"/>
      <c r="E273" s="29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</row>
    <row r="274" spans="1:50" s="13" customFormat="1" ht="15">
      <c r="A274" s="14"/>
      <c r="B274" s="14"/>
      <c r="C274" s="44"/>
      <c r="D274" s="44"/>
      <c r="E274" s="29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</row>
    <row r="275" spans="1:50" s="13" customFormat="1" ht="15">
      <c r="A275" s="14"/>
      <c r="B275" s="14"/>
      <c r="C275" s="44"/>
      <c r="D275" s="44"/>
      <c r="E275" s="29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</row>
    <row r="276" spans="1:50" s="13" customFormat="1" ht="15">
      <c r="A276" s="14"/>
      <c r="B276" s="14"/>
      <c r="C276" s="44"/>
      <c r="D276" s="44"/>
      <c r="E276" s="29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</row>
    <row r="277" spans="1:50" s="13" customFormat="1" ht="15">
      <c r="A277" s="14"/>
      <c r="B277" s="14"/>
      <c r="C277" s="44"/>
      <c r="D277" s="44"/>
      <c r="E277" s="29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</row>
    <row r="278" spans="1:50" s="13" customFormat="1" ht="15">
      <c r="A278" s="14"/>
      <c r="B278" s="14"/>
      <c r="C278" s="44"/>
      <c r="D278" s="44"/>
      <c r="E278" s="29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</row>
    <row r="279" spans="1:50" s="13" customFormat="1" ht="15">
      <c r="A279" s="14"/>
      <c r="B279" s="14"/>
      <c r="C279" s="44"/>
      <c r="D279" s="44"/>
      <c r="E279" s="29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</row>
    <row r="280" spans="1:50" s="13" customFormat="1" ht="15">
      <c r="A280" s="14"/>
      <c r="B280" s="14"/>
      <c r="C280" s="44"/>
      <c r="D280" s="44"/>
      <c r="E280" s="29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</row>
    <row r="281" spans="1:50" s="13" customFormat="1" ht="15">
      <c r="A281" s="14"/>
      <c r="B281" s="14"/>
      <c r="C281" s="44"/>
      <c r="D281" s="44"/>
      <c r="E281" s="29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</row>
    <row r="282" spans="1:50" s="13" customFormat="1" ht="15">
      <c r="A282" s="14"/>
      <c r="B282" s="14"/>
      <c r="C282" s="44"/>
      <c r="D282" s="44"/>
      <c r="E282" s="29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</row>
    <row r="283" spans="1:50" s="13" customFormat="1" ht="15">
      <c r="A283" s="14"/>
      <c r="B283" s="14"/>
      <c r="C283" s="44"/>
      <c r="D283" s="44"/>
      <c r="E283" s="29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</row>
    <row r="284" spans="1:50" s="13" customFormat="1" ht="15">
      <c r="A284" s="14"/>
      <c r="B284" s="14"/>
      <c r="C284" s="44"/>
      <c r="D284" s="44"/>
      <c r="E284" s="29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</row>
    <row r="285" spans="1:50" s="13" customFormat="1" ht="15">
      <c r="A285" s="14"/>
      <c r="B285" s="14"/>
      <c r="C285" s="44"/>
      <c r="D285" s="44"/>
      <c r="E285" s="29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</row>
    <row r="286" spans="1:50" s="13" customFormat="1" ht="15">
      <c r="A286" s="14"/>
      <c r="B286" s="14"/>
      <c r="C286" s="44"/>
      <c r="D286" s="44"/>
      <c r="E286" s="29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</row>
    <row r="287" spans="1:50" s="13" customFormat="1" ht="15">
      <c r="A287" s="14"/>
      <c r="B287" s="14"/>
      <c r="C287" s="44"/>
      <c r="D287" s="44"/>
      <c r="E287" s="14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</row>
    <row r="288" spans="1:50" s="13" customFormat="1" ht="15">
      <c r="A288" s="14"/>
      <c r="B288" s="14"/>
      <c r="C288" s="44"/>
      <c r="D288" s="44"/>
      <c r="E288" s="14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</row>
    <row r="289" spans="1:50" s="13" customFormat="1" ht="15">
      <c r="A289" s="14"/>
      <c r="B289" s="14"/>
      <c r="C289" s="44"/>
      <c r="D289" s="44"/>
      <c r="E289" s="14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</row>
    <row r="290" spans="1:50" s="13" customFormat="1" ht="15">
      <c r="A290" s="14"/>
      <c r="B290" s="14"/>
      <c r="C290" s="44"/>
      <c r="D290" s="44"/>
      <c r="E290" s="14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</row>
    <row r="291" spans="1:50" s="13" customFormat="1" ht="15">
      <c r="A291" s="14"/>
      <c r="B291" s="14"/>
      <c r="C291" s="44"/>
      <c r="D291" s="44"/>
      <c r="E291" s="14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</row>
    <row r="292" spans="1:50" s="13" customFormat="1" ht="15">
      <c r="A292" s="14"/>
      <c r="B292" s="14"/>
      <c r="C292" s="44"/>
      <c r="D292" s="44"/>
      <c r="E292" s="14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</row>
    <row r="293" spans="1:50" s="13" customFormat="1" ht="15">
      <c r="A293" s="14"/>
      <c r="B293" s="14"/>
      <c r="C293" s="44"/>
      <c r="D293" s="44"/>
      <c r="E293" s="14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</row>
    <row r="294" spans="1:50" s="13" customFormat="1" ht="15">
      <c r="A294" s="14"/>
      <c r="B294" s="14"/>
      <c r="C294" s="44"/>
      <c r="D294" s="44"/>
      <c r="E294" s="14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</row>
    <row r="295" spans="1:50" s="13" customFormat="1" ht="15">
      <c r="A295" s="14"/>
      <c r="B295" s="14"/>
      <c r="C295" s="44"/>
      <c r="D295" s="44"/>
      <c r="E295" s="14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</row>
    <row r="296" spans="1:50" s="13" customFormat="1" ht="15">
      <c r="A296" s="14"/>
      <c r="B296" s="14"/>
      <c r="C296" s="44"/>
      <c r="D296" s="44"/>
      <c r="E296" s="14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</row>
    <row r="297" spans="1:50" s="13" customFormat="1" ht="15">
      <c r="A297" s="14"/>
      <c r="B297" s="14"/>
      <c r="C297" s="44"/>
      <c r="D297" s="44"/>
      <c r="E297" s="14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</row>
    <row r="298" spans="1:50" s="13" customFormat="1" ht="15">
      <c r="A298" s="14"/>
      <c r="B298" s="14"/>
      <c r="C298" s="44"/>
      <c r="D298" s="44"/>
      <c r="E298" s="14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</row>
    <row r="299" spans="1:50" s="13" customFormat="1" ht="15">
      <c r="A299" s="14"/>
      <c r="B299" s="14"/>
      <c r="C299" s="44"/>
      <c r="D299" s="44"/>
      <c r="E299" s="14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</row>
    <row r="300" spans="1:50" s="13" customFormat="1" ht="15">
      <c r="A300" s="14"/>
      <c r="B300" s="14"/>
      <c r="C300" s="44"/>
      <c r="D300" s="44"/>
      <c r="E300" s="14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</row>
    <row r="301" spans="1:50" s="13" customFormat="1" ht="15">
      <c r="A301" s="14"/>
      <c r="B301" s="14"/>
      <c r="C301" s="44"/>
      <c r="D301" s="44"/>
      <c r="E301" s="14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</row>
    <row r="302" spans="1:50" s="13" customFormat="1" ht="15">
      <c r="A302" s="14"/>
      <c r="B302" s="14"/>
      <c r="C302" s="44"/>
      <c r="D302" s="44"/>
      <c r="E302" s="14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</row>
    <row r="303" spans="1:50" s="13" customFormat="1" ht="15">
      <c r="A303" s="14"/>
      <c r="B303" s="14"/>
      <c r="C303" s="44"/>
      <c r="D303" s="44"/>
      <c r="E303" s="14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</row>
    <row r="304" spans="3:4" ht="15">
      <c r="C304" s="44"/>
      <c r="D304" s="44"/>
    </row>
    <row r="305" spans="3:4" ht="15">
      <c r="C305" s="44"/>
      <c r="D305" s="44"/>
    </row>
    <row r="306" spans="3:4" ht="15">
      <c r="C306" s="44"/>
      <c r="D306" s="44"/>
    </row>
    <row r="307" spans="3:4" ht="15">
      <c r="C307" s="44"/>
      <c r="D307" s="44"/>
    </row>
    <row r="308" spans="3:4" ht="15">
      <c r="C308" s="44"/>
      <c r="D308" s="44"/>
    </row>
    <row r="309" spans="3:4" ht="15">
      <c r="C309" s="44"/>
      <c r="D309" s="44"/>
    </row>
    <row r="310" spans="3:4" ht="15">
      <c r="C310" s="44"/>
      <c r="D310" s="44"/>
    </row>
    <row r="311" spans="3:4" ht="15">
      <c r="C311" s="44"/>
      <c r="D311" s="44"/>
    </row>
    <row r="312" spans="3:4" ht="15">
      <c r="C312" s="44"/>
      <c r="D312" s="44"/>
    </row>
    <row r="313" spans="3:4" ht="15">
      <c r="C313" s="44"/>
      <c r="D313" s="44"/>
    </row>
    <row r="314" spans="3:4" ht="15">
      <c r="C314" s="44"/>
      <c r="D314" s="44"/>
    </row>
    <row r="315" spans="3:4" ht="15">
      <c r="C315" s="44"/>
      <c r="D315" s="44"/>
    </row>
    <row r="316" spans="3:4" ht="15">
      <c r="C316" s="44"/>
      <c r="D316" s="44"/>
    </row>
    <row r="317" spans="3:4" ht="15">
      <c r="C317" s="44"/>
      <c r="D317" s="44"/>
    </row>
    <row r="318" spans="3:4" ht="15">
      <c r="C318" s="44"/>
      <c r="D318" s="44"/>
    </row>
    <row r="319" spans="3:4" ht="15">
      <c r="C319" s="44"/>
      <c r="D319" s="44"/>
    </row>
    <row r="320" spans="3:4" ht="15">
      <c r="C320" s="44"/>
      <c r="D320" s="44"/>
    </row>
    <row r="321" spans="3:4" ht="15">
      <c r="C321" s="44"/>
      <c r="D321" s="44"/>
    </row>
    <row r="322" spans="3:4" ht="15">
      <c r="C322" s="44"/>
      <c r="D322" s="44"/>
    </row>
    <row r="323" spans="3:4" ht="15">
      <c r="C323" s="44"/>
      <c r="D323" s="44"/>
    </row>
    <row r="324" spans="3:4" ht="15">
      <c r="C324" s="44"/>
      <c r="D324" s="44"/>
    </row>
    <row r="325" spans="3:4" ht="15">
      <c r="C325" s="44"/>
      <c r="D325" s="44"/>
    </row>
    <row r="326" spans="3:4" ht="15">
      <c r="C326" s="44"/>
      <c r="D326" s="44"/>
    </row>
    <row r="327" spans="3:4" ht="15">
      <c r="C327" s="44"/>
      <c r="D327" s="44"/>
    </row>
    <row r="328" spans="3:4" ht="15">
      <c r="C328" s="44"/>
      <c r="D328" s="44"/>
    </row>
    <row r="329" spans="3:4" ht="15">
      <c r="C329" s="44"/>
      <c r="D329" s="44"/>
    </row>
    <row r="330" spans="3:4" ht="15">
      <c r="C330" s="44"/>
      <c r="D330" s="44"/>
    </row>
    <row r="331" spans="3:4" ht="15">
      <c r="C331" s="44"/>
      <c r="D331" s="44"/>
    </row>
    <row r="332" spans="3:4" ht="15">
      <c r="C332" s="44"/>
      <c r="D332" s="44"/>
    </row>
    <row r="333" spans="3:4" ht="15">
      <c r="C333" s="44"/>
      <c r="D333" s="44"/>
    </row>
    <row r="334" spans="3:4" ht="15">
      <c r="C334" s="44"/>
      <c r="D334" s="44"/>
    </row>
    <row r="335" spans="3:4" ht="15">
      <c r="C335" s="44"/>
      <c r="D335" s="44"/>
    </row>
    <row r="336" spans="3:4" ht="15">
      <c r="C336" s="44"/>
      <c r="D336" s="44"/>
    </row>
    <row r="337" spans="3:4" ht="15">
      <c r="C337" s="44"/>
      <c r="D337" s="44"/>
    </row>
    <row r="338" spans="3:4" ht="15">
      <c r="C338" s="44"/>
      <c r="D338" s="44"/>
    </row>
    <row r="339" spans="3:4" ht="15">
      <c r="C339" s="44"/>
      <c r="D339" s="44"/>
    </row>
    <row r="340" spans="3:4" ht="15">
      <c r="C340" s="44"/>
      <c r="D340" s="44"/>
    </row>
    <row r="341" spans="3:4" ht="15">
      <c r="C341" s="44"/>
      <c r="D341" s="44"/>
    </row>
    <row r="342" spans="3:4" ht="15">
      <c r="C342" s="44"/>
      <c r="D342" s="44"/>
    </row>
    <row r="343" spans="3:4" ht="15">
      <c r="C343" s="44"/>
      <c r="D343" s="44"/>
    </row>
    <row r="344" spans="3:4" ht="15">
      <c r="C344" s="44"/>
      <c r="D344" s="44"/>
    </row>
    <row r="345" spans="3:4" ht="15">
      <c r="C345" s="44"/>
      <c r="D345" s="44"/>
    </row>
    <row r="346" spans="3:4" ht="15">
      <c r="C346" s="44"/>
      <c r="D346" s="44"/>
    </row>
    <row r="347" spans="3:4" ht="15">
      <c r="C347" s="44"/>
      <c r="D347" s="44"/>
    </row>
    <row r="348" spans="3:4" ht="15">
      <c r="C348" s="44"/>
      <c r="D348" s="44"/>
    </row>
    <row r="349" spans="3:4" ht="15">
      <c r="C349" s="44"/>
      <c r="D349" s="44"/>
    </row>
    <row r="350" spans="3:4" ht="15">
      <c r="C350" s="44"/>
      <c r="D350" s="44"/>
    </row>
    <row r="351" spans="3:4" ht="15">
      <c r="C351" s="44"/>
      <c r="D351" s="44"/>
    </row>
    <row r="352" spans="3:4" ht="15">
      <c r="C352" s="44"/>
      <c r="D352" s="44"/>
    </row>
    <row r="353" spans="3:4" ht="15">
      <c r="C353" s="44"/>
      <c r="D353" s="44"/>
    </row>
    <row r="354" spans="3:4" ht="15">
      <c r="C354" s="44"/>
      <c r="D354" s="44"/>
    </row>
    <row r="355" spans="3:4" ht="15">
      <c r="C355" s="44"/>
      <c r="D355" s="44"/>
    </row>
    <row r="356" spans="3:4" ht="15">
      <c r="C356" s="44"/>
      <c r="D356" s="44"/>
    </row>
    <row r="357" spans="3:4" ht="15">
      <c r="C357" s="44"/>
      <c r="D357" s="44"/>
    </row>
    <row r="358" spans="3:4" ht="15">
      <c r="C358" s="44"/>
      <c r="D358" s="44"/>
    </row>
    <row r="359" spans="3:4" ht="15">
      <c r="C359" s="44"/>
      <c r="D359" s="44"/>
    </row>
    <row r="360" spans="3:4" ht="15">
      <c r="C360" s="44"/>
      <c r="D360" s="44"/>
    </row>
    <row r="361" spans="3:4" ht="15">
      <c r="C361" s="44"/>
      <c r="D361" s="44"/>
    </row>
    <row r="362" spans="3:4" ht="15">
      <c r="C362" s="44"/>
      <c r="D362" s="44"/>
    </row>
    <row r="363" spans="3:4" ht="15">
      <c r="C363" s="44"/>
      <c r="D363" s="44"/>
    </row>
    <row r="364" spans="3:4" ht="15">
      <c r="C364" s="44"/>
      <c r="D364" s="44"/>
    </row>
    <row r="365" spans="3:4" ht="15">
      <c r="C365" s="44"/>
      <c r="D365" s="44"/>
    </row>
    <row r="366" spans="3:4" ht="15">
      <c r="C366" s="44"/>
      <c r="D366" s="44"/>
    </row>
    <row r="367" spans="3:4" ht="15">
      <c r="C367" s="44"/>
      <c r="D367" s="44"/>
    </row>
    <row r="368" spans="3:4" ht="15">
      <c r="C368" s="44"/>
      <c r="D368" s="44"/>
    </row>
    <row r="369" spans="3:4" ht="15">
      <c r="C369" s="44"/>
      <c r="D369" s="44"/>
    </row>
    <row r="370" spans="3:4" ht="15">
      <c r="C370" s="44"/>
      <c r="D370" s="44"/>
    </row>
    <row r="371" spans="3:4" ht="15">
      <c r="C371" s="44"/>
      <c r="D371" s="44"/>
    </row>
    <row r="372" spans="3:4" ht="15">
      <c r="C372" s="44"/>
      <c r="D372" s="44"/>
    </row>
    <row r="373" spans="3:4" ht="15">
      <c r="C373" s="44"/>
      <c r="D373" s="44"/>
    </row>
    <row r="374" spans="3:4" ht="15">
      <c r="C374" s="44"/>
      <c r="D374" s="44"/>
    </row>
    <row r="375" spans="3:4" ht="15">
      <c r="C375" s="44"/>
      <c r="D375" s="44"/>
    </row>
    <row r="376" spans="3:4" ht="15">
      <c r="C376" s="44"/>
      <c r="D376" s="44"/>
    </row>
    <row r="377" spans="3:4" ht="15">
      <c r="C377" s="44"/>
      <c r="D377" s="44"/>
    </row>
    <row r="378" spans="3:4" ht="15">
      <c r="C378" s="44"/>
      <c r="D378" s="44"/>
    </row>
    <row r="379" spans="3:4" ht="15">
      <c r="C379" s="44"/>
      <c r="D379" s="44"/>
    </row>
    <row r="380" spans="3:4" ht="15">
      <c r="C380" s="44"/>
      <c r="D380" s="44"/>
    </row>
    <row r="381" spans="3:4" ht="15">
      <c r="C381" s="44"/>
      <c r="D381" s="44"/>
    </row>
    <row r="382" spans="3:4" ht="15">
      <c r="C382" s="44"/>
      <c r="D382" s="44"/>
    </row>
    <row r="383" spans="3:4" ht="15">
      <c r="C383" s="44"/>
      <c r="D383" s="44"/>
    </row>
    <row r="384" spans="3:4" ht="15">
      <c r="C384" s="44"/>
      <c r="D384" s="44"/>
    </row>
    <row r="385" spans="3:4" ht="15">
      <c r="C385" s="44"/>
      <c r="D385" s="44"/>
    </row>
    <row r="386" spans="3:4" ht="15">
      <c r="C386" s="44"/>
      <c r="D386" s="44"/>
    </row>
    <row r="387" spans="3:4" ht="15">
      <c r="C387" s="44"/>
      <c r="D387" s="44"/>
    </row>
    <row r="388" spans="3:4" ht="15">
      <c r="C388" s="44"/>
      <c r="D388" s="44"/>
    </row>
    <row r="389" spans="3:4" ht="15">
      <c r="C389" s="44"/>
      <c r="D389" s="44"/>
    </row>
    <row r="390" spans="3:4" ht="15">
      <c r="C390" s="44"/>
      <c r="D390" s="44"/>
    </row>
    <row r="391" spans="3:4" ht="15">
      <c r="C391" s="44"/>
      <c r="D391" s="44"/>
    </row>
    <row r="392" spans="3:4" ht="15">
      <c r="C392" s="44"/>
      <c r="D392" s="44"/>
    </row>
    <row r="393" spans="3:4" ht="15">
      <c r="C393" s="44"/>
      <c r="D393" s="44"/>
    </row>
    <row r="394" spans="3:4" ht="15">
      <c r="C394" s="44"/>
      <c r="D394" s="44"/>
    </row>
    <row r="395" spans="3:4" ht="15">
      <c r="C395" s="44"/>
      <c r="D395" s="44"/>
    </row>
    <row r="396" spans="3:4" ht="15">
      <c r="C396" s="44"/>
      <c r="D396" s="44"/>
    </row>
    <row r="397" spans="3:4" ht="15">
      <c r="C397" s="44"/>
      <c r="D397" s="44"/>
    </row>
    <row r="398" spans="3:4" ht="15">
      <c r="C398" s="44"/>
      <c r="D398" s="44"/>
    </row>
    <row r="399" spans="3:4" ht="15">
      <c r="C399" s="44"/>
      <c r="D399" s="44"/>
    </row>
    <row r="400" spans="3:4" ht="15">
      <c r="C400" s="44"/>
      <c r="D400" s="44"/>
    </row>
    <row r="401" spans="3:4" ht="15">
      <c r="C401" s="44"/>
      <c r="D401" s="44"/>
    </row>
    <row r="402" spans="3:4" ht="15">
      <c r="C402" s="44"/>
      <c r="D402" s="44"/>
    </row>
    <row r="403" spans="3:4" ht="15">
      <c r="C403" s="44"/>
      <c r="D403" s="44"/>
    </row>
    <row r="404" spans="3:4" ht="15">
      <c r="C404" s="44"/>
      <c r="D404" s="44"/>
    </row>
    <row r="405" spans="3:4" ht="15">
      <c r="C405" s="44"/>
      <c r="D405" s="44"/>
    </row>
    <row r="406" spans="3:4" ht="15">
      <c r="C406" s="44"/>
      <c r="D406" s="44"/>
    </row>
    <row r="407" spans="3:4" ht="15">
      <c r="C407" s="44"/>
      <c r="D407" s="44"/>
    </row>
    <row r="408" spans="3:4" ht="15">
      <c r="C408" s="44"/>
      <c r="D408" s="44"/>
    </row>
    <row r="409" spans="3:4" ht="15">
      <c r="C409" s="44"/>
      <c r="D409" s="44"/>
    </row>
    <row r="410" spans="3:4" ht="15">
      <c r="C410" s="44"/>
      <c r="D410" s="44"/>
    </row>
    <row r="411" spans="3:4" ht="15">
      <c r="C411" s="44"/>
      <c r="D411" s="44"/>
    </row>
    <row r="412" spans="3:4" ht="15">
      <c r="C412" s="44"/>
      <c r="D412" s="44"/>
    </row>
    <row r="413" spans="3:4" ht="15">
      <c r="C413" s="44"/>
      <c r="D413" s="44"/>
    </row>
    <row r="414" spans="3:4" ht="15">
      <c r="C414" s="44"/>
      <c r="D414" s="44"/>
    </row>
    <row r="415" spans="3:4" ht="15">
      <c r="C415" s="44"/>
      <c r="D415" s="44"/>
    </row>
    <row r="416" spans="3:4" ht="15">
      <c r="C416" s="44"/>
      <c r="D416" s="44"/>
    </row>
    <row r="417" spans="3:4" ht="15">
      <c r="C417" s="44"/>
      <c r="D417" s="44"/>
    </row>
    <row r="418" spans="3:4" ht="15">
      <c r="C418" s="44"/>
      <c r="D418" s="44"/>
    </row>
    <row r="419" spans="3:4" ht="15">
      <c r="C419" s="44"/>
      <c r="D419" s="44"/>
    </row>
    <row r="420" spans="3:4" ht="15">
      <c r="C420" s="44"/>
      <c r="D420" s="44"/>
    </row>
    <row r="421" spans="3:4" ht="15">
      <c r="C421" s="44"/>
      <c r="D421" s="44"/>
    </row>
    <row r="422" spans="3:4" ht="15">
      <c r="C422" s="44"/>
      <c r="D422" s="44"/>
    </row>
    <row r="423" spans="3:4" ht="15">
      <c r="C423" s="44"/>
      <c r="D423" s="44"/>
    </row>
    <row r="424" spans="3:4" ht="15">
      <c r="C424" s="44"/>
      <c r="D424" s="44"/>
    </row>
    <row r="425" spans="3:4" ht="15">
      <c r="C425" s="44"/>
      <c r="D425" s="44"/>
    </row>
    <row r="426" spans="3:4" ht="15">
      <c r="C426" s="44"/>
      <c r="D426" s="44"/>
    </row>
    <row r="427" spans="3:4" ht="15">
      <c r="C427" s="44"/>
      <c r="D427" s="44"/>
    </row>
    <row r="428" spans="3:4" ht="15">
      <c r="C428" s="44"/>
      <c r="D428" s="44"/>
    </row>
    <row r="429" spans="3:4" ht="15">
      <c r="C429" s="44"/>
      <c r="D429" s="44"/>
    </row>
    <row r="430" spans="3:4" ht="15">
      <c r="C430" s="44"/>
      <c r="D430" s="44"/>
    </row>
    <row r="431" spans="3:4" ht="15">
      <c r="C431" s="44"/>
      <c r="D431" s="44"/>
    </row>
    <row r="432" spans="3:4" ht="15">
      <c r="C432" s="44"/>
      <c r="D432" s="44"/>
    </row>
    <row r="433" spans="3:4" ht="15">
      <c r="C433" s="44"/>
      <c r="D433" s="44"/>
    </row>
    <row r="434" spans="3:4" ht="15">
      <c r="C434" s="44"/>
      <c r="D434" s="44"/>
    </row>
    <row r="435" spans="3:4" ht="15">
      <c r="C435" s="44"/>
      <c r="D435" s="44"/>
    </row>
    <row r="436" spans="3:4" ht="15">
      <c r="C436" s="44"/>
      <c r="D436" s="44"/>
    </row>
    <row r="437" spans="3:4" ht="15">
      <c r="C437" s="44"/>
      <c r="D437" s="44"/>
    </row>
    <row r="438" spans="3:4" ht="15">
      <c r="C438" s="44"/>
      <c r="D438" s="44"/>
    </row>
    <row r="439" spans="3:4" ht="15">
      <c r="C439" s="44"/>
      <c r="D439" s="44"/>
    </row>
    <row r="440" spans="3:4" ht="15">
      <c r="C440" s="44"/>
      <c r="D440" s="44"/>
    </row>
    <row r="441" spans="3:4" ht="15">
      <c r="C441" s="44"/>
      <c r="D441" s="44"/>
    </row>
    <row r="442" spans="3:4" ht="15">
      <c r="C442" s="44"/>
      <c r="D442" s="44"/>
    </row>
    <row r="443" spans="3:4" ht="15">
      <c r="C443" s="44"/>
      <c r="D443" s="44"/>
    </row>
    <row r="444" spans="3:4" ht="15">
      <c r="C444" s="44"/>
      <c r="D444" s="44"/>
    </row>
    <row r="445" spans="3:4" ht="15">
      <c r="C445" s="44"/>
      <c r="D445" s="44"/>
    </row>
    <row r="446" spans="3:4" ht="15">
      <c r="C446" s="44"/>
      <c r="D446" s="44"/>
    </row>
    <row r="447" spans="3:4" ht="15">
      <c r="C447" s="44"/>
      <c r="D447" s="44"/>
    </row>
    <row r="448" spans="3:4" ht="15">
      <c r="C448" s="44"/>
      <c r="D448" s="44"/>
    </row>
    <row r="449" spans="3:4" ht="15">
      <c r="C449" s="44"/>
      <c r="D449" s="44"/>
    </row>
    <row r="450" spans="3:4" ht="15">
      <c r="C450" s="44"/>
      <c r="D450" s="44"/>
    </row>
    <row r="451" spans="3:4" ht="15">
      <c r="C451" s="44"/>
      <c r="D451" s="44"/>
    </row>
    <row r="452" spans="3:4" ht="15">
      <c r="C452" s="44"/>
      <c r="D452" s="44"/>
    </row>
    <row r="453" spans="3:4" ht="15">
      <c r="C453" s="44"/>
      <c r="D453" s="44"/>
    </row>
    <row r="454" spans="3:4" ht="15">
      <c r="C454" s="44"/>
      <c r="D454" s="44"/>
    </row>
    <row r="455" spans="3:4" ht="15">
      <c r="C455" s="44"/>
      <c r="D455" s="44"/>
    </row>
    <row r="456" spans="3:4" ht="15">
      <c r="C456" s="44"/>
      <c r="D456" s="44"/>
    </row>
    <row r="457" spans="3:4" ht="15">
      <c r="C457" s="44"/>
      <c r="D457" s="44"/>
    </row>
    <row r="458" spans="3:4" ht="15">
      <c r="C458" s="44"/>
      <c r="D458" s="44"/>
    </row>
    <row r="459" spans="3:4" ht="15">
      <c r="C459" s="44"/>
      <c r="D459" s="44"/>
    </row>
    <row r="460" spans="3:4" ht="15">
      <c r="C460" s="44"/>
      <c r="D460" s="44"/>
    </row>
    <row r="461" spans="3:4" ht="15">
      <c r="C461" s="44"/>
      <c r="D461" s="44"/>
    </row>
    <row r="462" spans="3:4" ht="15">
      <c r="C462" s="44"/>
      <c r="D462" s="44"/>
    </row>
    <row r="463" spans="3:4" ht="15">
      <c r="C463" s="44"/>
      <c r="D463" s="44"/>
    </row>
    <row r="464" spans="3:4" ht="15">
      <c r="C464" s="44"/>
      <c r="D464" s="44"/>
    </row>
    <row r="465" spans="3:4" ht="15">
      <c r="C465" s="44"/>
      <c r="D465" s="44"/>
    </row>
    <row r="466" spans="3:4" ht="15">
      <c r="C466" s="44"/>
      <c r="D466" s="44"/>
    </row>
    <row r="467" spans="3:4" ht="15">
      <c r="C467" s="44"/>
      <c r="D467" s="44"/>
    </row>
    <row r="468" spans="3:4" ht="15">
      <c r="C468" s="44"/>
      <c r="D468" s="44"/>
    </row>
    <row r="469" spans="3:4" ht="15">
      <c r="C469" s="44"/>
      <c r="D469" s="44"/>
    </row>
    <row r="470" spans="3:4" ht="15">
      <c r="C470" s="44"/>
      <c r="D470" s="44"/>
    </row>
    <row r="471" spans="3:4" ht="15">
      <c r="C471" s="44"/>
      <c r="D471" s="44"/>
    </row>
    <row r="472" spans="3:4" ht="15">
      <c r="C472" s="44"/>
      <c r="D472" s="44"/>
    </row>
    <row r="473" spans="3:4" ht="15">
      <c r="C473" s="44"/>
      <c r="D473" s="44"/>
    </row>
    <row r="474" spans="3:4" ht="15">
      <c r="C474" s="44"/>
      <c r="D474" s="44"/>
    </row>
    <row r="475" spans="3:4" ht="15">
      <c r="C475" s="44"/>
      <c r="D475" s="44"/>
    </row>
    <row r="476" spans="3:4" ht="15">
      <c r="C476" s="44"/>
      <c r="D476" s="44"/>
    </row>
    <row r="477" spans="3:4" ht="15">
      <c r="C477" s="44"/>
      <c r="D477" s="44"/>
    </row>
    <row r="478" spans="3:4" ht="15">
      <c r="C478" s="44"/>
      <c r="D478" s="44"/>
    </row>
    <row r="479" spans="3:4" ht="15">
      <c r="C479" s="44"/>
      <c r="D479" s="44"/>
    </row>
    <row r="480" spans="3:4" ht="15">
      <c r="C480" s="44"/>
      <c r="D480" s="44"/>
    </row>
    <row r="481" spans="3:4" ht="15">
      <c r="C481" s="44"/>
      <c r="D481" s="44"/>
    </row>
    <row r="482" spans="3:4" ht="15">
      <c r="C482" s="44"/>
      <c r="D482" s="44"/>
    </row>
    <row r="483" spans="3:4" ht="15">
      <c r="C483" s="44"/>
      <c r="D483" s="44"/>
    </row>
    <row r="484" spans="3:4" ht="15">
      <c r="C484" s="44"/>
      <c r="D484" s="44"/>
    </row>
    <row r="485" spans="3:4" ht="15">
      <c r="C485" s="44"/>
      <c r="D485" s="44"/>
    </row>
    <row r="486" spans="3:4" ht="15">
      <c r="C486" s="44"/>
      <c r="D486" s="44"/>
    </row>
    <row r="487" spans="3:4" ht="15">
      <c r="C487" s="44"/>
      <c r="D487" s="44"/>
    </row>
    <row r="488" spans="3:4" ht="15">
      <c r="C488" s="44"/>
      <c r="D488" s="44"/>
    </row>
    <row r="489" spans="3:4" ht="15">
      <c r="C489" s="44"/>
      <c r="D489" s="44"/>
    </row>
    <row r="490" spans="3:4" ht="15">
      <c r="C490" s="44"/>
      <c r="D490" s="44"/>
    </row>
    <row r="491" spans="3:4" ht="15">
      <c r="C491" s="44"/>
      <c r="D491" s="44"/>
    </row>
    <row r="492" spans="3:4" ht="15">
      <c r="C492" s="44"/>
      <c r="D492" s="44"/>
    </row>
    <row r="493" spans="3:4" ht="15">
      <c r="C493" s="44"/>
      <c r="D493" s="44"/>
    </row>
    <row r="494" spans="3:4" ht="15">
      <c r="C494" s="44"/>
      <c r="D494" s="44"/>
    </row>
    <row r="495" spans="3:4" ht="15">
      <c r="C495" s="44"/>
      <c r="D495" s="44"/>
    </row>
    <row r="496" spans="3:4" ht="15">
      <c r="C496" s="44"/>
      <c r="D496" s="44"/>
    </row>
    <row r="497" spans="3:4" ht="15">
      <c r="C497" s="44"/>
      <c r="D497" s="44"/>
    </row>
    <row r="498" spans="3:4" ht="15">
      <c r="C498" s="44"/>
      <c r="D498" s="44"/>
    </row>
    <row r="499" spans="3:4" ht="15">
      <c r="C499" s="44"/>
      <c r="D499" s="44"/>
    </row>
    <row r="500" spans="3:4" ht="15">
      <c r="C500" s="44"/>
      <c r="D500" s="44"/>
    </row>
    <row r="501" spans="3:4" ht="15">
      <c r="C501" s="44"/>
      <c r="D501" s="44"/>
    </row>
    <row r="502" spans="3:4" ht="15">
      <c r="C502" s="44"/>
      <c r="D502" s="44"/>
    </row>
    <row r="503" spans="3:4" ht="15">
      <c r="C503" s="44"/>
      <c r="D503" s="44"/>
    </row>
    <row r="504" spans="3:4" ht="15">
      <c r="C504" s="44"/>
      <c r="D504" s="44"/>
    </row>
    <row r="505" spans="3:4" ht="15">
      <c r="C505" s="44"/>
      <c r="D505" s="44"/>
    </row>
    <row r="506" spans="3:4" ht="15">
      <c r="C506" s="44"/>
      <c r="D506" s="44"/>
    </row>
    <row r="507" spans="3:4" ht="15">
      <c r="C507" s="44"/>
      <c r="D507" s="44"/>
    </row>
    <row r="508" spans="3:4" ht="15">
      <c r="C508" s="44"/>
      <c r="D508" s="44"/>
    </row>
    <row r="509" spans="3:4" ht="15">
      <c r="C509" s="44"/>
      <c r="D509" s="44"/>
    </row>
    <row r="510" spans="3:4" ht="15">
      <c r="C510" s="44"/>
      <c r="D510" s="44"/>
    </row>
    <row r="511" spans="3:4" ht="15">
      <c r="C511" s="44"/>
      <c r="D511" s="44"/>
    </row>
    <row r="512" spans="3:4" ht="15">
      <c r="C512" s="44"/>
      <c r="D512" s="44"/>
    </row>
    <row r="513" spans="3:4" ht="15">
      <c r="C513" s="44"/>
      <c r="D513" s="44"/>
    </row>
    <row r="514" spans="3:4" ht="15">
      <c r="C514" s="44"/>
      <c r="D514" s="44"/>
    </row>
    <row r="515" spans="3:4" ht="15">
      <c r="C515" s="44"/>
      <c r="D515" s="44"/>
    </row>
    <row r="516" spans="3:4" ht="15">
      <c r="C516" s="44"/>
      <c r="D516" s="44"/>
    </row>
    <row r="517" spans="3:4" ht="15">
      <c r="C517" s="44"/>
      <c r="D517" s="44"/>
    </row>
    <row r="518" spans="3:4" ht="15">
      <c r="C518" s="44"/>
      <c r="D518" s="44"/>
    </row>
    <row r="519" spans="3:4" ht="15">
      <c r="C519" s="44"/>
      <c r="D519" s="44"/>
    </row>
    <row r="520" spans="3:4" ht="15">
      <c r="C520" s="44"/>
      <c r="D520" s="44"/>
    </row>
    <row r="521" spans="3:4" ht="15">
      <c r="C521" s="44"/>
      <c r="D521" s="44"/>
    </row>
    <row r="522" spans="3:4" ht="15">
      <c r="C522" s="44"/>
      <c r="D522" s="44"/>
    </row>
    <row r="523" spans="3:4" ht="15">
      <c r="C523" s="44"/>
      <c r="D523" s="44"/>
    </row>
    <row r="524" spans="3:4" ht="15">
      <c r="C524" s="44"/>
      <c r="D524" s="44"/>
    </row>
    <row r="525" spans="3:4" ht="15">
      <c r="C525" s="44"/>
      <c r="D525" s="44"/>
    </row>
    <row r="526" spans="3:4" ht="15">
      <c r="C526" s="44"/>
      <c r="D526" s="44"/>
    </row>
    <row r="527" spans="3:4" ht="15">
      <c r="C527" s="44"/>
      <c r="D527" s="44"/>
    </row>
    <row r="528" spans="3:4" ht="15">
      <c r="C528" s="44"/>
      <c r="D528" s="44"/>
    </row>
    <row r="529" spans="3:4" ht="15">
      <c r="C529" s="44"/>
      <c r="D529" s="44"/>
    </row>
    <row r="530" spans="3:4" ht="15">
      <c r="C530" s="44"/>
      <c r="D530" s="44"/>
    </row>
    <row r="531" spans="3:4" ht="15">
      <c r="C531" s="44"/>
      <c r="D531" s="44"/>
    </row>
    <row r="532" spans="3:4" ht="15">
      <c r="C532" s="44"/>
      <c r="D532" s="44"/>
    </row>
    <row r="533" spans="3:4" ht="15">
      <c r="C533" s="44"/>
      <c r="D533" s="44"/>
    </row>
    <row r="534" spans="3:4" ht="15">
      <c r="C534" s="44"/>
      <c r="D534" s="44"/>
    </row>
    <row r="535" spans="3:4" ht="15">
      <c r="C535" s="44"/>
      <c r="D535" s="44"/>
    </row>
    <row r="536" spans="3:4" ht="15">
      <c r="C536" s="44"/>
      <c r="D536" s="44"/>
    </row>
    <row r="537" spans="3:4" ht="15">
      <c r="C537" s="44"/>
      <c r="D537" s="44"/>
    </row>
    <row r="538" spans="3:4" ht="15">
      <c r="C538" s="44"/>
      <c r="D538" s="44"/>
    </row>
    <row r="539" spans="3:4" ht="15">
      <c r="C539" s="44"/>
      <c r="D539" s="44"/>
    </row>
    <row r="540" spans="3:4" ht="15">
      <c r="C540" s="44"/>
      <c r="D540" s="44"/>
    </row>
    <row r="541" spans="3:4" ht="15">
      <c r="C541" s="44"/>
      <c r="D541" s="44"/>
    </row>
    <row r="542" spans="3:4" ht="15">
      <c r="C542" s="44"/>
      <c r="D542" s="44"/>
    </row>
    <row r="543" spans="3:4" ht="15">
      <c r="C543" s="44"/>
      <c r="D543" s="44"/>
    </row>
    <row r="544" spans="3:4" ht="15">
      <c r="C544" s="44"/>
      <c r="D544" s="44"/>
    </row>
    <row r="545" spans="3:4" ht="15">
      <c r="C545" s="44"/>
      <c r="D545" s="44"/>
    </row>
    <row r="546" spans="3:4" ht="15">
      <c r="C546" s="44"/>
      <c r="D546" s="44"/>
    </row>
    <row r="547" spans="3:4" ht="15">
      <c r="C547" s="44"/>
      <c r="D547" s="44"/>
    </row>
    <row r="548" spans="3:4" ht="15">
      <c r="C548" s="44"/>
      <c r="D548" s="44"/>
    </row>
    <row r="549" spans="3:4" ht="15">
      <c r="C549" s="44"/>
      <c r="D549" s="44"/>
    </row>
    <row r="550" spans="3:4" ht="15">
      <c r="C550" s="44"/>
      <c r="D550" s="44"/>
    </row>
    <row r="551" spans="3:4" ht="15">
      <c r="C551" s="44"/>
      <c r="D551" s="44"/>
    </row>
    <row r="552" spans="3:4" ht="15">
      <c r="C552" s="44"/>
      <c r="D552" s="44"/>
    </row>
    <row r="553" spans="3:4" ht="15">
      <c r="C553" s="44"/>
      <c r="D553" s="44"/>
    </row>
    <row r="554" spans="3:4" ht="15">
      <c r="C554" s="44"/>
      <c r="D554" s="44"/>
    </row>
    <row r="555" spans="3:4" ht="15">
      <c r="C555" s="44"/>
      <c r="D555" s="44"/>
    </row>
    <row r="556" spans="3:4" ht="15">
      <c r="C556" s="44"/>
      <c r="D556" s="44"/>
    </row>
    <row r="557" spans="3:4" ht="15">
      <c r="C557" s="44"/>
      <c r="D557" s="44"/>
    </row>
    <row r="558" spans="3:4" ht="15">
      <c r="C558" s="44"/>
      <c r="D558" s="44"/>
    </row>
    <row r="559" spans="3:4" ht="15">
      <c r="C559" s="44"/>
      <c r="D559" s="44"/>
    </row>
    <row r="560" spans="3:4" ht="15">
      <c r="C560" s="44"/>
      <c r="D560" s="44"/>
    </row>
    <row r="561" spans="3:4" ht="15">
      <c r="C561" s="44"/>
      <c r="D561" s="44"/>
    </row>
    <row r="562" spans="3:4" ht="15">
      <c r="C562" s="44"/>
      <c r="D562" s="44"/>
    </row>
    <row r="563" spans="3:4" ht="15">
      <c r="C563" s="44"/>
      <c r="D563" s="44"/>
    </row>
    <row r="564" spans="3:4" ht="15">
      <c r="C564" s="44"/>
      <c r="D564" s="44"/>
    </row>
    <row r="565" spans="3:4" ht="15">
      <c r="C565" s="44"/>
      <c r="D565" s="44"/>
    </row>
    <row r="566" spans="3:4" ht="15">
      <c r="C566" s="44"/>
      <c r="D566" s="44"/>
    </row>
    <row r="567" spans="3:4" ht="15">
      <c r="C567" s="44"/>
      <c r="D567" s="44"/>
    </row>
    <row r="568" spans="3:4" ht="15">
      <c r="C568" s="44"/>
      <c r="D568" s="44"/>
    </row>
    <row r="569" spans="3:4" ht="15">
      <c r="C569" s="44"/>
      <c r="D569" s="44"/>
    </row>
    <row r="570" spans="3:4" ht="15">
      <c r="C570" s="44"/>
      <c r="D570" s="44"/>
    </row>
    <row r="571" spans="3:4" ht="15">
      <c r="C571" s="44"/>
      <c r="D571" s="44"/>
    </row>
    <row r="572" spans="3:4" ht="15">
      <c r="C572" s="44"/>
      <c r="D572" s="44"/>
    </row>
    <row r="573" spans="3:4" ht="15">
      <c r="C573" s="44"/>
      <c r="D573" s="44"/>
    </row>
    <row r="574" spans="3:4" ht="15">
      <c r="C574" s="44"/>
      <c r="D574" s="44"/>
    </row>
    <row r="575" spans="3:4" ht="15">
      <c r="C575" s="44"/>
      <c r="D575" s="44"/>
    </row>
    <row r="576" spans="3:4" ht="15">
      <c r="C576" s="44"/>
      <c r="D576" s="44"/>
    </row>
    <row r="577" spans="3:4" ht="15">
      <c r="C577" s="44"/>
      <c r="D577" s="44"/>
    </row>
    <row r="578" spans="3:4" ht="15">
      <c r="C578" s="44"/>
      <c r="D578" s="44"/>
    </row>
    <row r="579" spans="3:4" ht="15">
      <c r="C579" s="44"/>
      <c r="D579" s="44"/>
    </row>
    <row r="580" spans="3:4" ht="15">
      <c r="C580" s="44"/>
      <c r="D580" s="44"/>
    </row>
    <row r="581" spans="3:4" ht="15">
      <c r="C581" s="44"/>
      <c r="D581" s="44"/>
    </row>
    <row r="582" spans="3:4" ht="15">
      <c r="C582" s="44"/>
      <c r="D582" s="44"/>
    </row>
    <row r="583" spans="3:4" ht="15">
      <c r="C583" s="44"/>
      <c r="D583" s="44"/>
    </row>
    <row r="584" spans="3:4" ht="15">
      <c r="C584" s="44"/>
      <c r="D584" s="44"/>
    </row>
    <row r="585" spans="3:4" ht="15">
      <c r="C585" s="44"/>
      <c r="D585" s="44"/>
    </row>
    <row r="586" spans="3:4" ht="15">
      <c r="C586" s="44"/>
      <c r="D586" s="44"/>
    </row>
    <row r="587" spans="3:4" ht="15">
      <c r="C587" s="44"/>
      <c r="D587" s="44"/>
    </row>
    <row r="588" spans="3:4" ht="15">
      <c r="C588" s="44"/>
      <c r="D588" s="44"/>
    </row>
    <row r="589" spans="3:4" ht="15">
      <c r="C589" s="44"/>
      <c r="D589" s="44"/>
    </row>
    <row r="590" spans="3:4" ht="15">
      <c r="C590" s="44"/>
      <c r="D590" s="44"/>
    </row>
    <row r="591" spans="3:4" ht="15">
      <c r="C591" s="44"/>
      <c r="D591" s="44"/>
    </row>
    <row r="592" spans="3:4" ht="15">
      <c r="C592" s="44"/>
      <c r="D592" s="44"/>
    </row>
    <row r="593" spans="3:4" ht="15">
      <c r="C593" s="44"/>
      <c r="D593" s="44"/>
    </row>
    <row r="594" spans="3:4" ht="15">
      <c r="C594" s="44"/>
      <c r="D594" s="44"/>
    </row>
    <row r="595" spans="3:4" ht="15">
      <c r="C595" s="44"/>
      <c r="D595" s="44"/>
    </row>
    <row r="596" spans="3:4" ht="15">
      <c r="C596" s="44"/>
      <c r="D596" s="44"/>
    </row>
    <row r="597" spans="3:4" ht="15">
      <c r="C597" s="44"/>
      <c r="D597" s="44"/>
    </row>
    <row r="598" spans="3:4" ht="15">
      <c r="C598" s="44"/>
      <c r="D598" s="44"/>
    </row>
    <row r="599" spans="3:4" ht="15">
      <c r="C599" s="44"/>
      <c r="D599" s="44"/>
    </row>
    <row r="600" spans="3:4" ht="15">
      <c r="C600" s="44"/>
      <c r="D600" s="44"/>
    </row>
    <row r="601" spans="3:4" ht="15">
      <c r="C601" s="44"/>
      <c r="D601" s="44"/>
    </row>
    <row r="602" spans="3:4" ht="15">
      <c r="C602" s="44"/>
      <c r="D602" s="44"/>
    </row>
    <row r="603" spans="3:4" ht="15">
      <c r="C603" s="44"/>
      <c r="D603" s="44"/>
    </row>
    <row r="604" spans="3:4" ht="15">
      <c r="C604" s="44"/>
      <c r="D604" s="44"/>
    </row>
    <row r="605" spans="3:4" ht="15">
      <c r="C605" s="44"/>
      <c r="D605" s="44"/>
    </row>
    <row r="606" spans="3:4" ht="15">
      <c r="C606" s="44"/>
      <c r="D606" s="44"/>
    </row>
    <row r="607" spans="3:4" ht="15">
      <c r="C607" s="44"/>
      <c r="D607" s="44"/>
    </row>
    <row r="608" spans="3:4" ht="15">
      <c r="C608" s="44"/>
      <c r="D608" s="44"/>
    </row>
    <row r="609" spans="3:4" ht="15">
      <c r="C609" s="44"/>
      <c r="D609" s="44"/>
    </row>
    <row r="610" spans="3:4" ht="15">
      <c r="C610" s="44"/>
      <c r="D610" s="44"/>
    </row>
    <row r="611" spans="3:4" ht="15">
      <c r="C611" s="44"/>
      <c r="D611" s="44"/>
    </row>
    <row r="612" spans="3:4" ht="15">
      <c r="C612" s="44"/>
      <c r="D612" s="44"/>
    </row>
    <row r="613" spans="3:4" ht="15">
      <c r="C613" s="44"/>
      <c r="D613" s="44"/>
    </row>
    <row r="614" spans="3:4" ht="15">
      <c r="C614" s="44"/>
      <c r="D614" s="44"/>
    </row>
    <row r="615" spans="3:4" ht="15">
      <c r="C615" s="44"/>
      <c r="D615" s="44"/>
    </row>
    <row r="616" spans="3:4" ht="15">
      <c r="C616" s="44"/>
      <c r="D616" s="44"/>
    </row>
    <row r="617" spans="3:4" ht="15">
      <c r="C617" s="44"/>
      <c r="D617" s="44"/>
    </row>
    <row r="618" spans="3:4" ht="15">
      <c r="C618" s="44"/>
      <c r="D618" s="44"/>
    </row>
    <row r="619" spans="3:4" ht="15">
      <c r="C619" s="44"/>
      <c r="D619" s="44"/>
    </row>
    <row r="620" spans="3:4" ht="15">
      <c r="C620" s="44"/>
      <c r="D620" s="44"/>
    </row>
    <row r="621" spans="3:4" ht="15">
      <c r="C621" s="44"/>
      <c r="D621" s="44"/>
    </row>
    <row r="622" spans="3:4" ht="15">
      <c r="C622" s="44"/>
      <c r="D622" s="44"/>
    </row>
    <row r="623" spans="3:4" ht="15">
      <c r="C623" s="44"/>
      <c r="D623" s="44"/>
    </row>
    <row r="624" spans="3:4" ht="15">
      <c r="C624" s="44"/>
      <c r="D624" s="44"/>
    </row>
    <row r="625" spans="3:4" ht="15">
      <c r="C625" s="44"/>
      <c r="D625" s="44"/>
    </row>
    <row r="626" spans="3:4" ht="15">
      <c r="C626" s="44"/>
      <c r="D626" s="44"/>
    </row>
    <row r="627" spans="3:4" ht="15">
      <c r="C627" s="44"/>
      <c r="D627" s="44"/>
    </row>
    <row r="628" spans="3:4" ht="15">
      <c r="C628" s="44"/>
      <c r="D628" s="44"/>
    </row>
    <row r="629" spans="3:4" ht="15">
      <c r="C629" s="44"/>
      <c r="D629" s="44"/>
    </row>
    <row r="630" spans="3:4" ht="15">
      <c r="C630" s="44"/>
      <c r="D630" s="44"/>
    </row>
    <row r="631" spans="3:4" ht="15">
      <c r="C631" s="44"/>
      <c r="D631" s="44"/>
    </row>
    <row r="632" spans="3:4" ht="15">
      <c r="C632" s="44"/>
      <c r="D632" s="44"/>
    </row>
    <row r="633" spans="3:4" ht="15">
      <c r="C633" s="44"/>
      <c r="D633" s="44"/>
    </row>
    <row r="634" spans="3:4" ht="15">
      <c r="C634" s="44"/>
      <c r="D634" s="44"/>
    </row>
    <row r="635" spans="3:4" ht="15">
      <c r="C635" s="44"/>
      <c r="D635" s="44"/>
    </row>
    <row r="636" spans="3:4" ht="15">
      <c r="C636" s="44"/>
      <c r="D636" s="44"/>
    </row>
    <row r="637" spans="3:4" ht="15">
      <c r="C637" s="44"/>
      <c r="D637" s="44"/>
    </row>
    <row r="638" spans="3:4" ht="15">
      <c r="C638" s="44"/>
      <c r="D638" s="44"/>
    </row>
    <row r="639" spans="3:4" ht="15">
      <c r="C639" s="44"/>
      <c r="D639" s="44"/>
    </row>
    <row r="640" spans="3:4" ht="15">
      <c r="C640" s="44"/>
      <c r="D640" s="44"/>
    </row>
    <row r="641" spans="3:4" ht="15">
      <c r="C641" s="44"/>
      <c r="D641" s="44"/>
    </row>
    <row r="642" spans="3:4" ht="15">
      <c r="C642" s="44"/>
      <c r="D642" s="44"/>
    </row>
    <row r="643" spans="3:4" ht="15">
      <c r="C643" s="44"/>
      <c r="D643" s="44"/>
    </row>
    <row r="644" spans="3:4" ht="15">
      <c r="C644" s="44"/>
      <c r="D644" s="44"/>
    </row>
    <row r="645" spans="3:4" ht="15">
      <c r="C645" s="44"/>
      <c r="D645" s="44"/>
    </row>
    <row r="646" spans="3:4" ht="15">
      <c r="C646" s="44"/>
      <c r="D646" s="44"/>
    </row>
    <row r="647" spans="3:4" ht="15">
      <c r="C647" s="44"/>
      <c r="D647" s="44"/>
    </row>
    <row r="648" spans="3:4" ht="15">
      <c r="C648" s="44"/>
      <c r="D648" s="44"/>
    </row>
    <row r="649" spans="3:4" ht="15">
      <c r="C649" s="44"/>
      <c r="D649" s="44"/>
    </row>
    <row r="650" spans="3:4" ht="15">
      <c r="C650" s="44"/>
      <c r="D650" s="44"/>
    </row>
    <row r="651" spans="3:4" ht="15">
      <c r="C651" s="44"/>
      <c r="D651" s="44"/>
    </row>
    <row r="652" spans="3:4" ht="15">
      <c r="C652" s="44"/>
      <c r="D652" s="44"/>
    </row>
    <row r="653" spans="3:4" ht="15">
      <c r="C653" s="44"/>
      <c r="D653" s="44"/>
    </row>
    <row r="654" spans="3:4" ht="15">
      <c r="C654" s="44"/>
      <c r="D654" s="44"/>
    </row>
    <row r="655" spans="3:4" ht="15">
      <c r="C655" s="44"/>
      <c r="D655" s="44"/>
    </row>
    <row r="656" spans="3:4" ht="15">
      <c r="C656" s="44"/>
      <c r="D656" s="44"/>
    </row>
    <row r="657" spans="3:4" ht="15">
      <c r="C657" s="44"/>
      <c r="D657" s="44"/>
    </row>
    <row r="658" spans="3:4" ht="15">
      <c r="C658" s="44"/>
      <c r="D658" s="44"/>
    </row>
    <row r="659" spans="3:4" ht="15">
      <c r="C659" s="44"/>
      <c r="D659" s="44"/>
    </row>
    <row r="660" spans="3:4" ht="15">
      <c r="C660" s="44"/>
      <c r="D660" s="44"/>
    </row>
    <row r="661" spans="3:4" ht="15">
      <c r="C661" s="44"/>
      <c r="D661" s="44"/>
    </row>
    <row r="662" spans="3:4" ht="15">
      <c r="C662" s="44"/>
      <c r="D662" s="44"/>
    </row>
    <row r="663" spans="3:4" ht="15">
      <c r="C663" s="44"/>
      <c r="D663" s="44"/>
    </row>
    <row r="664" spans="3:4" ht="15">
      <c r="C664" s="44"/>
      <c r="D664" s="44"/>
    </row>
    <row r="665" spans="3:4" ht="15">
      <c r="C665" s="44"/>
      <c r="D665" s="44"/>
    </row>
    <row r="666" spans="3:4" ht="15">
      <c r="C666" s="44"/>
      <c r="D666" s="44"/>
    </row>
    <row r="667" spans="3:4" ht="15">
      <c r="C667" s="44"/>
      <c r="D667" s="44"/>
    </row>
    <row r="668" spans="3:4" ht="15">
      <c r="C668" s="44"/>
      <c r="D668" s="44"/>
    </row>
    <row r="669" spans="3:4" ht="15">
      <c r="C669" s="44"/>
      <c r="D669" s="44"/>
    </row>
    <row r="670" spans="3:4" ht="15">
      <c r="C670" s="44"/>
      <c r="D670" s="44"/>
    </row>
    <row r="671" spans="3:4" ht="15">
      <c r="C671" s="44"/>
      <c r="D671" s="44"/>
    </row>
    <row r="672" spans="3:4" ht="15">
      <c r="C672" s="44"/>
      <c r="D672" s="44"/>
    </row>
    <row r="673" spans="3:4" ht="15">
      <c r="C673" s="44"/>
      <c r="D673" s="44"/>
    </row>
    <row r="674" spans="3:4" ht="15">
      <c r="C674" s="44"/>
      <c r="D674" s="44"/>
    </row>
    <row r="675" spans="3:4" ht="15">
      <c r="C675" s="44"/>
      <c r="D675" s="44"/>
    </row>
    <row r="676" spans="3:4" ht="15">
      <c r="C676" s="44"/>
      <c r="D676" s="44"/>
    </row>
    <row r="677" spans="3:4" ht="15">
      <c r="C677" s="44"/>
      <c r="D677" s="44"/>
    </row>
    <row r="678" spans="3:4" ht="15">
      <c r="C678" s="44"/>
      <c r="D678" s="44"/>
    </row>
    <row r="679" spans="3:4" ht="15">
      <c r="C679" s="44"/>
      <c r="D679" s="44"/>
    </row>
    <row r="680" spans="3:4" ht="15">
      <c r="C680" s="44"/>
      <c r="D680" s="44"/>
    </row>
    <row r="681" spans="3:4" ht="15">
      <c r="C681" s="44"/>
      <c r="D681" s="44"/>
    </row>
    <row r="682" spans="3:4" ht="15">
      <c r="C682" s="44"/>
      <c r="D682" s="44"/>
    </row>
    <row r="683" spans="3:4" ht="15">
      <c r="C683" s="44"/>
      <c r="D683" s="44"/>
    </row>
    <row r="684" spans="3:4" ht="15">
      <c r="C684" s="44"/>
      <c r="D684" s="44"/>
    </row>
    <row r="685" spans="3:4" ht="15">
      <c r="C685" s="44"/>
      <c r="D685" s="44"/>
    </row>
    <row r="686" spans="3:4" ht="15">
      <c r="C686" s="44"/>
      <c r="D686" s="44"/>
    </row>
    <row r="687" spans="3:4" ht="15">
      <c r="C687" s="44"/>
      <c r="D687" s="44"/>
    </row>
    <row r="688" spans="3:4" ht="15">
      <c r="C688" s="44"/>
      <c r="D688" s="44"/>
    </row>
    <row r="689" spans="3:4" ht="15">
      <c r="C689" s="44"/>
      <c r="D689" s="44"/>
    </row>
    <row r="690" spans="3:4" ht="15">
      <c r="C690" s="44"/>
      <c r="D690" s="44"/>
    </row>
    <row r="691" spans="3:4" ht="15">
      <c r="C691" s="44"/>
      <c r="D691" s="44"/>
    </row>
    <row r="692" spans="3:4" ht="15">
      <c r="C692" s="44"/>
      <c r="D692" s="44"/>
    </row>
    <row r="693" spans="3:4" ht="15">
      <c r="C693" s="44"/>
      <c r="D693" s="44"/>
    </row>
    <row r="694" spans="3:4" ht="15">
      <c r="C694" s="44"/>
      <c r="D694" s="44"/>
    </row>
    <row r="695" spans="3:4" ht="15">
      <c r="C695" s="44"/>
      <c r="D695" s="44"/>
    </row>
    <row r="696" spans="3:4" ht="15">
      <c r="C696" s="44"/>
      <c r="D696" s="44"/>
    </row>
    <row r="697" spans="3:4" ht="15">
      <c r="C697" s="44"/>
      <c r="D697" s="44"/>
    </row>
    <row r="698" spans="3:4" ht="15">
      <c r="C698" s="44"/>
      <c r="D698" s="44"/>
    </row>
    <row r="699" spans="3:4" ht="15">
      <c r="C699" s="44"/>
      <c r="D699" s="44"/>
    </row>
    <row r="700" spans="3:4" ht="15">
      <c r="C700" s="44"/>
      <c r="D700" s="44"/>
    </row>
    <row r="701" spans="3:4" ht="15">
      <c r="C701" s="44"/>
      <c r="D701" s="44"/>
    </row>
    <row r="702" spans="3:4" ht="15">
      <c r="C702" s="44"/>
      <c r="D702" s="44"/>
    </row>
    <row r="703" spans="3:4" ht="15">
      <c r="C703" s="44"/>
      <c r="D703" s="44"/>
    </row>
    <row r="704" spans="3:4" ht="15">
      <c r="C704" s="44"/>
      <c r="D704" s="44"/>
    </row>
    <row r="705" spans="3:4" ht="15">
      <c r="C705" s="44"/>
      <c r="D705" s="44"/>
    </row>
    <row r="706" spans="3:4" ht="15">
      <c r="C706" s="44"/>
      <c r="D706" s="44"/>
    </row>
    <row r="707" spans="3:4" ht="15">
      <c r="C707" s="44"/>
      <c r="D707" s="44"/>
    </row>
    <row r="708" spans="3:4" ht="15">
      <c r="C708" s="44"/>
      <c r="D708" s="44"/>
    </row>
    <row r="709" spans="3:4" ht="15">
      <c r="C709" s="44"/>
      <c r="D709" s="44"/>
    </row>
    <row r="710" spans="3:4" ht="15">
      <c r="C710" s="44"/>
      <c r="D710" s="44"/>
    </row>
    <row r="711" spans="3:4" ht="15">
      <c r="C711" s="44"/>
      <c r="D711" s="44"/>
    </row>
    <row r="712" spans="3:4" ht="15">
      <c r="C712" s="44"/>
      <c r="D712" s="44"/>
    </row>
    <row r="713" spans="3:4" ht="15">
      <c r="C713" s="44"/>
      <c r="D713" s="44"/>
    </row>
    <row r="714" spans="3:4" ht="15">
      <c r="C714" s="44"/>
      <c r="D714" s="44"/>
    </row>
    <row r="715" spans="3:4" ht="15">
      <c r="C715" s="44"/>
      <c r="D715" s="44"/>
    </row>
    <row r="716" spans="3:4" ht="15">
      <c r="C716" s="44"/>
      <c r="D716" s="44"/>
    </row>
    <row r="717" spans="3:4" ht="15">
      <c r="C717" s="44"/>
      <c r="D717" s="44"/>
    </row>
    <row r="718" spans="3:4" ht="15">
      <c r="C718" s="44"/>
      <c r="D718" s="44"/>
    </row>
    <row r="719" spans="3:4" ht="15">
      <c r="C719" s="44"/>
      <c r="D719" s="44"/>
    </row>
    <row r="720" spans="3:4" ht="15">
      <c r="C720" s="44"/>
      <c r="D720" s="44"/>
    </row>
    <row r="721" spans="3:4" ht="15">
      <c r="C721" s="44"/>
      <c r="D721" s="44"/>
    </row>
    <row r="722" spans="3:4" ht="15">
      <c r="C722" s="44"/>
      <c r="D722" s="44"/>
    </row>
    <row r="723" spans="3:4" ht="15">
      <c r="C723" s="44"/>
      <c r="D723" s="44"/>
    </row>
    <row r="724" spans="3:4" ht="15">
      <c r="C724" s="44"/>
      <c r="D724" s="44"/>
    </row>
    <row r="725" spans="3:4" ht="15">
      <c r="C725" s="44"/>
      <c r="D725" s="44"/>
    </row>
    <row r="726" spans="3:4" ht="15">
      <c r="C726" s="44"/>
      <c r="D726" s="44"/>
    </row>
    <row r="727" spans="3:4" ht="15">
      <c r="C727" s="44"/>
      <c r="D727" s="44"/>
    </row>
    <row r="728" spans="3:4" ht="15">
      <c r="C728" s="44"/>
      <c r="D728" s="44"/>
    </row>
    <row r="729" spans="3:4" ht="15">
      <c r="C729" s="44"/>
      <c r="D729" s="44"/>
    </row>
    <row r="730" spans="3:4" ht="15">
      <c r="C730" s="44"/>
      <c r="D730" s="44"/>
    </row>
    <row r="731" spans="3:4" ht="15">
      <c r="C731" s="44"/>
      <c r="D731" s="44"/>
    </row>
    <row r="732" spans="3:4" ht="15">
      <c r="C732" s="44"/>
      <c r="D732" s="44"/>
    </row>
    <row r="733" spans="3:4" ht="15">
      <c r="C733" s="44"/>
      <c r="D733" s="44"/>
    </row>
    <row r="734" spans="3:4" ht="15">
      <c r="C734" s="44"/>
      <c r="D734" s="44"/>
    </row>
    <row r="735" spans="3:4" ht="15">
      <c r="C735" s="44"/>
      <c r="D735" s="44"/>
    </row>
    <row r="736" spans="3:4" ht="15">
      <c r="C736" s="44"/>
      <c r="D736" s="44"/>
    </row>
    <row r="737" spans="3:4" ht="15">
      <c r="C737" s="44"/>
      <c r="D737" s="44"/>
    </row>
    <row r="738" spans="3:4" ht="15">
      <c r="C738" s="44"/>
      <c r="D738" s="44"/>
    </row>
    <row r="739" spans="3:4" ht="15">
      <c r="C739" s="44"/>
      <c r="D739" s="44"/>
    </row>
    <row r="740" spans="3:4" ht="15">
      <c r="C740" s="44"/>
      <c r="D740" s="44"/>
    </row>
    <row r="741" spans="3:4" ht="15">
      <c r="C741" s="44"/>
      <c r="D741" s="44"/>
    </row>
    <row r="742" spans="3:4" ht="15">
      <c r="C742" s="44"/>
      <c r="D742" s="44"/>
    </row>
    <row r="743" spans="3:4" ht="15">
      <c r="C743" s="44"/>
      <c r="D743" s="44"/>
    </row>
    <row r="744" spans="3:4" ht="15">
      <c r="C744" s="44"/>
      <c r="D744" s="44"/>
    </row>
    <row r="745" spans="3:4" ht="15">
      <c r="C745" s="44"/>
      <c r="D745" s="44"/>
    </row>
    <row r="746" spans="3:4" ht="15">
      <c r="C746" s="44"/>
      <c r="D746" s="44"/>
    </row>
    <row r="747" spans="3:4" ht="15">
      <c r="C747" s="44"/>
      <c r="D747" s="44"/>
    </row>
    <row r="748" spans="3:4" ht="15">
      <c r="C748" s="44"/>
      <c r="D748" s="44"/>
    </row>
    <row r="749" spans="3:4" ht="15">
      <c r="C749" s="44"/>
      <c r="D749" s="44"/>
    </row>
    <row r="750" spans="3:4" ht="15">
      <c r="C750" s="44"/>
      <c r="D750" s="44"/>
    </row>
    <row r="751" spans="3:4" ht="15">
      <c r="C751" s="44"/>
      <c r="D751" s="44"/>
    </row>
    <row r="752" spans="3:4" ht="15">
      <c r="C752" s="44"/>
      <c r="D752" s="44"/>
    </row>
    <row r="753" spans="3:4" ht="15">
      <c r="C753" s="44"/>
      <c r="D753" s="44"/>
    </row>
    <row r="754" spans="3:4" ht="15">
      <c r="C754" s="44"/>
      <c r="D754" s="44"/>
    </row>
    <row r="755" spans="3:4" ht="15">
      <c r="C755" s="44"/>
      <c r="D755" s="44"/>
    </row>
    <row r="756" spans="3:4" ht="15">
      <c r="C756" s="44"/>
      <c r="D756" s="44"/>
    </row>
    <row r="757" spans="3:4" ht="15">
      <c r="C757" s="44"/>
      <c r="D757" s="44"/>
    </row>
    <row r="758" spans="3:4" ht="15">
      <c r="C758" s="44"/>
      <c r="D758" s="44"/>
    </row>
    <row r="759" spans="3:4" ht="15">
      <c r="C759" s="44"/>
      <c r="D759" s="44"/>
    </row>
    <row r="760" spans="3:4" ht="15">
      <c r="C760" s="44"/>
      <c r="D760" s="44"/>
    </row>
    <row r="761" spans="3:4" ht="15">
      <c r="C761" s="44"/>
      <c r="D761" s="44"/>
    </row>
    <row r="762" spans="3:4" ht="15">
      <c r="C762" s="44"/>
      <c r="D762" s="44"/>
    </row>
    <row r="763" spans="3:4" ht="15">
      <c r="C763" s="44"/>
      <c r="D763" s="44"/>
    </row>
    <row r="764" spans="3:4" ht="15">
      <c r="C764" s="44"/>
      <c r="D764" s="44"/>
    </row>
    <row r="765" spans="3:4" ht="15">
      <c r="C765" s="44"/>
      <c r="D765" s="44"/>
    </row>
    <row r="766" spans="3:4" ht="15">
      <c r="C766" s="44"/>
      <c r="D766" s="44"/>
    </row>
    <row r="767" spans="3:4" ht="15">
      <c r="C767" s="44"/>
      <c r="D767" s="44"/>
    </row>
    <row r="768" spans="3:4" ht="15">
      <c r="C768" s="44"/>
      <c r="D768" s="44"/>
    </row>
    <row r="769" spans="3:4" ht="15">
      <c r="C769" s="44"/>
      <c r="D769" s="44"/>
    </row>
    <row r="770" spans="3:4" ht="15">
      <c r="C770" s="44"/>
      <c r="D770" s="44"/>
    </row>
    <row r="771" spans="3:4" ht="15">
      <c r="C771" s="44"/>
      <c r="D771" s="44"/>
    </row>
    <row r="772" spans="3:4" ht="15">
      <c r="C772" s="44"/>
      <c r="D772" s="44"/>
    </row>
    <row r="773" spans="3:4" ht="15">
      <c r="C773" s="44"/>
      <c r="D773" s="44"/>
    </row>
    <row r="774" spans="3:4" ht="15">
      <c r="C774" s="44"/>
      <c r="D774" s="44"/>
    </row>
    <row r="775" spans="3:4" ht="15">
      <c r="C775" s="44"/>
      <c r="D775" s="44"/>
    </row>
    <row r="776" spans="3:4" ht="15">
      <c r="C776" s="44"/>
      <c r="D776" s="44"/>
    </row>
    <row r="777" spans="3:4" ht="15">
      <c r="C777" s="44"/>
      <c r="D777" s="44"/>
    </row>
    <row r="778" spans="3:4" ht="15">
      <c r="C778" s="44"/>
      <c r="D778" s="44"/>
    </row>
    <row r="779" spans="3:4" ht="15">
      <c r="C779" s="44"/>
      <c r="D779" s="44"/>
    </row>
    <row r="780" spans="3:4" ht="15">
      <c r="C780" s="44"/>
      <c r="D780" s="44"/>
    </row>
    <row r="781" spans="3:4" ht="15">
      <c r="C781" s="44"/>
      <c r="D781" s="44"/>
    </row>
    <row r="782" spans="3:4" ht="15">
      <c r="C782" s="44"/>
      <c r="D782" s="44"/>
    </row>
    <row r="783" spans="3:4" ht="15">
      <c r="C783" s="44"/>
      <c r="D783" s="44"/>
    </row>
    <row r="784" spans="3:4" ht="15">
      <c r="C784" s="44"/>
      <c r="D784" s="44"/>
    </row>
    <row r="785" spans="3:4" ht="15">
      <c r="C785" s="44"/>
      <c r="D785" s="44"/>
    </row>
    <row r="786" spans="3:4" ht="15">
      <c r="C786" s="44"/>
      <c r="D786" s="44"/>
    </row>
    <row r="787" spans="3:4" ht="15">
      <c r="C787" s="44"/>
      <c r="D787" s="44"/>
    </row>
    <row r="788" spans="3:4" ht="15">
      <c r="C788" s="44"/>
      <c r="D788" s="44"/>
    </row>
    <row r="789" spans="3:4" ht="15">
      <c r="C789" s="44"/>
      <c r="D789" s="44"/>
    </row>
    <row r="790" spans="3:4" ht="15">
      <c r="C790" s="44"/>
      <c r="D790" s="44"/>
    </row>
    <row r="791" spans="3:4" ht="15">
      <c r="C791" s="44"/>
      <c r="D791" s="44"/>
    </row>
    <row r="792" spans="3:4" ht="15">
      <c r="C792" s="44"/>
      <c r="D792" s="44"/>
    </row>
    <row r="793" spans="3:4" ht="15">
      <c r="C793" s="44"/>
      <c r="D793" s="44"/>
    </row>
    <row r="794" spans="3:4" ht="15">
      <c r="C794" s="44"/>
      <c r="D794" s="44"/>
    </row>
    <row r="795" spans="3:4" ht="15">
      <c r="C795" s="44"/>
      <c r="D795" s="44"/>
    </row>
    <row r="796" spans="3:4" ht="15">
      <c r="C796" s="44"/>
      <c r="D796" s="44"/>
    </row>
    <row r="797" spans="3:4" ht="15">
      <c r="C797" s="44"/>
      <c r="D797" s="44"/>
    </row>
    <row r="798" spans="3:4" ht="15">
      <c r="C798" s="44"/>
      <c r="D798" s="44"/>
    </row>
    <row r="799" spans="3:4" ht="15">
      <c r="C799" s="44"/>
      <c r="D799" s="44"/>
    </row>
    <row r="800" spans="3:4" ht="15">
      <c r="C800" s="44"/>
      <c r="D800" s="44"/>
    </row>
    <row r="801" spans="3:4" ht="15">
      <c r="C801" s="44"/>
      <c r="D801" s="44"/>
    </row>
    <row r="802" spans="3:4" ht="15">
      <c r="C802" s="44"/>
      <c r="D802" s="44"/>
    </row>
    <row r="803" spans="3:4" ht="15">
      <c r="C803" s="44"/>
      <c r="D803" s="44"/>
    </row>
    <row r="804" spans="3:4" ht="15">
      <c r="C804" s="44"/>
      <c r="D804" s="44"/>
    </row>
    <row r="805" spans="3:4" ht="15">
      <c r="C805" s="44"/>
      <c r="D805" s="44"/>
    </row>
    <row r="806" spans="3:4" ht="15">
      <c r="C806" s="44"/>
      <c r="D806" s="44"/>
    </row>
    <row r="807" spans="3:4" ht="15">
      <c r="C807" s="44"/>
      <c r="D807" s="44"/>
    </row>
    <row r="808" spans="3:4" ht="15">
      <c r="C808" s="44"/>
      <c r="D808" s="44"/>
    </row>
    <row r="809" spans="3:4" ht="15">
      <c r="C809" s="44"/>
      <c r="D809" s="44"/>
    </row>
    <row r="810" spans="3:4" ht="15">
      <c r="C810" s="44"/>
      <c r="D810" s="44"/>
    </row>
    <row r="811" spans="3:4" ht="15">
      <c r="C811" s="44"/>
      <c r="D811" s="44"/>
    </row>
    <row r="812" spans="3:4" ht="15">
      <c r="C812" s="44"/>
      <c r="D812" s="44"/>
    </row>
    <row r="813" spans="3:4" ht="15">
      <c r="C813" s="44"/>
      <c r="D813" s="44"/>
    </row>
    <row r="814" spans="3:4" ht="15">
      <c r="C814" s="44"/>
      <c r="D814" s="44"/>
    </row>
    <row r="815" spans="3:4" ht="15">
      <c r="C815" s="44"/>
      <c r="D815" s="44"/>
    </row>
    <row r="816" spans="3:4" ht="15">
      <c r="C816" s="44"/>
      <c r="D816" s="44"/>
    </row>
    <row r="817" spans="3:4" ht="15">
      <c r="C817" s="44"/>
      <c r="D817" s="44"/>
    </row>
    <row r="818" spans="3:4" ht="15">
      <c r="C818" s="44"/>
      <c r="D818" s="44"/>
    </row>
    <row r="819" spans="3:4" ht="15">
      <c r="C819" s="44"/>
      <c r="D819" s="44"/>
    </row>
    <row r="820" spans="3:4" ht="15">
      <c r="C820" s="44"/>
      <c r="D820" s="44"/>
    </row>
    <row r="821" spans="3:4" ht="15">
      <c r="C821" s="44"/>
      <c r="D821" s="44"/>
    </row>
    <row r="822" spans="3:4" ht="15">
      <c r="C822" s="44"/>
      <c r="D822" s="44"/>
    </row>
    <row r="823" spans="3:4" ht="15">
      <c r="C823" s="44"/>
      <c r="D823" s="44"/>
    </row>
    <row r="824" spans="3:4" ht="15">
      <c r="C824" s="44"/>
      <c r="D824" s="44"/>
    </row>
    <row r="825" spans="3:4" ht="15">
      <c r="C825" s="44"/>
      <c r="D825" s="44"/>
    </row>
    <row r="826" spans="3:4" ht="15">
      <c r="C826" s="44"/>
      <c r="D826" s="44"/>
    </row>
    <row r="827" spans="3:4" ht="15">
      <c r="C827" s="44"/>
      <c r="D827" s="44"/>
    </row>
    <row r="828" spans="3:4" ht="15">
      <c r="C828" s="44"/>
      <c r="D828" s="44"/>
    </row>
    <row r="829" spans="3:4" ht="15">
      <c r="C829" s="44"/>
      <c r="D829" s="44"/>
    </row>
    <row r="830" spans="3:4" ht="15">
      <c r="C830" s="44"/>
      <c r="D830" s="44"/>
    </row>
    <row r="831" spans="3:4" ht="15">
      <c r="C831" s="44"/>
      <c r="D831" s="44"/>
    </row>
    <row r="832" spans="3:4" ht="15">
      <c r="C832" s="44"/>
      <c r="D832" s="44"/>
    </row>
    <row r="833" spans="3:4" ht="15">
      <c r="C833" s="44"/>
      <c r="D833" s="44"/>
    </row>
    <row r="834" spans="3:4" ht="15">
      <c r="C834" s="44"/>
      <c r="D834" s="44"/>
    </row>
    <row r="835" spans="3:4" ht="15">
      <c r="C835" s="44"/>
      <c r="D835" s="44"/>
    </row>
    <row r="836" spans="3:4" ht="15">
      <c r="C836" s="44"/>
      <c r="D836" s="44"/>
    </row>
    <row r="837" spans="3:4" ht="15">
      <c r="C837" s="44"/>
      <c r="D837" s="44"/>
    </row>
    <row r="838" spans="3:4" ht="15">
      <c r="C838" s="44"/>
      <c r="D838" s="44"/>
    </row>
    <row r="839" spans="3:4" ht="15">
      <c r="C839" s="44"/>
      <c r="D839" s="44"/>
    </row>
    <row r="840" spans="3:4" ht="15">
      <c r="C840" s="44"/>
      <c r="D840" s="44"/>
    </row>
    <row r="841" spans="3:4" ht="15">
      <c r="C841" s="44"/>
      <c r="D841" s="44"/>
    </row>
    <row r="842" spans="3:4" ht="15">
      <c r="C842" s="44"/>
      <c r="D842" s="44"/>
    </row>
    <row r="843" spans="3:4" ht="15">
      <c r="C843" s="44"/>
      <c r="D843" s="44"/>
    </row>
    <row r="844" spans="3:4" ht="15">
      <c r="C844" s="44"/>
      <c r="D844" s="44"/>
    </row>
    <row r="845" spans="3:4" ht="15">
      <c r="C845" s="44"/>
      <c r="D845" s="44"/>
    </row>
    <row r="846" spans="3:4" ht="15">
      <c r="C846" s="44"/>
      <c r="D846" s="44"/>
    </row>
    <row r="847" spans="3:4" ht="15">
      <c r="C847" s="44"/>
      <c r="D847" s="44"/>
    </row>
    <row r="848" spans="3:4" ht="15">
      <c r="C848" s="44"/>
      <c r="D848" s="44"/>
    </row>
    <row r="849" spans="3:4" ht="15">
      <c r="C849" s="44"/>
      <c r="D849" s="44"/>
    </row>
    <row r="850" spans="3:4" ht="15">
      <c r="C850" s="44"/>
      <c r="D850" s="44"/>
    </row>
    <row r="851" spans="3:4" ht="15">
      <c r="C851" s="44"/>
      <c r="D851" s="44"/>
    </row>
    <row r="852" spans="3:4" ht="15">
      <c r="C852" s="44"/>
      <c r="D852" s="44"/>
    </row>
    <row r="853" spans="3:4" ht="15">
      <c r="C853" s="44"/>
      <c r="D853" s="44"/>
    </row>
    <row r="854" spans="3:4" ht="15">
      <c r="C854" s="44"/>
      <c r="D854" s="44"/>
    </row>
    <row r="855" spans="3:4" ht="15">
      <c r="C855" s="44"/>
      <c r="D855" s="44"/>
    </row>
    <row r="856" spans="3:4" ht="15">
      <c r="C856" s="44"/>
      <c r="D856" s="44"/>
    </row>
    <row r="857" spans="3:4" ht="15">
      <c r="C857" s="44"/>
      <c r="D857" s="44"/>
    </row>
    <row r="858" spans="3:4" ht="15">
      <c r="C858" s="44"/>
      <c r="D858" s="44"/>
    </row>
    <row r="859" spans="3:4" ht="15">
      <c r="C859" s="44"/>
      <c r="D859" s="44"/>
    </row>
    <row r="860" spans="3:4" ht="15">
      <c r="C860" s="44"/>
      <c r="D860" s="44"/>
    </row>
    <row r="861" spans="3:4" ht="15">
      <c r="C861" s="44"/>
      <c r="D861" s="44"/>
    </row>
    <row r="862" spans="3:4" ht="15">
      <c r="C862" s="44"/>
      <c r="D862" s="44"/>
    </row>
    <row r="863" spans="3:4" ht="15">
      <c r="C863" s="44"/>
      <c r="D863" s="44"/>
    </row>
    <row r="864" spans="3:4" ht="15">
      <c r="C864" s="44"/>
      <c r="D864" s="44"/>
    </row>
    <row r="865" spans="3:4" ht="15">
      <c r="C865" s="44"/>
      <c r="D865" s="44"/>
    </row>
    <row r="866" spans="3:4" ht="15">
      <c r="C866" s="44"/>
      <c r="D866" s="44"/>
    </row>
    <row r="867" spans="3:4" ht="15">
      <c r="C867" s="44"/>
      <c r="D867" s="44"/>
    </row>
    <row r="868" spans="3:4" ht="15">
      <c r="C868" s="44"/>
      <c r="D868" s="44"/>
    </row>
    <row r="869" spans="3:4" ht="15">
      <c r="C869" s="44"/>
      <c r="D869" s="44"/>
    </row>
    <row r="870" spans="3:4" ht="15">
      <c r="C870" s="44"/>
      <c r="D870" s="44"/>
    </row>
    <row r="871" spans="3:4" ht="15">
      <c r="C871" s="44"/>
      <c r="D871" s="44"/>
    </row>
    <row r="872" spans="3:4" ht="15">
      <c r="C872" s="44"/>
      <c r="D872" s="44"/>
    </row>
    <row r="873" spans="3:4" ht="15">
      <c r="C873" s="44"/>
      <c r="D873" s="44"/>
    </row>
    <row r="874" spans="3:4" ht="15">
      <c r="C874" s="44"/>
      <c r="D874" s="44"/>
    </row>
    <row r="875" spans="3:4" ht="15">
      <c r="C875" s="44"/>
      <c r="D875" s="44"/>
    </row>
    <row r="876" spans="3:4" ht="15">
      <c r="C876" s="44"/>
      <c r="D876" s="44"/>
    </row>
    <row r="877" spans="3:4" ht="15">
      <c r="C877" s="44"/>
      <c r="D877" s="44"/>
    </row>
    <row r="878" spans="3:4" ht="15">
      <c r="C878" s="44"/>
      <c r="D878" s="44"/>
    </row>
    <row r="879" spans="3:4" ht="15">
      <c r="C879" s="44"/>
      <c r="D879" s="44"/>
    </row>
    <row r="880" spans="3:4" ht="15">
      <c r="C880" s="44"/>
      <c r="D880" s="44"/>
    </row>
    <row r="881" spans="3:4" ht="15">
      <c r="C881" s="44"/>
      <c r="D881" s="44"/>
    </row>
    <row r="882" spans="3:4" ht="15">
      <c r="C882" s="44"/>
      <c r="D882" s="44"/>
    </row>
    <row r="883" spans="3:4" ht="15">
      <c r="C883" s="44"/>
      <c r="D883" s="44"/>
    </row>
    <row r="884" spans="3:4" ht="15">
      <c r="C884" s="44"/>
      <c r="D884" s="44"/>
    </row>
    <row r="885" spans="3:4" ht="15">
      <c r="C885" s="44"/>
      <c r="D885" s="44"/>
    </row>
    <row r="886" spans="3:4" ht="15">
      <c r="C886" s="44"/>
      <c r="D886" s="44"/>
    </row>
    <row r="887" spans="3:4" ht="15">
      <c r="C887" s="44"/>
      <c r="D887" s="44"/>
    </row>
    <row r="888" spans="3:4" ht="15">
      <c r="C888" s="44"/>
      <c r="D888" s="44"/>
    </row>
    <row r="889" spans="3:4" ht="15">
      <c r="C889" s="44"/>
      <c r="D889" s="44"/>
    </row>
    <row r="890" spans="3:4" ht="15">
      <c r="C890" s="44"/>
      <c r="D890" s="44"/>
    </row>
    <row r="891" spans="3:4" ht="15">
      <c r="C891" s="44"/>
      <c r="D891" s="44"/>
    </row>
    <row r="892" spans="3:4" ht="15">
      <c r="C892" s="44"/>
      <c r="D892" s="44"/>
    </row>
    <row r="893" spans="3:4" ht="15">
      <c r="C893" s="44"/>
      <c r="D893" s="44"/>
    </row>
    <row r="894" spans="3:4" ht="15">
      <c r="C894" s="44"/>
      <c r="D894" s="44"/>
    </row>
    <row r="895" spans="3:4" ht="15">
      <c r="C895" s="44"/>
      <c r="D895" s="44"/>
    </row>
    <row r="896" spans="3:4" ht="15">
      <c r="C896" s="44"/>
      <c r="D896" s="44"/>
    </row>
    <row r="897" spans="3:4" ht="15">
      <c r="C897" s="44"/>
      <c r="D897" s="44"/>
    </row>
    <row r="898" spans="3:4" ht="15">
      <c r="C898" s="44"/>
      <c r="D898" s="44"/>
    </row>
    <row r="899" spans="3:4" ht="15">
      <c r="C899" s="44"/>
      <c r="D899" s="44"/>
    </row>
    <row r="900" spans="3:4" ht="15">
      <c r="C900" s="44"/>
      <c r="D900" s="44"/>
    </row>
    <row r="901" spans="3:4" ht="15">
      <c r="C901" s="44"/>
      <c r="D901" s="44"/>
    </row>
    <row r="902" spans="3:4" ht="15">
      <c r="C902" s="44"/>
      <c r="D902" s="44"/>
    </row>
    <row r="903" spans="3:4" ht="15">
      <c r="C903" s="44"/>
      <c r="D903" s="44"/>
    </row>
    <row r="904" spans="3:4" ht="15">
      <c r="C904" s="44"/>
      <c r="D904" s="44"/>
    </row>
    <row r="905" spans="3:4" ht="15">
      <c r="C905" s="44"/>
      <c r="D905" s="44"/>
    </row>
    <row r="906" spans="3:4" ht="15">
      <c r="C906" s="44"/>
      <c r="D906" s="44"/>
    </row>
    <row r="907" spans="3:4" ht="15">
      <c r="C907" s="44"/>
      <c r="D907" s="44"/>
    </row>
    <row r="908" spans="3:4" ht="15">
      <c r="C908" s="44"/>
      <c r="D908" s="44"/>
    </row>
    <row r="909" spans="3:4" ht="15">
      <c r="C909" s="44"/>
      <c r="D909" s="44"/>
    </row>
    <row r="910" spans="3:4" ht="15">
      <c r="C910" s="44"/>
      <c r="D910" s="44"/>
    </row>
    <row r="911" spans="3:4" ht="15">
      <c r="C911" s="44"/>
      <c r="D911" s="44"/>
    </row>
    <row r="912" spans="3:4" ht="15">
      <c r="C912" s="44"/>
      <c r="D912" s="44"/>
    </row>
    <row r="913" spans="3:4" ht="15">
      <c r="C913" s="44"/>
      <c r="D913" s="44"/>
    </row>
    <row r="914" spans="3:4" ht="15">
      <c r="C914" s="44"/>
      <c r="D914" s="44"/>
    </row>
    <row r="915" spans="3:4" ht="15">
      <c r="C915" s="44"/>
      <c r="D915" s="44"/>
    </row>
    <row r="916" spans="3:4" ht="15">
      <c r="C916" s="44"/>
      <c r="D916" s="44"/>
    </row>
    <row r="917" spans="3:4" ht="15">
      <c r="C917" s="44"/>
      <c r="D917" s="44"/>
    </row>
    <row r="918" spans="3:4" ht="15">
      <c r="C918" s="44"/>
      <c r="D918" s="44"/>
    </row>
    <row r="919" spans="3:4" ht="15">
      <c r="C919" s="44"/>
      <c r="D919" s="44"/>
    </row>
    <row r="920" spans="3:4" ht="15">
      <c r="C920" s="44"/>
      <c r="D920" s="44"/>
    </row>
    <row r="921" spans="3:4" ht="15">
      <c r="C921" s="44"/>
      <c r="D921" s="44"/>
    </row>
    <row r="922" spans="3:4" ht="15">
      <c r="C922" s="44"/>
      <c r="D922" s="44"/>
    </row>
    <row r="923" spans="3:4" ht="15">
      <c r="C923" s="44"/>
      <c r="D923" s="44"/>
    </row>
    <row r="924" spans="3:4" ht="15">
      <c r="C924" s="44"/>
      <c r="D924" s="44"/>
    </row>
    <row r="925" spans="3:4" ht="15">
      <c r="C925" s="44"/>
      <c r="D925" s="44"/>
    </row>
    <row r="926" spans="3:4" ht="15">
      <c r="C926" s="44"/>
      <c r="D926" s="44"/>
    </row>
    <row r="927" spans="3:4" ht="15">
      <c r="C927" s="44"/>
      <c r="D927" s="44"/>
    </row>
    <row r="928" spans="3:4" ht="15">
      <c r="C928" s="44"/>
      <c r="D928" s="44"/>
    </row>
    <row r="929" spans="3:4" ht="15">
      <c r="C929" s="44"/>
      <c r="D929" s="44"/>
    </row>
    <row r="930" spans="3:4" ht="15">
      <c r="C930" s="44"/>
      <c r="D930" s="44"/>
    </row>
    <row r="931" spans="3:4" ht="15">
      <c r="C931" s="44"/>
      <c r="D931" s="44"/>
    </row>
    <row r="932" spans="3:4" ht="15">
      <c r="C932" s="44"/>
      <c r="D932" s="44"/>
    </row>
    <row r="933" spans="3:4" ht="15">
      <c r="C933" s="44"/>
      <c r="D933" s="44"/>
    </row>
    <row r="934" spans="3:4" ht="15">
      <c r="C934" s="44"/>
      <c r="D934" s="44"/>
    </row>
    <row r="935" spans="3:4" ht="15">
      <c r="C935" s="44"/>
      <c r="D935" s="44"/>
    </row>
    <row r="936" spans="3:4" ht="15">
      <c r="C936" s="44"/>
      <c r="D936" s="44"/>
    </row>
    <row r="937" spans="3:4" ht="15">
      <c r="C937" s="44"/>
      <c r="D937" s="44"/>
    </row>
    <row r="938" spans="3:4" ht="15">
      <c r="C938" s="44"/>
      <c r="D938" s="44"/>
    </row>
    <row r="939" spans="3:4" ht="15">
      <c r="C939" s="44"/>
      <c r="D939" s="44"/>
    </row>
    <row r="940" spans="3:4" ht="15">
      <c r="C940" s="44"/>
      <c r="D940" s="44"/>
    </row>
    <row r="941" spans="3:4" ht="15">
      <c r="C941" s="44"/>
      <c r="D941" s="44"/>
    </row>
    <row r="942" spans="3:4" ht="15">
      <c r="C942" s="44"/>
      <c r="D942" s="44"/>
    </row>
    <row r="943" spans="3:4" ht="15">
      <c r="C943" s="44"/>
      <c r="D943" s="44"/>
    </row>
    <row r="944" spans="3:4" ht="15">
      <c r="C944" s="44"/>
      <c r="D944" s="44"/>
    </row>
    <row r="945" spans="3:4" ht="15">
      <c r="C945" s="44"/>
      <c r="D945" s="44"/>
    </row>
    <row r="946" spans="3:4" ht="15">
      <c r="C946" s="44"/>
      <c r="D946" s="44"/>
    </row>
    <row r="947" spans="3:4" ht="15">
      <c r="C947" s="44"/>
      <c r="D947" s="44"/>
    </row>
    <row r="948" spans="3:4" ht="15">
      <c r="C948" s="44"/>
      <c r="D948" s="44"/>
    </row>
    <row r="949" spans="3:4" ht="15">
      <c r="C949" s="44"/>
      <c r="D949" s="44"/>
    </row>
    <row r="950" spans="3:4" ht="15">
      <c r="C950" s="44"/>
      <c r="D950" s="44"/>
    </row>
    <row r="951" spans="3:4" ht="15">
      <c r="C951" s="44"/>
      <c r="D951" s="44"/>
    </row>
    <row r="952" spans="3:4" ht="15">
      <c r="C952" s="44"/>
      <c r="D952" s="44"/>
    </row>
    <row r="953" spans="3:4" ht="15">
      <c r="C953" s="44"/>
      <c r="D953" s="44"/>
    </row>
    <row r="954" spans="3:4" ht="15">
      <c r="C954" s="44"/>
      <c r="D954" s="44"/>
    </row>
    <row r="955" spans="3:4" ht="15">
      <c r="C955" s="44"/>
      <c r="D955" s="44"/>
    </row>
    <row r="956" spans="3:4" ht="15">
      <c r="C956" s="44"/>
      <c r="D956" s="44"/>
    </row>
    <row r="957" spans="3:4" ht="15">
      <c r="C957" s="44"/>
      <c r="D957" s="44"/>
    </row>
    <row r="958" spans="3:4" ht="15">
      <c r="C958" s="44"/>
      <c r="D958" s="44"/>
    </row>
    <row r="959" spans="3:4" ht="15">
      <c r="C959" s="44"/>
      <c r="D959" s="44"/>
    </row>
    <row r="960" spans="3:4" ht="15">
      <c r="C960" s="44"/>
      <c r="D960" s="44"/>
    </row>
    <row r="961" spans="3:4" ht="15">
      <c r="C961" s="44"/>
      <c r="D961" s="44"/>
    </row>
    <row r="962" spans="3:4" ht="15">
      <c r="C962" s="44"/>
      <c r="D962" s="44"/>
    </row>
    <row r="963" spans="3:4" ht="15">
      <c r="C963" s="44"/>
      <c r="D963" s="44"/>
    </row>
    <row r="964" spans="3:4" ht="15">
      <c r="C964" s="44"/>
      <c r="D964" s="44"/>
    </row>
    <row r="965" spans="3:4" ht="15">
      <c r="C965" s="44"/>
      <c r="D965" s="44"/>
    </row>
    <row r="966" spans="3:4" ht="15">
      <c r="C966" s="44"/>
      <c r="D966" s="44"/>
    </row>
    <row r="967" spans="3:4" ht="15">
      <c r="C967" s="44"/>
      <c r="D967" s="44"/>
    </row>
    <row r="968" spans="3:4" ht="15">
      <c r="C968" s="44"/>
      <c r="D968" s="44"/>
    </row>
    <row r="969" spans="3:4" ht="15">
      <c r="C969" s="44"/>
      <c r="D969" s="44"/>
    </row>
    <row r="970" spans="3:4" ht="15">
      <c r="C970" s="44"/>
      <c r="D970" s="44"/>
    </row>
    <row r="971" spans="3:4" ht="15">
      <c r="C971" s="44"/>
      <c r="D971" s="44"/>
    </row>
    <row r="972" spans="3:4" ht="15">
      <c r="C972" s="44"/>
      <c r="D972" s="44"/>
    </row>
    <row r="973" spans="3:4" ht="15">
      <c r="C973" s="44"/>
      <c r="D973" s="44"/>
    </row>
    <row r="974" spans="3:4" ht="15">
      <c r="C974" s="44"/>
      <c r="D974" s="44"/>
    </row>
    <row r="975" spans="3:4" ht="15">
      <c r="C975" s="44"/>
      <c r="D975" s="44"/>
    </row>
    <row r="976" spans="3:4" ht="15">
      <c r="C976" s="44"/>
      <c r="D976" s="44"/>
    </row>
    <row r="977" spans="3:4" ht="15">
      <c r="C977" s="44"/>
      <c r="D977" s="44"/>
    </row>
    <row r="978" spans="3:4" ht="15">
      <c r="C978" s="44"/>
      <c r="D978" s="44"/>
    </row>
    <row r="979" spans="3:4" ht="15">
      <c r="C979" s="44"/>
      <c r="D979" s="44"/>
    </row>
    <row r="980" spans="3:4" ht="15">
      <c r="C980" s="44"/>
      <c r="D980" s="44"/>
    </row>
    <row r="981" spans="3:4" ht="15">
      <c r="C981" s="44"/>
      <c r="D981" s="44"/>
    </row>
    <row r="982" spans="3:4" ht="15">
      <c r="C982" s="44"/>
      <c r="D982" s="44"/>
    </row>
    <row r="983" spans="3:4" ht="15">
      <c r="C983" s="44"/>
      <c r="D983" s="44"/>
    </row>
    <row r="984" spans="3:4" ht="15">
      <c r="C984" s="44"/>
      <c r="D984" s="44"/>
    </row>
    <row r="985" spans="3:4" ht="15">
      <c r="C985" s="44"/>
      <c r="D985" s="44"/>
    </row>
    <row r="986" spans="3:4" ht="15">
      <c r="C986" s="44"/>
      <c r="D986" s="44"/>
    </row>
    <row r="987" spans="3:4" ht="15">
      <c r="C987" s="44"/>
      <c r="D987" s="44"/>
    </row>
    <row r="988" spans="3:4" ht="15">
      <c r="C988" s="44"/>
      <c r="D988" s="44"/>
    </row>
    <row r="989" spans="3:4" ht="15">
      <c r="C989" s="44"/>
      <c r="D989" s="44"/>
    </row>
    <row r="990" spans="3:4" ht="15">
      <c r="C990" s="44"/>
      <c r="D990" s="44"/>
    </row>
    <row r="991" spans="3:4" ht="15">
      <c r="C991" s="44"/>
      <c r="D991" s="44"/>
    </row>
    <row r="992" spans="3:4" ht="15">
      <c r="C992" s="44"/>
      <c r="D992" s="44"/>
    </row>
    <row r="993" spans="3:4" ht="15">
      <c r="C993" s="44"/>
      <c r="D993" s="44"/>
    </row>
    <row r="994" spans="3:4" ht="15">
      <c r="C994" s="44"/>
      <c r="D994" s="44"/>
    </row>
    <row r="995" spans="3:4" ht="15">
      <c r="C995" s="44"/>
      <c r="D995" s="44"/>
    </row>
    <row r="996" spans="3:4" ht="15">
      <c r="C996" s="44"/>
      <c r="D996" s="44"/>
    </row>
    <row r="997" spans="3:4" ht="15">
      <c r="C997" s="44"/>
      <c r="D997" s="44"/>
    </row>
    <row r="998" spans="3:4" ht="15">
      <c r="C998" s="44"/>
      <c r="D998" s="44"/>
    </row>
    <row r="999" spans="3:4" ht="15">
      <c r="C999" s="44"/>
      <c r="D999" s="44"/>
    </row>
    <row r="1000" spans="3:4" ht="15">
      <c r="C1000" s="44"/>
      <c r="D1000" s="44"/>
    </row>
    <row r="1001" spans="3:4" ht="15">
      <c r="C1001" s="44"/>
      <c r="D1001" s="44"/>
    </row>
    <row r="1002" spans="3:4" ht="15">
      <c r="C1002" s="44"/>
      <c r="D1002" s="44"/>
    </row>
    <row r="1003" spans="3:4" ht="15">
      <c r="C1003" s="44"/>
      <c r="D1003" s="44"/>
    </row>
    <row r="1004" spans="3:4" ht="15">
      <c r="C1004" s="44"/>
      <c r="D1004" s="44"/>
    </row>
    <row r="1005" spans="3:4" ht="15">
      <c r="C1005" s="44"/>
      <c r="D1005" s="44"/>
    </row>
    <row r="1006" spans="3:4" ht="15">
      <c r="C1006" s="44"/>
      <c r="D1006" s="44"/>
    </row>
    <row r="1007" spans="3:4" ht="15">
      <c r="C1007" s="44"/>
      <c r="D1007" s="44"/>
    </row>
    <row r="1008" spans="3:4" ht="15">
      <c r="C1008" s="44"/>
      <c r="D1008" s="44"/>
    </row>
    <row r="1009" spans="3:4" ht="15">
      <c r="C1009" s="44"/>
      <c r="D1009" s="44"/>
    </row>
    <row r="1010" spans="3:4" ht="15">
      <c r="C1010" s="44"/>
      <c r="D1010" s="44"/>
    </row>
    <row r="1011" spans="3:4" ht="15">
      <c r="C1011" s="44"/>
      <c r="D1011" s="44"/>
    </row>
    <row r="1012" spans="3:4" ht="15">
      <c r="C1012" s="44"/>
      <c r="D1012" s="44"/>
    </row>
    <row r="1013" spans="3:4" ht="15">
      <c r="C1013" s="44"/>
      <c r="D1013" s="44"/>
    </row>
    <row r="1014" spans="3:4" ht="15">
      <c r="C1014" s="44"/>
      <c r="D1014" s="44"/>
    </row>
    <row r="1015" spans="3:4" ht="15">
      <c r="C1015" s="44"/>
      <c r="D1015" s="44"/>
    </row>
    <row r="1016" spans="3:4" ht="15">
      <c r="C1016" s="44"/>
      <c r="D1016" s="44"/>
    </row>
    <row r="1017" spans="3:4" ht="15">
      <c r="C1017" s="44"/>
      <c r="D1017" s="44"/>
    </row>
    <row r="1018" spans="3:4" ht="15">
      <c r="C1018" s="44"/>
      <c r="D1018" s="44"/>
    </row>
    <row r="1019" spans="3:4" ht="15">
      <c r="C1019" s="44"/>
      <c r="D1019" s="44"/>
    </row>
    <row r="1020" spans="3:4" ht="15">
      <c r="C1020" s="44"/>
      <c r="D1020" s="44"/>
    </row>
    <row r="1021" spans="3:4" ht="15">
      <c r="C1021" s="44"/>
      <c r="D1021" s="44"/>
    </row>
    <row r="1022" spans="3:4" ht="15">
      <c r="C1022" s="44"/>
      <c r="D1022" s="44"/>
    </row>
    <row r="1023" spans="3:4" ht="15">
      <c r="C1023" s="44"/>
      <c r="D1023" s="44"/>
    </row>
    <row r="1024" spans="3:4" ht="15">
      <c r="C1024" s="44"/>
      <c r="D1024" s="44"/>
    </row>
    <row r="1025" spans="3:4" ht="15">
      <c r="C1025" s="44"/>
      <c r="D1025" s="44"/>
    </row>
    <row r="1026" spans="3:4" ht="15">
      <c r="C1026" s="44"/>
      <c r="D1026" s="44"/>
    </row>
    <row r="1027" spans="3:4" ht="15">
      <c r="C1027" s="44"/>
      <c r="D1027" s="44"/>
    </row>
    <row r="1028" spans="3:4" ht="15">
      <c r="C1028" s="44"/>
      <c r="D1028" s="44"/>
    </row>
    <row r="1029" spans="3:4" ht="15">
      <c r="C1029" s="44"/>
      <c r="D1029" s="44"/>
    </row>
    <row r="1030" spans="3:4" ht="15">
      <c r="C1030" s="44"/>
      <c r="D1030" s="44"/>
    </row>
    <row r="1031" spans="3:4" ht="15">
      <c r="C1031" s="44"/>
      <c r="D1031" s="44"/>
    </row>
    <row r="1032" spans="3:4" ht="15">
      <c r="C1032" s="44"/>
      <c r="D1032" s="44"/>
    </row>
    <row r="1033" spans="3:4" ht="15">
      <c r="C1033" s="44"/>
      <c r="D1033" s="44"/>
    </row>
    <row r="1034" spans="3:4" ht="15">
      <c r="C1034" s="44"/>
      <c r="D1034" s="44"/>
    </row>
    <row r="1035" spans="3:4" ht="15">
      <c r="C1035" s="44"/>
      <c r="D1035" s="44"/>
    </row>
    <row r="1036" spans="3:4" ht="15">
      <c r="C1036" s="44"/>
      <c r="D1036" s="44"/>
    </row>
    <row r="1037" spans="3:4" ht="15">
      <c r="C1037" s="44"/>
      <c r="D1037" s="44"/>
    </row>
    <row r="1038" spans="3:4" ht="15">
      <c r="C1038" s="44"/>
      <c r="D1038" s="44"/>
    </row>
    <row r="1039" spans="3:4" ht="15">
      <c r="C1039" s="44"/>
      <c r="D1039" s="44"/>
    </row>
    <row r="1040" spans="3:4" ht="15">
      <c r="C1040" s="44"/>
      <c r="D1040" s="44"/>
    </row>
    <row r="1041" spans="3:4" ht="15">
      <c r="C1041" s="44"/>
      <c r="D1041" s="44"/>
    </row>
    <row r="1042" spans="3:4" ht="15">
      <c r="C1042" s="44"/>
      <c r="D1042" s="44"/>
    </row>
    <row r="1043" spans="3:4" ht="15">
      <c r="C1043" s="44"/>
      <c r="D1043" s="44"/>
    </row>
    <row r="1044" spans="3:4" ht="15">
      <c r="C1044" s="44"/>
      <c r="D1044" s="44"/>
    </row>
    <row r="1045" spans="3:4" ht="15">
      <c r="C1045" s="44"/>
      <c r="D1045" s="44"/>
    </row>
    <row r="1046" spans="3:4" ht="15">
      <c r="C1046" s="44"/>
      <c r="D1046" s="44"/>
    </row>
    <row r="1047" spans="3:4" ht="15">
      <c r="C1047" s="44"/>
      <c r="D1047" s="44"/>
    </row>
    <row r="1048" spans="3:4" ht="15">
      <c r="C1048" s="44"/>
      <c r="D1048" s="44"/>
    </row>
    <row r="1049" spans="3:4" ht="15">
      <c r="C1049" s="44"/>
      <c r="D1049" s="44"/>
    </row>
    <row r="1050" spans="3:4" ht="15">
      <c r="C1050" s="44"/>
      <c r="D1050" s="44"/>
    </row>
    <row r="1051" spans="3:4" ht="15">
      <c r="C1051" s="44"/>
      <c r="D1051" s="44"/>
    </row>
    <row r="1052" spans="3:4" ht="15">
      <c r="C1052" s="44"/>
      <c r="D1052" s="44"/>
    </row>
    <row r="1053" spans="3:4" ht="15">
      <c r="C1053" s="44"/>
      <c r="D1053" s="44"/>
    </row>
    <row r="1054" spans="3:4" ht="15">
      <c r="C1054" s="44"/>
      <c r="D1054" s="44"/>
    </row>
    <row r="1055" spans="3:4" ht="15">
      <c r="C1055" s="44"/>
      <c r="D1055" s="44"/>
    </row>
    <row r="1056" spans="3:4" ht="15">
      <c r="C1056" s="44"/>
      <c r="D1056" s="44"/>
    </row>
    <row r="1057" spans="3:4" ht="15">
      <c r="C1057" s="44"/>
      <c r="D1057" s="44"/>
    </row>
    <row r="1058" spans="3:4" ht="15">
      <c r="C1058" s="44"/>
      <c r="D1058" s="44"/>
    </row>
    <row r="1059" spans="3:4" ht="15">
      <c r="C1059" s="44"/>
      <c r="D1059" s="44"/>
    </row>
    <row r="1060" spans="3:4" ht="15">
      <c r="C1060" s="44"/>
      <c r="D1060" s="44"/>
    </row>
    <row r="1061" spans="3:4" ht="15">
      <c r="C1061" s="44"/>
      <c r="D1061" s="44"/>
    </row>
    <row r="1062" spans="3:4" ht="15">
      <c r="C1062" s="44"/>
      <c r="D1062" s="44"/>
    </row>
    <row r="1063" spans="3:4" ht="15">
      <c r="C1063" s="44"/>
      <c r="D1063" s="44"/>
    </row>
    <row r="1064" spans="3:4" ht="15">
      <c r="C1064" s="44"/>
      <c r="D1064" s="44"/>
    </row>
    <row r="1065" spans="3:4" ht="15">
      <c r="C1065" s="44"/>
      <c r="D1065" s="44"/>
    </row>
    <row r="1066" spans="3:4" ht="15">
      <c r="C1066" s="44"/>
      <c r="D1066" s="44"/>
    </row>
    <row r="1067" spans="3:4" ht="15">
      <c r="C1067" s="44"/>
      <c r="D1067" s="44"/>
    </row>
    <row r="1068" spans="3:4" ht="15">
      <c r="C1068" s="44"/>
      <c r="D1068" s="44"/>
    </row>
    <row r="1069" spans="3:4" ht="15">
      <c r="C1069" s="44"/>
      <c r="D1069" s="44"/>
    </row>
    <row r="1070" spans="3:4" ht="15">
      <c r="C1070" s="44"/>
      <c r="D1070" s="44"/>
    </row>
    <row r="1071" spans="3:4" ht="15">
      <c r="C1071" s="44"/>
      <c r="D1071" s="44"/>
    </row>
    <row r="1072" spans="3:4" ht="15">
      <c r="C1072" s="44"/>
      <c r="D1072" s="44"/>
    </row>
    <row r="1073" spans="3:4" ht="15">
      <c r="C1073" s="44"/>
      <c r="D1073" s="44"/>
    </row>
    <row r="1074" spans="3:4" ht="15">
      <c r="C1074" s="44"/>
      <c r="D1074" s="44"/>
    </row>
    <row r="1075" spans="3:4" ht="15">
      <c r="C1075" s="44"/>
      <c r="D1075" s="44"/>
    </row>
    <row r="1076" spans="3:4" ht="15">
      <c r="C1076" s="44"/>
      <c r="D1076" s="44"/>
    </row>
    <row r="1077" spans="3:4" ht="15">
      <c r="C1077" s="44"/>
      <c r="D1077" s="44"/>
    </row>
    <row r="1078" spans="3:4" ht="15">
      <c r="C1078" s="44"/>
      <c r="D1078" s="44"/>
    </row>
    <row r="1079" spans="3:4" ht="15">
      <c r="C1079" s="44"/>
      <c r="D1079" s="44"/>
    </row>
    <row r="1080" spans="3:4" ht="15">
      <c r="C1080" s="44"/>
      <c r="D1080" s="44"/>
    </row>
    <row r="1081" spans="3:4" ht="15">
      <c r="C1081" s="44"/>
      <c r="D1081" s="44"/>
    </row>
    <row r="1082" spans="3:4" ht="15">
      <c r="C1082" s="44"/>
      <c r="D1082" s="44"/>
    </row>
    <row r="1083" spans="3:4" ht="15">
      <c r="C1083" s="44"/>
      <c r="D1083" s="44"/>
    </row>
    <row r="1084" spans="3:4" ht="15">
      <c r="C1084" s="44"/>
      <c r="D1084" s="44"/>
    </row>
    <row r="1085" spans="3:4" ht="15">
      <c r="C1085" s="44"/>
      <c r="D1085" s="44"/>
    </row>
    <row r="1086" spans="3:4" ht="15">
      <c r="C1086" s="44"/>
      <c r="D1086" s="44"/>
    </row>
    <row r="1087" spans="3:4" ht="15">
      <c r="C1087" s="44"/>
      <c r="D1087" s="44"/>
    </row>
    <row r="1088" spans="3:4" ht="15">
      <c r="C1088" s="44"/>
      <c r="D1088" s="44"/>
    </row>
    <row r="1089" spans="3:4" ht="15">
      <c r="C1089" s="44"/>
      <c r="D1089" s="44"/>
    </row>
    <row r="1090" spans="3:4" ht="15">
      <c r="C1090" s="44"/>
      <c r="D1090" s="44"/>
    </row>
    <row r="1091" spans="3:4" ht="15">
      <c r="C1091" s="44"/>
      <c r="D1091" s="44"/>
    </row>
    <row r="1092" spans="3:4" ht="15">
      <c r="C1092" s="44"/>
      <c r="D1092" s="44"/>
    </row>
    <row r="1093" spans="3:4" ht="15">
      <c r="C1093" s="44"/>
      <c r="D1093" s="44"/>
    </row>
    <row r="1094" spans="3:4" ht="15">
      <c r="C1094" s="44"/>
      <c r="D1094" s="44"/>
    </row>
    <row r="1095" spans="3:4" ht="15">
      <c r="C1095" s="44"/>
      <c r="D1095" s="44"/>
    </row>
    <row r="1096" spans="3:4" ht="15">
      <c r="C1096" s="44"/>
      <c r="D1096" s="44"/>
    </row>
    <row r="1097" spans="3:4" ht="15">
      <c r="C1097" s="44"/>
      <c r="D1097" s="44"/>
    </row>
    <row r="1098" spans="3:4" ht="15">
      <c r="C1098" s="44"/>
      <c r="D1098" s="44"/>
    </row>
    <row r="1099" spans="3:4" ht="15">
      <c r="C1099" s="44"/>
      <c r="D1099" s="44"/>
    </row>
    <row r="1100" spans="3:4" ht="15">
      <c r="C1100" s="44"/>
      <c r="D1100" s="44"/>
    </row>
    <row r="1101" spans="3:4" ht="15">
      <c r="C1101" s="44"/>
      <c r="D1101" s="44"/>
    </row>
    <row r="1102" spans="3:4" ht="15">
      <c r="C1102" s="44"/>
      <c r="D1102" s="44"/>
    </row>
    <row r="1103" spans="3:4" ht="15">
      <c r="C1103" s="44"/>
      <c r="D1103" s="44"/>
    </row>
    <row r="1104" spans="3:4" ht="15">
      <c r="C1104" s="44"/>
      <c r="D1104" s="44"/>
    </row>
    <row r="1105" spans="3:4" ht="15">
      <c r="C1105" s="44"/>
      <c r="D1105" s="44"/>
    </row>
    <row r="1106" spans="3:4" ht="15">
      <c r="C1106" s="44"/>
      <c r="D1106" s="44"/>
    </row>
    <row r="1107" spans="3:4" ht="15">
      <c r="C1107" s="44"/>
      <c r="D1107" s="44"/>
    </row>
    <row r="1108" spans="3:4" ht="15">
      <c r="C1108" s="44"/>
      <c r="D1108" s="44"/>
    </row>
    <row r="1109" spans="3:4" ht="15">
      <c r="C1109" s="44"/>
      <c r="D1109" s="44"/>
    </row>
    <row r="1110" spans="3:4" ht="15">
      <c r="C1110" s="44"/>
      <c r="D1110" s="44"/>
    </row>
    <row r="1111" spans="3:4" ht="15">
      <c r="C1111" s="44"/>
      <c r="D1111" s="44"/>
    </row>
    <row r="1112" spans="3:4" ht="15">
      <c r="C1112" s="44"/>
      <c r="D1112" s="44"/>
    </row>
    <row r="1113" spans="3:4" ht="15">
      <c r="C1113" s="44"/>
      <c r="D1113" s="44"/>
    </row>
    <row r="1114" spans="3:4" ht="15">
      <c r="C1114" s="44"/>
      <c r="D1114" s="44"/>
    </row>
    <row r="1115" spans="3:4" ht="15">
      <c r="C1115" s="44"/>
      <c r="D1115" s="44"/>
    </row>
    <row r="1116" spans="3:4" ht="15">
      <c r="C1116" s="44"/>
      <c r="D1116" s="44"/>
    </row>
    <row r="1117" spans="3:4" ht="15">
      <c r="C1117" s="44"/>
      <c r="D1117" s="44"/>
    </row>
    <row r="1118" spans="3:4" ht="15">
      <c r="C1118" s="44"/>
      <c r="D1118" s="44"/>
    </row>
    <row r="1119" spans="3:4" ht="15">
      <c r="C1119" s="44"/>
      <c r="D1119" s="44"/>
    </row>
    <row r="1120" spans="3:4" ht="15">
      <c r="C1120" s="44"/>
      <c r="D1120" s="44"/>
    </row>
    <row r="1121" spans="3:4" ht="15">
      <c r="C1121" s="44"/>
      <c r="D1121" s="44"/>
    </row>
    <row r="1122" spans="3:4" ht="15">
      <c r="C1122" s="44"/>
      <c r="D1122" s="44"/>
    </row>
    <row r="1123" spans="3:4" ht="15">
      <c r="C1123" s="44"/>
      <c r="D1123" s="44"/>
    </row>
    <row r="1124" spans="3:4" ht="15">
      <c r="C1124" s="44"/>
      <c r="D1124" s="44"/>
    </row>
    <row r="1125" spans="3:4" ht="15">
      <c r="C1125" s="44"/>
      <c r="D1125" s="44"/>
    </row>
    <row r="1126" spans="3:4" ht="15">
      <c r="C1126" s="44"/>
      <c r="D1126" s="44"/>
    </row>
    <row r="1127" spans="3:4" ht="15">
      <c r="C1127" s="44"/>
      <c r="D1127" s="44"/>
    </row>
    <row r="1128" spans="3:4" ht="15">
      <c r="C1128" s="44"/>
      <c r="D1128" s="44"/>
    </row>
    <row r="1129" spans="3:4" ht="15">
      <c r="C1129" s="44"/>
      <c r="D1129" s="44"/>
    </row>
    <row r="1130" spans="3:4" ht="15">
      <c r="C1130" s="44"/>
      <c r="D1130" s="44"/>
    </row>
    <row r="1131" spans="3:4" ht="15">
      <c r="C1131" s="44"/>
      <c r="D1131" s="44"/>
    </row>
    <row r="1132" spans="3:4" ht="15">
      <c r="C1132" s="44"/>
      <c r="D1132" s="44"/>
    </row>
    <row r="1133" spans="3:4" ht="15">
      <c r="C1133" s="44"/>
      <c r="D1133" s="44"/>
    </row>
    <row r="1134" spans="3:4" ht="15">
      <c r="C1134" s="44"/>
      <c r="D1134" s="44"/>
    </row>
    <row r="1135" spans="3:4" ht="15">
      <c r="C1135" s="44"/>
      <c r="D1135" s="44"/>
    </row>
    <row r="1136" spans="3:4" ht="15">
      <c r="C1136" s="44"/>
      <c r="D1136" s="44"/>
    </row>
    <row r="1137" spans="3:4" ht="15">
      <c r="C1137" s="44"/>
      <c r="D1137" s="44"/>
    </row>
    <row r="1138" spans="3:4" ht="15">
      <c r="C1138" s="44"/>
      <c r="D1138" s="44"/>
    </row>
    <row r="1139" spans="3:4" ht="15">
      <c r="C1139" s="44"/>
      <c r="D1139" s="44"/>
    </row>
    <row r="1140" spans="3:4" ht="15">
      <c r="C1140" s="44"/>
      <c r="D1140" s="44"/>
    </row>
    <row r="1141" spans="3:4" ht="15">
      <c r="C1141" s="44"/>
      <c r="D1141" s="44"/>
    </row>
    <row r="1142" spans="3:4" ht="15">
      <c r="C1142" s="44"/>
      <c r="D1142" s="44"/>
    </row>
    <row r="1143" spans="3:4" ht="15">
      <c r="C1143" s="44"/>
      <c r="D1143" s="44"/>
    </row>
    <row r="1144" spans="3:4" ht="15">
      <c r="C1144" s="44"/>
      <c r="D1144" s="44"/>
    </row>
    <row r="1145" spans="3:4" ht="15">
      <c r="C1145" s="44"/>
      <c r="D1145" s="44"/>
    </row>
    <row r="1146" spans="3:4" ht="15">
      <c r="C1146" s="44"/>
      <c r="D1146" s="44"/>
    </row>
    <row r="1147" spans="3:4" ht="15">
      <c r="C1147" s="44"/>
      <c r="D1147" s="44"/>
    </row>
    <row r="1148" spans="3:4" ht="15">
      <c r="C1148" s="44"/>
      <c r="D1148" s="44"/>
    </row>
    <row r="1149" spans="3:4" ht="15">
      <c r="C1149" s="44"/>
      <c r="D1149" s="44"/>
    </row>
    <row r="1150" spans="3:4" ht="15">
      <c r="C1150" s="44"/>
      <c r="D1150" s="44"/>
    </row>
    <row r="1151" spans="3:4" ht="15">
      <c r="C1151" s="44"/>
      <c r="D1151" s="44"/>
    </row>
    <row r="1152" spans="3:4" ht="15">
      <c r="C1152" s="44"/>
      <c r="D1152" s="44"/>
    </row>
    <row r="1153" spans="3:4" ht="15">
      <c r="C1153" s="44"/>
      <c r="D1153" s="44"/>
    </row>
    <row r="1154" spans="3:4" ht="15">
      <c r="C1154" s="44"/>
      <c r="D1154" s="44"/>
    </row>
    <row r="1155" spans="3:4" ht="15">
      <c r="C1155" s="44"/>
      <c r="D1155" s="44"/>
    </row>
    <row r="1156" spans="3:4" ht="15">
      <c r="C1156" s="44"/>
      <c r="D1156" s="44"/>
    </row>
    <row r="1157" spans="3:4" ht="15">
      <c r="C1157" s="44"/>
      <c r="D1157" s="44"/>
    </row>
    <row r="1158" spans="3:4" ht="15">
      <c r="C1158" s="44"/>
      <c r="D1158" s="44"/>
    </row>
    <row r="1159" spans="3:4" ht="15">
      <c r="C1159" s="44"/>
      <c r="D1159" s="44"/>
    </row>
    <row r="1160" spans="3:4" ht="15">
      <c r="C1160" s="44"/>
      <c r="D1160" s="44"/>
    </row>
    <row r="1161" spans="3:4" ht="15">
      <c r="C1161" s="44"/>
      <c r="D1161" s="44"/>
    </row>
    <row r="1162" spans="3:4" ht="15">
      <c r="C1162" s="44"/>
      <c r="D1162" s="44"/>
    </row>
    <row r="1163" spans="3:4" ht="15">
      <c r="C1163" s="44"/>
      <c r="D1163" s="44"/>
    </row>
    <row r="1164" spans="3:4" ht="15">
      <c r="C1164" s="44"/>
      <c r="D1164" s="44"/>
    </row>
    <row r="1165" spans="3:4" ht="15">
      <c r="C1165" s="44"/>
      <c r="D1165" s="44"/>
    </row>
    <row r="1166" spans="3:4" ht="15">
      <c r="C1166" s="44"/>
      <c r="D1166" s="44"/>
    </row>
    <row r="1167" spans="3:4" ht="15">
      <c r="C1167" s="44"/>
      <c r="D1167" s="44"/>
    </row>
    <row r="1168" spans="3:4" ht="15">
      <c r="C1168" s="44"/>
      <c r="D1168" s="44"/>
    </row>
    <row r="1169" spans="3:4" ht="15">
      <c r="C1169" s="44"/>
      <c r="D1169" s="44"/>
    </row>
    <row r="1170" spans="3:4" ht="15">
      <c r="C1170" s="44"/>
      <c r="D1170" s="44"/>
    </row>
    <row r="1171" spans="3:4" ht="15">
      <c r="C1171" s="44"/>
      <c r="D1171" s="44"/>
    </row>
    <row r="1172" spans="3:4" ht="15">
      <c r="C1172" s="44"/>
      <c r="D1172" s="44"/>
    </row>
    <row r="1173" spans="3:4" ht="15">
      <c r="C1173" s="44"/>
      <c r="D1173" s="44"/>
    </row>
    <row r="1174" spans="3:4" ht="15">
      <c r="C1174" s="44"/>
      <c r="D1174" s="44"/>
    </row>
    <row r="1175" spans="3:4" ht="15">
      <c r="C1175" s="44"/>
      <c r="D1175" s="44"/>
    </row>
    <row r="1176" spans="3:4" ht="15">
      <c r="C1176" s="44"/>
      <c r="D1176" s="44"/>
    </row>
    <row r="1177" spans="3:4" ht="15">
      <c r="C1177" s="44"/>
      <c r="D1177" s="44"/>
    </row>
    <row r="1178" spans="3:4" ht="15">
      <c r="C1178" s="44"/>
      <c r="D1178" s="44"/>
    </row>
    <row r="1179" spans="3:4" ht="15">
      <c r="C1179" s="44"/>
      <c r="D1179" s="44"/>
    </row>
    <row r="1180" spans="3:4" ht="15">
      <c r="C1180" s="44"/>
      <c r="D1180" s="44"/>
    </row>
    <row r="1181" spans="3:4" ht="15">
      <c r="C1181" s="44"/>
      <c r="D1181" s="44"/>
    </row>
    <row r="1182" spans="3:4" ht="15">
      <c r="C1182" s="44"/>
      <c r="D1182" s="44"/>
    </row>
    <row r="1183" spans="3:4" ht="15">
      <c r="C1183" s="44"/>
      <c r="D1183" s="44"/>
    </row>
    <row r="1184" spans="3:4" ht="15">
      <c r="C1184" s="44"/>
      <c r="D1184" s="44"/>
    </row>
    <row r="1185" spans="3:4" ht="15">
      <c r="C1185" s="44"/>
      <c r="D1185" s="44"/>
    </row>
    <row r="1186" spans="3:4" ht="15">
      <c r="C1186" s="44"/>
      <c r="D1186" s="44"/>
    </row>
    <row r="1187" spans="3:4" ht="15">
      <c r="C1187" s="44"/>
      <c r="D1187" s="44"/>
    </row>
    <row r="1188" spans="3:4" ht="15">
      <c r="C1188" s="44"/>
      <c r="D1188" s="44"/>
    </row>
    <row r="1189" spans="3:4" ht="15">
      <c r="C1189" s="44"/>
      <c r="D1189" s="44"/>
    </row>
    <row r="1190" spans="3:4" ht="15">
      <c r="C1190" s="44"/>
      <c r="D1190" s="44"/>
    </row>
    <row r="1191" spans="3:4" ht="15">
      <c r="C1191" s="44"/>
      <c r="D1191" s="44"/>
    </row>
    <row r="1192" spans="3:4" ht="15">
      <c r="C1192" s="44"/>
      <c r="D1192" s="44"/>
    </row>
    <row r="1193" spans="3:4" ht="15">
      <c r="C1193" s="44"/>
      <c r="D1193" s="44"/>
    </row>
    <row r="1194" spans="3:4" ht="15">
      <c r="C1194" s="44"/>
      <c r="D1194" s="44"/>
    </row>
    <row r="1195" spans="3:4" ht="15">
      <c r="C1195" s="44"/>
      <c r="D1195" s="44"/>
    </row>
    <row r="1196" spans="3:4" ht="15">
      <c r="C1196" s="44"/>
      <c r="D1196" s="44"/>
    </row>
    <row r="1197" spans="3:4" ht="15">
      <c r="C1197" s="44"/>
      <c r="D1197" s="44"/>
    </row>
    <row r="1198" spans="3:4" ht="15">
      <c r="C1198" s="44"/>
      <c r="D1198" s="44"/>
    </row>
    <row r="1199" spans="3:4" ht="15">
      <c r="C1199" s="44"/>
      <c r="D1199" s="44"/>
    </row>
    <row r="1200" spans="3:4" ht="15">
      <c r="C1200" s="44"/>
      <c r="D1200" s="44"/>
    </row>
    <row r="1201" spans="3:4" ht="15">
      <c r="C1201" s="44"/>
      <c r="D1201" s="44"/>
    </row>
    <row r="1202" spans="3:4" ht="15">
      <c r="C1202" s="44"/>
      <c r="D1202" s="44"/>
    </row>
    <row r="1203" spans="3:4" ht="15">
      <c r="C1203" s="44"/>
      <c r="D1203" s="44"/>
    </row>
    <row r="1204" spans="3:4" ht="15">
      <c r="C1204" s="44"/>
      <c r="D1204" s="44"/>
    </row>
    <row r="1205" spans="3:4" ht="15">
      <c r="C1205" s="44"/>
      <c r="D1205" s="44"/>
    </row>
    <row r="1206" spans="3:4" ht="15">
      <c r="C1206" s="44"/>
      <c r="D1206" s="44"/>
    </row>
    <row r="1207" spans="3:4" ht="15">
      <c r="C1207" s="44"/>
      <c r="D1207" s="44"/>
    </row>
    <row r="1208" spans="3:4" ht="15">
      <c r="C1208" s="44"/>
      <c r="D1208" s="44"/>
    </row>
    <row r="1209" spans="3:4" ht="15">
      <c r="C1209" s="44"/>
      <c r="D1209" s="44"/>
    </row>
    <row r="1210" spans="3:4" ht="15">
      <c r="C1210" s="44"/>
      <c r="D1210" s="44"/>
    </row>
    <row r="1211" spans="3:4" ht="15">
      <c r="C1211" s="44"/>
      <c r="D1211" s="44"/>
    </row>
    <row r="1212" spans="3:4" ht="15">
      <c r="C1212" s="44"/>
      <c r="D1212" s="44"/>
    </row>
    <row r="1213" spans="3:4" ht="15">
      <c r="C1213" s="44"/>
      <c r="D1213" s="44"/>
    </row>
    <row r="1214" spans="3:4" ht="15">
      <c r="C1214" s="44"/>
      <c r="D1214" s="44"/>
    </row>
    <row r="1215" spans="3:4" ht="15">
      <c r="C1215" s="44"/>
      <c r="D1215" s="44"/>
    </row>
    <row r="1216" spans="3:4" ht="15">
      <c r="C1216" s="44"/>
      <c r="D1216" s="44"/>
    </row>
    <row r="1217" spans="3:4" ht="15">
      <c r="C1217" s="44"/>
      <c r="D1217" s="44"/>
    </row>
    <row r="1218" spans="3:4" ht="15">
      <c r="C1218" s="44"/>
      <c r="D1218" s="44"/>
    </row>
    <row r="1219" spans="3:4" ht="15">
      <c r="C1219" s="44"/>
      <c r="D1219" s="44"/>
    </row>
    <row r="1220" spans="3:4" ht="15">
      <c r="C1220" s="44"/>
      <c r="D1220" s="44"/>
    </row>
    <row r="1221" spans="3:4" ht="15">
      <c r="C1221" s="44"/>
      <c r="D1221" s="44"/>
    </row>
    <row r="1222" spans="3:4" ht="15">
      <c r="C1222" s="44"/>
      <c r="D1222" s="44"/>
    </row>
    <row r="1223" spans="3:4" ht="15">
      <c r="C1223" s="44"/>
      <c r="D1223" s="44"/>
    </row>
    <row r="1224" spans="3:4" ht="15">
      <c r="C1224" s="44"/>
      <c r="D1224" s="44"/>
    </row>
    <row r="1225" spans="3:4" ht="15">
      <c r="C1225" s="44"/>
      <c r="D1225" s="44"/>
    </row>
    <row r="1226" spans="3:4" ht="15">
      <c r="C1226" s="44"/>
      <c r="D1226" s="44"/>
    </row>
    <row r="1227" spans="3:4" ht="15">
      <c r="C1227" s="44"/>
      <c r="D1227" s="44"/>
    </row>
    <row r="1228" spans="3:4" ht="15">
      <c r="C1228" s="44"/>
      <c r="D1228" s="44"/>
    </row>
    <row r="1229" spans="3:4" ht="15">
      <c r="C1229" s="44"/>
      <c r="D1229" s="44"/>
    </row>
    <row r="1230" spans="3:4" ht="15">
      <c r="C1230" s="44"/>
      <c r="D1230" s="44"/>
    </row>
    <row r="1231" spans="3:4" ht="15">
      <c r="C1231" s="44"/>
      <c r="D1231" s="44"/>
    </row>
    <row r="1232" spans="3:4" ht="15">
      <c r="C1232" s="44"/>
      <c r="D1232" s="44"/>
    </row>
    <row r="1233" spans="3:4" ht="15">
      <c r="C1233" s="44"/>
      <c r="D1233" s="44"/>
    </row>
    <row r="1234" spans="3:4" ht="15">
      <c r="C1234" s="44"/>
      <c r="D1234" s="44"/>
    </row>
    <row r="1235" spans="3:4" ht="15">
      <c r="C1235" s="44"/>
      <c r="D1235" s="44"/>
    </row>
    <row r="1236" spans="3:4" ht="15">
      <c r="C1236" s="44"/>
      <c r="D1236" s="44"/>
    </row>
    <row r="1237" spans="3:4" ht="15">
      <c r="C1237" s="44"/>
      <c r="D1237" s="44"/>
    </row>
    <row r="1238" spans="3:4" ht="15">
      <c r="C1238" s="44"/>
      <c r="D1238" s="44"/>
    </row>
    <row r="1239" spans="3:4" ht="15">
      <c r="C1239" s="44"/>
      <c r="D1239" s="44"/>
    </row>
    <row r="1240" spans="3:4" ht="15">
      <c r="C1240" s="44"/>
      <c r="D1240" s="44"/>
    </row>
    <row r="1241" spans="3:4" ht="15">
      <c r="C1241" s="44"/>
      <c r="D1241" s="44"/>
    </row>
    <row r="1242" spans="3:4" ht="15">
      <c r="C1242" s="44"/>
      <c r="D1242" s="44"/>
    </row>
    <row r="1243" spans="3:4" ht="15">
      <c r="C1243" s="44"/>
      <c r="D1243" s="44"/>
    </row>
    <row r="1244" spans="3:4" ht="15">
      <c r="C1244" s="44"/>
      <c r="D1244" s="44"/>
    </row>
    <row r="1245" spans="3:4" ht="15">
      <c r="C1245" s="44"/>
      <c r="D1245" s="44"/>
    </row>
    <row r="1246" spans="3:4" ht="15">
      <c r="C1246" s="44"/>
      <c r="D1246" s="44"/>
    </row>
    <row r="1247" spans="3:4" ht="15">
      <c r="C1247" s="44"/>
      <c r="D1247" s="44"/>
    </row>
    <row r="1248" spans="3:4" ht="15">
      <c r="C1248" s="44"/>
      <c r="D1248" s="44"/>
    </row>
    <row r="1249" spans="3:4" ht="15">
      <c r="C1249" s="44"/>
      <c r="D1249" s="44"/>
    </row>
    <row r="1250" spans="3:4" ht="15">
      <c r="C1250" s="44"/>
      <c r="D1250" s="44"/>
    </row>
    <row r="1251" spans="3:4" ht="15">
      <c r="C1251" s="44"/>
      <c r="D1251" s="44"/>
    </row>
    <row r="1252" spans="3:4" ht="15">
      <c r="C1252" s="44"/>
      <c r="D1252" s="44"/>
    </row>
    <row r="1253" spans="3:4" ht="15">
      <c r="C1253" s="44"/>
      <c r="D1253" s="44"/>
    </row>
    <row r="1254" spans="3:4" ht="15">
      <c r="C1254" s="44"/>
      <c r="D1254" s="44"/>
    </row>
    <row r="1255" spans="3:4" ht="15">
      <c r="C1255" s="44"/>
      <c r="D1255" s="44"/>
    </row>
    <row r="1256" spans="3:4" ht="15">
      <c r="C1256" s="44"/>
      <c r="D1256" s="44"/>
    </row>
    <row r="1257" spans="3:4" ht="15">
      <c r="C1257" s="44"/>
      <c r="D1257" s="44"/>
    </row>
    <row r="1258" spans="3:4" ht="15">
      <c r="C1258" s="44"/>
      <c r="D1258" s="44"/>
    </row>
    <row r="1259" spans="3:4" ht="15">
      <c r="C1259" s="44"/>
      <c r="D1259" s="44"/>
    </row>
    <row r="1260" spans="3:4" ht="15">
      <c r="C1260" s="44"/>
      <c r="D1260" s="44"/>
    </row>
    <row r="1261" spans="3:4" ht="15">
      <c r="C1261" s="44"/>
      <c r="D1261" s="44"/>
    </row>
    <row r="1262" spans="3:4" ht="15">
      <c r="C1262" s="44"/>
      <c r="D1262" s="44"/>
    </row>
    <row r="1263" spans="3:4" ht="15">
      <c r="C1263" s="44"/>
      <c r="D1263" s="44"/>
    </row>
    <row r="1264" spans="3:4" ht="15">
      <c r="C1264" s="44"/>
      <c r="D1264" s="44"/>
    </row>
    <row r="1265" spans="3:4" ht="15">
      <c r="C1265" s="44"/>
      <c r="D1265" s="44"/>
    </row>
    <row r="1266" spans="3:4" ht="15">
      <c r="C1266" s="44"/>
      <c r="D1266" s="44"/>
    </row>
    <row r="1267" spans="3:4" ht="15">
      <c r="C1267" s="44"/>
      <c r="D1267" s="44"/>
    </row>
    <row r="1268" spans="3:4" ht="15">
      <c r="C1268" s="44"/>
      <c r="D1268" s="44"/>
    </row>
    <row r="1269" spans="3:4" ht="15">
      <c r="C1269" s="44"/>
      <c r="D1269" s="44"/>
    </row>
    <row r="1270" spans="3:4" ht="15">
      <c r="C1270" s="44"/>
      <c r="D1270" s="44"/>
    </row>
    <row r="1271" spans="3:4" ht="15">
      <c r="C1271" s="44"/>
      <c r="D1271" s="44"/>
    </row>
    <row r="1272" spans="3:4" ht="15">
      <c r="C1272" s="44"/>
      <c r="D1272" s="44"/>
    </row>
    <row r="1273" spans="3:4" ht="15">
      <c r="C1273" s="44"/>
      <c r="D1273" s="44"/>
    </row>
    <row r="1274" spans="3:4" ht="15">
      <c r="C1274" s="44"/>
      <c r="D1274" s="44"/>
    </row>
    <row r="1275" spans="3:4" ht="15">
      <c r="C1275" s="44"/>
      <c r="D1275" s="44"/>
    </row>
    <row r="1276" spans="3:4" ht="15">
      <c r="C1276" s="44"/>
      <c r="D1276" s="44"/>
    </row>
    <row r="1277" spans="3:4" ht="15">
      <c r="C1277" s="44"/>
      <c r="D1277" s="44"/>
    </row>
    <row r="1278" spans="3:4" ht="15">
      <c r="C1278" s="44"/>
      <c r="D1278" s="44"/>
    </row>
    <row r="1279" spans="3:4" ht="15">
      <c r="C1279" s="44"/>
      <c r="D1279" s="44"/>
    </row>
    <row r="1280" spans="3:4" ht="15">
      <c r="C1280" s="44"/>
      <c r="D1280" s="44"/>
    </row>
    <row r="1281" spans="3:4" ht="15">
      <c r="C1281" s="44"/>
      <c r="D1281" s="44"/>
    </row>
    <row r="1282" spans="3:4" ht="15">
      <c r="C1282" s="44"/>
      <c r="D1282" s="44"/>
    </row>
    <row r="1283" spans="3:4" ht="15">
      <c r="C1283" s="44"/>
      <c r="D1283" s="44"/>
    </row>
    <row r="1284" spans="3:4" ht="15">
      <c r="C1284" s="44"/>
      <c r="D1284" s="44"/>
    </row>
    <row r="1285" spans="3:4" ht="15">
      <c r="C1285" s="44"/>
      <c r="D1285" s="44"/>
    </row>
    <row r="1286" spans="3:4" ht="15">
      <c r="C1286" s="44"/>
      <c r="D1286" s="44"/>
    </row>
    <row r="1287" spans="3:4" ht="15">
      <c r="C1287" s="44"/>
      <c r="D1287" s="44"/>
    </row>
    <row r="1288" spans="3:4" ht="15">
      <c r="C1288" s="44"/>
      <c r="D1288" s="44"/>
    </row>
    <row r="1289" spans="3:4" ht="15">
      <c r="C1289" s="44"/>
      <c r="D1289" s="44"/>
    </row>
    <row r="1290" spans="3:4" ht="15">
      <c r="C1290" s="44"/>
      <c r="D1290" s="44"/>
    </row>
    <row r="1291" spans="3:4" ht="15">
      <c r="C1291" s="44"/>
      <c r="D1291" s="44"/>
    </row>
    <row r="1292" spans="3:4" ht="15">
      <c r="C1292" s="44"/>
      <c r="D1292" s="44"/>
    </row>
    <row r="1293" spans="3:4" ht="15">
      <c r="C1293" s="44"/>
      <c r="D1293" s="44"/>
    </row>
    <row r="1294" spans="3:4" ht="15">
      <c r="C1294" s="44"/>
      <c r="D1294" s="44"/>
    </row>
    <row r="1295" spans="3:4" ht="15">
      <c r="C1295" s="44"/>
      <c r="D1295" s="44"/>
    </row>
    <row r="1296" spans="3:4" ht="15">
      <c r="C1296" s="44"/>
      <c r="D1296" s="44"/>
    </row>
    <row r="1297" spans="3:4" ht="15">
      <c r="C1297" s="44"/>
      <c r="D1297" s="44"/>
    </row>
    <row r="1298" spans="3:4" ht="15">
      <c r="C1298" s="44"/>
      <c r="D1298" s="44"/>
    </row>
    <row r="1299" spans="3:4" ht="15">
      <c r="C1299" s="44"/>
      <c r="D1299" s="44"/>
    </row>
    <row r="1300" spans="3:4" ht="15">
      <c r="C1300" s="44"/>
      <c r="D1300" s="44"/>
    </row>
    <row r="1301" spans="3:4" ht="15">
      <c r="C1301" s="44"/>
      <c r="D1301" s="44"/>
    </row>
    <row r="1302" spans="3:4" ht="15">
      <c r="C1302" s="44"/>
      <c r="D1302" s="44"/>
    </row>
    <row r="1303" spans="3:4" ht="15">
      <c r="C1303" s="44"/>
      <c r="D1303" s="44"/>
    </row>
    <row r="1304" spans="3:4" ht="15">
      <c r="C1304" s="44"/>
      <c r="D1304" s="44"/>
    </row>
    <row r="1305" spans="3:4" ht="15">
      <c r="C1305" s="44"/>
      <c r="D1305" s="44"/>
    </row>
    <row r="1306" spans="3:4" ht="15">
      <c r="C1306" s="44"/>
      <c r="D1306" s="44"/>
    </row>
    <row r="1307" spans="3:4" ht="15">
      <c r="C1307" s="44"/>
      <c r="D1307" s="44"/>
    </row>
    <row r="1308" spans="3:4" ht="15">
      <c r="C1308" s="44"/>
      <c r="D1308" s="44"/>
    </row>
    <row r="1309" spans="3:4" ht="15">
      <c r="C1309" s="44"/>
      <c r="D1309" s="44"/>
    </row>
    <row r="1310" spans="3:4" ht="15">
      <c r="C1310" s="44"/>
      <c r="D1310" s="44"/>
    </row>
    <row r="1311" spans="3:4" ht="15">
      <c r="C1311" s="44"/>
      <c r="D1311" s="44"/>
    </row>
    <row r="1312" spans="3:4" ht="15">
      <c r="C1312" s="44"/>
      <c r="D1312" s="44"/>
    </row>
    <row r="1313" spans="3:4" ht="15">
      <c r="C1313" s="44"/>
      <c r="D1313" s="44"/>
    </row>
    <row r="1314" spans="3:4" ht="15">
      <c r="C1314" s="44"/>
      <c r="D1314" s="44"/>
    </row>
    <row r="1315" spans="3:4" ht="15">
      <c r="C1315" s="44"/>
      <c r="D1315" s="44"/>
    </row>
    <row r="1316" spans="3:4" ht="15">
      <c r="C1316" s="44"/>
      <c r="D1316" s="44"/>
    </row>
    <row r="1317" spans="3:4" ht="15">
      <c r="C1317" s="44"/>
      <c r="D1317" s="44"/>
    </row>
    <row r="1318" spans="3:4" ht="15">
      <c r="C1318" s="44"/>
      <c r="D1318" s="44"/>
    </row>
    <row r="1319" spans="3:4" ht="15">
      <c r="C1319" s="44"/>
      <c r="D1319" s="44"/>
    </row>
    <row r="1320" spans="3:4" ht="15">
      <c r="C1320" s="44"/>
      <c r="D1320" s="44"/>
    </row>
    <row r="1321" spans="3:4" ht="15">
      <c r="C1321" s="44"/>
      <c r="D1321" s="44"/>
    </row>
    <row r="1322" spans="3:4" ht="15">
      <c r="C1322" s="44"/>
      <c r="D1322" s="44"/>
    </row>
    <row r="1323" spans="3:4" ht="15">
      <c r="C1323" s="44"/>
      <c r="D1323" s="44"/>
    </row>
    <row r="1324" spans="3:4" ht="15">
      <c r="C1324" s="44"/>
      <c r="D1324" s="44"/>
    </row>
    <row r="1325" spans="3:4" ht="15">
      <c r="C1325" s="44"/>
      <c r="D1325" s="44"/>
    </row>
    <row r="1326" spans="3:4" ht="15">
      <c r="C1326" s="44"/>
      <c r="D1326" s="44"/>
    </row>
    <row r="1327" spans="3:4" ht="15">
      <c r="C1327" s="44"/>
      <c r="D1327" s="44"/>
    </row>
    <row r="1328" spans="3:4" ht="15">
      <c r="C1328" s="44"/>
      <c r="D1328" s="44"/>
    </row>
    <row r="1329" spans="3:4" ht="15">
      <c r="C1329" s="44"/>
      <c r="D1329" s="44"/>
    </row>
    <row r="1330" spans="3:4" ht="15">
      <c r="C1330" s="45"/>
      <c r="D1330" s="45"/>
    </row>
    <row r="1331" spans="3:4" ht="15">
      <c r="C1331" s="45"/>
      <c r="D1331" s="45"/>
    </row>
    <row r="1332" spans="3:4" ht="15">
      <c r="C1332" s="45"/>
      <c r="D1332" s="45"/>
    </row>
    <row r="1333" spans="3:4" ht="15">
      <c r="C1333" s="45"/>
      <c r="D1333" s="45"/>
    </row>
    <row r="1334" spans="3:4" ht="15">
      <c r="C1334" s="45"/>
      <c r="D1334" s="45"/>
    </row>
    <row r="1335" spans="3:4" ht="15">
      <c r="C1335" s="45"/>
      <c r="D1335" s="45"/>
    </row>
    <row r="1336" spans="3:4" ht="15">
      <c r="C1336" s="45"/>
      <c r="D1336" s="45"/>
    </row>
    <row r="1337" spans="3:4" ht="15">
      <c r="C1337" s="45"/>
      <c r="D1337" s="45"/>
    </row>
    <row r="1338" spans="3:4" ht="15">
      <c r="C1338" s="45"/>
      <c r="D1338" s="45"/>
    </row>
    <row r="1339" spans="3:4" ht="15">
      <c r="C1339" s="45"/>
      <c r="D1339" s="45"/>
    </row>
    <row r="1340" spans="3:4" ht="15">
      <c r="C1340" s="45"/>
      <c r="D1340" s="45"/>
    </row>
    <row r="1341" spans="3:4" ht="15">
      <c r="C1341" s="45"/>
      <c r="D1341" s="45"/>
    </row>
    <row r="1342" spans="3:4" ht="15">
      <c r="C1342" s="45"/>
      <c r="D1342" s="45"/>
    </row>
    <row r="1343" spans="3:4" ht="15">
      <c r="C1343" s="45"/>
      <c r="D1343" s="45"/>
    </row>
    <row r="1344" spans="3:4" ht="15">
      <c r="C1344" s="45"/>
      <c r="D1344" s="45"/>
    </row>
    <row r="1345" spans="3:4" ht="15">
      <c r="C1345" s="45"/>
      <c r="D1345" s="45"/>
    </row>
    <row r="1346" spans="3:4" ht="15">
      <c r="C1346" s="45"/>
      <c r="D1346" s="45"/>
    </row>
  </sheetData>
  <sheetProtection/>
  <autoFilter ref="A7:AY233"/>
  <mergeCells count="6">
    <mergeCell ref="B4:B5"/>
    <mergeCell ref="A2:I2"/>
    <mergeCell ref="H4:I4"/>
    <mergeCell ref="C4:E4"/>
    <mergeCell ref="F4:G4"/>
    <mergeCell ref="A4:A5"/>
  </mergeCells>
  <printOptions horizontalCentered="1"/>
  <pageMargins left="0" right="0" top="0.35433070866141736" bottom="0.1968503937007874" header="0.1968503937007874" footer="0"/>
  <pageSetup fitToHeight="7" horizontalDpi="600" verticalDpi="600" orientation="portrait" paperSize="9" scale="75" r:id="rId1"/>
  <headerFooter alignWithMargins="0">
    <oddHeader>&amp;R&amp;P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Лазукова</dc:creator>
  <cp:keywords/>
  <dc:description/>
  <cp:lastModifiedBy>Пользователь Windows</cp:lastModifiedBy>
  <cp:lastPrinted>2021-11-09T07:10:14Z</cp:lastPrinted>
  <dcterms:created xsi:type="dcterms:W3CDTF">2009-04-15T07:52:26Z</dcterms:created>
  <dcterms:modified xsi:type="dcterms:W3CDTF">2023-11-13T00:06:07Z</dcterms:modified>
  <cp:category/>
  <cp:version/>
  <cp:contentType/>
  <cp:contentStatus/>
</cp:coreProperties>
</file>