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7" i="1"/>
  <c r="B37" i="1"/>
  <c r="C36" i="1"/>
  <c r="B36" i="1"/>
  <c r="B38" i="1" s="1"/>
  <c r="C35" i="1"/>
  <c r="C34" i="1"/>
  <c r="C38" i="1" s="1"/>
  <c r="C33" i="1"/>
  <c r="B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1" i="1"/>
  <c r="B31" i="1"/>
  <c r="C30" i="1"/>
  <c r="B30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B32" i="1" l="1"/>
  <c r="D39" i="1"/>
  <c r="F39" i="1"/>
  <c r="H39" i="1"/>
  <c r="J39" i="1"/>
  <c r="L39" i="1"/>
  <c r="N39" i="1"/>
  <c r="P39" i="1"/>
  <c r="R39" i="1"/>
  <c r="T39" i="1"/>
  <c r="V39" i="1"/>
  <c r="X39" i="1"/>
  <c r="Z39" i="1"/>
  <c r="C32" i="1"/>
  <c r="C39" i="1" s="1"/>
  <c r="E39" i="1"/>
  <c r="G39" i="1"/>
  <c r="I39" i="1"/>
  <c r="K39" i="1"/>
  <c r="M39" i="1"/>
  <c r="O39" i="1"/>
  <c r="Q39" i="1"/>
  <c r="S39" i="1"/>
  <c r="U39" i="1"/>
  <c r="W39" i="1"/>
  <c r="Y39" i="1"/>
  <c r="AA39" i="1"/>
  <c r="B39" i="1"/>
</calcChain>
</file>

<file path=xl/sharedStrings.xml><?xml version="1.0" encoding="utf-8"?>
<sst xmlns="http://schemas.openxmlformats.org/spreadsheetml/2006/main" count="77" uniqueCount="53">
  <si>
    <t>Приложение к постановлению</t>
  </si>
  <si>
    <t>№ _____ от __________ 2016 г.</t>
  </si>
  <si>
    <t xml:space="preserve">                          </t>
  </si>
  <si>
    <t xml:space="preserve">Лимиты </t>
  </si>
  <si>
    <t>потребления тепловой энергии</t>
  </si>
  <si>
    <t>бюджетными и казенными учреждениями муниципального района "Оловяннинский район"</t>
  </si>
  <si>
    <t>на 2017 год</t>
  </si>
  <si>
    <t>Наименование организации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</si>
  <si>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</si>
  <si>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</si>
  <si>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</si>
  <si>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</si>
  <si>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</si>
  <si>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</si>
  <si>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</si>
  <si>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</si>
  <si>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</si>
  <si>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</si>
  <si>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</si>
  <si>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</si>
  <si>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</si>
  <si>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Гкал</t>
  </si>
  <si>
    <t>тыс.руб.</t>
  </si>
  <si>
    <t>МКУ РКО и ДМ</t>
  </si>
  <si>
    <t>в т.ч.д/сад "Светлячок"Ясн.</t>
  </si>
  <si>
    <t>Ясногорская СОШ</t>
  </si>
  <si>
    <t>Яснинская СОШ № 1</t>
  </si>
  <si>
    <t>Яснинская СОШ № 2</t>
  </si>
  <si>
    <t>Оловяннинская № 235</t>
  </si>
  <si>
    <t>Д/сад "Аленушка"п.Ясногорск</t>
  </si>
  <si>
    <t>Д/сад "Солнышко"п.Оловян.</t>
  </si>
  <si>
    <t>Д/сад"Березка"с.Бурулятуй</t>
  </si>
  <si>
    <t>СОШ с.Бурулятуй</t>
  </si>
  <si>
    <t>Д/сад "Теремок"</t>
  </si>
  <si>
    <t>Д/сад "Карусель"п.Ясногорск</t>
  </si>
  <si>
    <t>Д/сад"Малыш"п. Ясная</t>
  </si>
  <si>
    <t>ДЮСШ</t>
  </si>
  <si>
    <t>ИТОГО:по образованию</t>
  </si>
  <si>
    <t>МКУ Комитет по культуре,</t>
  </si>
  <si>
    <t>ФК и спорту:</t>
  </si>
  <si>
    <t>КСЦ п.Ясногорск</t>
  </si>
  <si>
    <t>ДК ст.Ясная</t>
  </si>
  <si>
    <t>Итого по культуре:</t>
  </si>
  <si>
    <t>Комитет по финансам</t>
  </si>
  <si>
    <t>Адм.МР"Олов. р-н"</t>
  </si>
  <si>
    <t>Комитет по имуществу</t>
  </si>
  <si>
    <t>Совет МР"Олов.р-н"</t>
  </si>
  <si>
    <t>Контрольно-счетная палата</t>
  </si>
  <si>
    <t>ИТОГО:</t>
  </si>
  <si>
    <t>ВСЕГО:</t>
  </si>
  <si>
    <t>Начальник отдела ГОЧС и МХ</t>
  </si>
  <si>
    <t>админичтрации муниципального рвйона "Оловяннинский район"</t>
  </si>
  <si>
    <t>Л.А. Долгова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</si>
</sst>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workbookViewId="0">
      <selection activeCell="A26" sqref="A26"/>
    </sheetView>
  </sheetViews>
  <sheetFormatPr defaultRowHeight="15" x14ac:dyDescent="0.25"/>
  <cols>
    <col min="1" max="1" width="30.28515625" customWidth="1"/>
    <col min="2" max="2" width="11.140625" customWidth="1"/>
    <col min="5" max="5" width="7.85546875" customWidth="1"/>
    <col min="7" max="7" width="8.140625" customWidth="1"/>
    <col min="9" max="9" width="8.28515625" customWidth="1"/>
    <col min="10" max="10" width="8.140625" customWidth="1"/>
    <col min="11" max="11" width="9.42578125" customWidth="1"/>
    <col min="12" max="12" width="9.28515625" customWidth="1"/>
    <col min="13" max="13" width="7.7109375" customWidth="1"/>
    <col min="14" max="14" width="7.5703125" customWidth="1"/>
    <col min="15" max="15" width="6.85546875" customWidth="1"/>
    <col min="17" max="17" width="7.42578125" customWidth="1"/>
    <col min="19" max="19" width="7.28515625" customWidth="1"/>
    <col min="21" max="21" width="8.140625" customWidth="1"/>
    <col min="23" max="23" width="8.140625" customWidth="1"/>
    <col min="25" max="25" width="8" customWidth="1"/>
    <col min="26" max="26" width="8.85546875" customWidth="1"/>
    <col min="27" max="27" width="7.710937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/>
      <c r="B4" s="1"/>
      <c r="C4" s="1"/>
      <c r="D4" s="1"/>
      <c r="E4" s="1"/>
      <c r="F4" s="1" t="s">
        <v>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2"/>
      <c r="C5" s="2"/>
      <c r="D5" s="2"/>
      <c r="E5" s="2"/>
      <c r="F5" s="2"/>
      <c r="G5" s="2" t="s">
        <v>3</v>
      </c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"/>
      <c r="B6" s="2"/>
      <c r="C6" s="2"/>
      <c r="D6" s="2"/>
      <c r="E6" s="2"/>
      <c r="F6" s="2" t="s">
        <v>4</v>
      </c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"/>
      <c r="B7" s="2"/>
      <c r="C7" s="2" t="s">
        <v>5</v>
      </c>
      <c r="D7" s="2"/>
      <c r="E7" s="2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2"/>
      <c r="C8" s="2"/>
      <c r="D8" s="2"/>
      <c r="E8" s="2"/>
      <c r="F8" s="2"/>
      <c r="G8" s="2" t="s">
        <v>6</v>
      </c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2" t="s">
        <v>7</v>
      </c>
      <c r="B11" s="14" t="s">
        <v>8</v>
      </c>
      <c r="C11" s="15"/>
      <c r="D11" s="10" t="s">
        <v>9</v>
      </c>
      <c r="E11" s="11"/>
      <c r="F11" s="10" t="s">
        <v>10</v>
      </c>
      <c r="G11" s="11"/>
      <c r="H11" s="10" t="s">
        <v>11</v>
      </c>
      <c r="I11" s="11"/>
      <c r="J11" s="10" t="s">
        <v>12</v>
      </c>
      <c r="K11" s="11"/>
      <c r="L11" s="10" t="s">
        <v>13</v>
      </c>
      <c r="M11" s="11"/>
      <c r="N11" s="10" t="s">
        <v>14</v>
      </c>
      <c r="O11" s="11"/>
      <c r="P11" s="10" t="s">
        <v>15</v>
      </c>
      <c r="Q11" s="11"/>
      <c r="R11" s="10" t="s">
        <v>16</v>
      </c>
      <c r="S11" s="11"/>
      <c r="T11" s="10" t="s">
        <v>17</v>
      </c>
      <c r="U11" s="11"/>
      <c r="V11" s="10" t="s">
        <v>18</v>
      </c>
      <c r="W11" s="11"/>
      <c r="X11" s="10" t="s">
        <v>19</v>
      </c>
      <c r="Y11" s="11"/>
      <c r="Z11" s="10" t="s">
        <v>20</v>
      </c>
      <c r="AA11" s="11"/>
    </row>
    <row r="12" spans="1:27" x14ac:dyDescent="0.25">
      <c r="A12" s="13"/>
      <c r="B12" s="3" t="s">
        <v>21</v>
      </c>
      <c r="C12" s="3" t="s">
        <v>22</v>
      </c>
      <c r="D12" s="3" t="s">
        <v>21</v>
      </c>
      <c r="E12" s="3" t="s">
        <v>22</v>
      </c>
      <c r="F12" s="3" t="s">
        <v>21</v>
      </c>
      <c r="G12" s="3" t="s">
        <v>22</v>
      </c>
      <c r="H12" s="3" t="s">
        <v>21</v>
      </c>
      <c r="I12" s="3" t="s">
        <v>22</v>
      </c>
      <c r="J12" s="3" t="s">
        <v>21</v>
      </c>
      <c r="K12" s="3" t="s">
        <v>22</v>
      </c>
      <c r="L12" s="3" t="s">
        <v>21</v>
      </c>
      <c r="M12" s="3" t="s">
        <v>22</v>
      </c>
      <c r="N12" s="3" t="s">
        <v>21</v>
      </c>
      <c r="O12" s="3" t="s">
        <v>22</v>
      </c>
      <c r="P12" s="3" t="s">
        <v>21</v>
      </c>
      <c r="Q12" s="3" t="s">
        <v>22</v>
      </c>
      <c r="R12" s="3" t="s">
        <v>21</v>
      </c>
      <c r="S12" s="3" t="s">
        <v>22</v>
      </c>
      <c r="T12" s="3" t="s">
        <v>21</v>
      </c>
      <c r="U12" s="3" t="s">
        <v>22</v>
      </c>
      <c r="V12" s="3" t="s">
        <v>21</v>
      </c>
      <c r="W12" s="3" t="s">
        <v>22</v>
      </c>
      <c r="X12" s="3" t="s">
        <v>21</v>
      </c>
      <c r="Y12" s="3" t="s">
        <v>22</v>
      </c>
      <c r="Z12" s="3" t="s">
        <v>21</v>
      </c>
      <c r="AA12" s="3" t="s">
        <v>22</v>
      </c>
    </row>
    <row r="13" spans="1:27" x14ac:dyDescent="0.25">
      <c r="A13" s="6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4" t="s">
        <v>24</v>
      </c>
      <c r="B14" s="8">
        <f>D14+F14+H14+J14+L14+N14+P14+R14+T14+V14+X14+Z14</f>
        <v>1067.951</v>
      </c>
      <c r="C14" s="8">
        <f>E14+G14+I14+K14+M14+O14+Q14+S14+U14+W14+Y14+AA14</f>
        <v>2787.3999999999996</v>
      </c>
      <c r="D14" s="5">
        <v>163.685</v>
      </c>
      <c r="E14" s="5">
        <v>427.2</v>
      </c>
      <c r="F14" s="5">
        <v>163.94900000000001</v>
      </c>
      <c r="G14" s="5">
        <v>427.9</v>
      </c>
      <c r="H14" s="5">
        <v>121.679</v>
      </c>
      <c r="I14" s="5">
        <v>317.60000000000002</v>
      </c>
      <c r="J14" s="5">
        <v>103.423</v>
      </c>
      <c r="K14" s="5">
        <v>269.89999999999998</v>
      </c>
      <c r="L14" s="5">
        <v>40.475000000000001</v>
      </c>
      <c r="M14" s="5">
        <v>105.6</v>
      </c>
      <c r="N14" s="5">
        <v>22.242000000000001</v>
      </c>
      <c r="O14" s="5">
        <v>58.1</v>
      </c>
      <c r="P14" s="5">
        <v>18.146000000000001</v>
      </c>
      <c r="Q14" s="5">
        <v>47.4</v>
      </c>
      <c r="R14" s="5">
        <v>20.638000000000002</v>
      </c>
      <c r="S14" s="5">
        <v>53.9</v>
      </c>
      <c r="T14" s="5">
        <v>34.79</v>
      </c>
      <c r="U14" s="5">
        <v>90.8</v>
      </c>
      <c r="V14" s="5">
        <v>95.316000000000003</v>
      </c>
      <c r="W14" s="5">
        <v>248.8</v>
      </c>
      <c r="X14" s="5">
        <v>119.923</v>
      </c>
      <c r="Y14" s="5">
        <v>313</v>
      </c>
      <c r="Z14" s="5">
        <v>163.685</v>
      </c>
      <c r="AA14" s="5">
        <v>427.2</v>
      </c>
    </row>
    <row r="15" spans="1:27" x14ac:dyDescent="0.25">
      <c r="A15" s="4" t="s">
        <v>25</v>
      </c>
      <c r="B15" s="8">
        <f>D15+F15+H15+J15+L15+N15+P15+R15+T15+V15+X15+Z15</f>
        <v>3590.192</v>
      </c>
      <c r="C15" s="8">
        <f>E15+G15+I15+K15+M15+O15+Q15+S15+U15+W15+Y15+AA15</f>
        <v>9370.2000000000007</v>
      </c>
      <c r="D15" s="5">
        <v>649.9</v>
      </c>
      <c r="E15" s="5">
        <v>1696.2</v>
      </c>
      <c r="F15" s="5">
        <v>563.70000000000005</v>
      </c>
      <c r="G15" s="5">
        <v>1471.3</v>
      </c>
      <c r="H15" s="5">
        <v>444</v>
      </c>
      <c r="I15" s="5">
        <v>1158.8</v>
      </c>
      <c r="J15" s="5">
        <v>261.39999999999998</v>
      </c>
      <c r="K15" s="5">
        <v>682.3</v>
      </c>
      <c r="L15" s="5">
        <v>109.7</v>
      </c>
      <c r="M15" s="5">
        <v>286.3</v>
      </c>
      <c r="N15" s="5">
        <v>33</v>
      </c>
      <c r="O15" s="5">
        <v>86.1</v>
      </c>
      <c r="P15" s="5">
        <v>36.146000000000001</v>
      </c>
      <c r="Q15" s="5">
        <v>94.3</v>
      </c>
      <c r="R15" s="5">
        <v>36.146000000000001</v>
      </c>
      <c r="S15" s="5">
        <v>94.3</v>
      </c>
      <c r="T15" s="5">
        <v>108.7</v>
      </c>
      <c r="U15" s="5">
        <v>283.7</v>
      </c>
      <c r="V15" s="5">
        <v>286.8</v>
      </c>
      <c r="W15" s="5">
        <v>748.5</v>
      </c>
      <c r="X15" s="5">
        <v>453.9</v>
      </c>
      <c r="Y15" s="5">
        <v>1184.7</v>
      </c>
      <c r="Z15" s="5">
        <v>606.79999999999995</v>
      </c>
      <c r="AA15" s="5">
        <v>1583.7</v>
      </c>
    </row>
    <row r="16" spans="1:27" x14ac:dyDescent="0.25">
      <c r="A16" s="4" t="s">
        <v>26</v>
      </c>
      <c r="B16" s="8">
        <f t="shared" ref="B16:C26" si="0">D16+F16+H16+J16+L16+N16+P16+R16+T16+V16+X16+Z16</f>
        <v>1279.4599999999998</v>
      </c>
      <c r="C16" s="8">
        <f t="shared" si="0"/>
        <v>5975.0000000000009</v>
      </c>
      <c r="D16" s="5">
        <v>246.26</v>
      </c>
      <c r="E16" s="5">
        <v>1150</v>
      </c>
      <c r="F16" s="5">
        <v>196.44</v>
      </c>
      <c r="G16" s="5">
        <v>917.4</v>
      </c>
      <c r="H16" s="5">
        <v>166.38</v>
      </c>
      <c r="I16" s="5">
        <v>777</v>
      </c>
      <c r="J16" s="5">
        <v>98.57</v>
      </c>
      <c r="K16" s="5">
        <v>460.3</v>
      </c>
      <c r="L16" s="5">
        <v>33.369999999999997</v>
      </c>
      <c r="M16" s="5">
        <v>155.80000000000001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33.369999999999997</v>
      </c>
      <c r="U16" s="5">
        <v>155.80000000000001</v>
      </c>
      <c r="V16" s="5">
        <v>104.94</v>
      </c>
      <c r="W16" s="5">
        <v>490.1</v>
      </c>
      <c r="X16" s="5">
        <v>172.3</v>
      </c>
      <c r="Y16" s="5">
        <v>804.6</v>
      </c>
      <c r="Z16" s="5">
        <v>227.83</v>
      </c>
      <c r="AA16" s="5">
        <v>1064</v>
      </c>
    </row>
    <row r="17" spans="1:27" x14ac:dyDescent="0.25">
      <c r="A17" s="4" t="s">
        <v>27</v>
      </c>
      <c r="B17" s="8">
        <f t="shared" si="0"/>
        <v>712.31000000000006</v>
      </c>
      <c r="C17" s="8">
        <f t="shared" si="0"/>
        <v>3326.5</v>
      </c>
      <c r="D17" s="5">
        <v>122.52</v>
      </c>
      <c r="E17" s="5">
        <v>572.20000000000005</v>
      </c>
      <c r="F17" s="5">
        <v>98.8</v>
      </c>
      <c r="G17" s="5">
        <v>461.4</v>
      </c>
      <c r="H17" s="5">
        <v>86.17</v>
      </c>
      <c r="I17" s="5">
        <v>402.4</v>
      </c>
      <c r="J17" s="5">
        <v>54.97</v>
      </c>
      <c r="K17" s="5">
        <v>256.7</v>
      </c>
      <c r="L17" s="5">
        <v>21.18</v>
      </c>
      <c r="M17" s="5">
        <v>98.9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21.18</v>
      </c>
      <c r="U17" s="5">
        <v>98.9</v>
      </c>
      <c r="V17" s="5">
        <v>86.17</v>
      </c>
      <c r="W17" s="5">
        <v>402.4</v>
      </c>
      <c r="X17" s="5">
        <v>98.8</v>
      </c>
      <c r="Y17" s="5">
        <v>461.4</v>
      </c>
      <c r="Z17" s="5">
        <v>122.52</v>
      </c>
      <c r="AA17" s="5">
        <v>572.20000000000005</v>
      </c>
    </row>
    <row r="18" spans="1:27" x14ac:dyDescent="0.25">
      <c r="A18" s="4" t="s">
        <v>28</v>
      </c>
      <c r="B18" s="8">
        <f t="shared" si="0"/>
        <v>1686.6799999999998</v>
      </c>
      <c r="C18" s="8">
        <f t="shared" si="0"/>
        <v>7131.4</v>
      </c>
      <c r="D18" s="5">
        <v>355.91</v>
      </c>
      <c r="E18" s="5">
        <v>1504.8</v>
      </c>
      <c r="F18" s="5">
        <v>281.27999999999997</v>
      </c>
      <c r="G18" s="5">
        <v>1189.3</v>
      </c>
      <c r="H18" s="5">
        <v>214.44</v>
      </c>
      <c r="I18" s="5">
        <v>906.7</v>
      </c>
      <c r="J18" s="5">
        <v>120.6</v>
      </c>
      <c r="K18" s="5">
        <v>509.9</v>
      </c>
      <c r="L18" s="5">
        <v>8.0399999999999991</v>
      </c>
      <c r="M18" s="5">
        <v>34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8.52</v>
      </c>
      <c r="U18" s="5">
        <v>36</v>
      </c>
      <c r="V18" s="5">
        <v>133.5</v>
      </c>
      <c r="W18" s="5">
        <v>564.4</v>
      </c>
      <c r="X18" s="5">
        <v>232.49</v>
      </c>
      <c r="Y18" s="5">
        <v>983</v>
      </c>
      <c r="Z18" s="5">
        <v>331.9</v>
      </c>
      <c r="AA18" s="5">
        <v>1403.3</v>
      </c>
    </row>
    <row r="19" spans="1:27" x14ac:dyDescent="0.25">
      <c r="A19" s="4" t="s">
        <v>29</v>
      </c>
      <c r="B19" s="8">
        <f t="shared" si="0"/>
        <v>1026</v>
      </c>
      <c r="C19" s="8">
        <f t="shared" si="0"/>
        <v>2677.9</v>
      </c>
      <c r="D19" s="5">
        <v>168</v>
      </c>
      <c r="E19" s="5">
        <v>438.5</v>
      </c>
      <c r="F19" s="5">
        <v>142</v>
      </c>
      <c r="G19" s="5">
        <v>370.6</v>
      </c>
      <c r="H19" s="5">
        <v>120</v>
      </c>
      <c r="I19" s="5">
        <v>313.2</v>
      </c>
      <c r="J19" s="5">
        <v>78.5</v>
      </c>
      <c r="K19" s="5">
        <v>204.9</v>
      </c>
      <c r="L19" s="5">
        <v>53.1</v>
      </c>
      <c r="M19" s="5">
        <v>138.6</v>
      </c>
      <c r="N19" s="5">
        <v>15.1</v>
      </c>
      <c r="O19" s="5">
        <v>39.4</v>
      </c>
      <c r="P19" s="5">
        <v>15.6</v>
      </c>
      <c r="Q19" s="5">
        <v>40.700000000000003</v>
      </c>
      <c r="R19" s="5">
        <v>15.6</v>
      </c>
      <c r="S19" s="5">
        <v>40.700000000000003</v>
      </c>
      <c r="T19" s="5">
        <v>52.4</v>
      </c>
      <c r="U19" s="5">
        <v>136.80000000000001</v>
      </c>
      <c r="V19" s="5">
        <v>84.9</v>
      </c>
      <c r="W19" s="5">
        <v>221.6</v>
      </c>
      <c r="X19" s="5">
        <v>122.6</v>
      </c>
      <c r="Y19" s="5">
        <v>320</v>
      </c>
      <c r="Z19" s="5">
        <v>158.19999999999999</v>
      </c>
      <c r="AA19" s="5">
        <v>412.9</v>
      </c>
    </row>
    <row r="20" spans="1:27" x14ac:dyDescent="0.25">
      <c r="A20" s="4" t="s">
        <v>30</v>
      </c>
      <c r="B20" s="8">
        <f t="shared" si="0"/>
        <v>258.58800000000002</v>
      </c>
      <c r="C20" s="8">
        <f t="shared" si="0"/>
        <v>1256.2000000000003</v>
      </c>
      <c r="D20" s="5">
        <v>23.507999999999999</v>
      </c>
      <c r="E20" s="5">
        <v>114.2</v>
      </c>
      <c r="F20" s="5">
        <v>23.507999999999999</v>
      </c>
      <c r="G20" s="5">
        <v>114.2</v>
      </c>
      <c r="H20" s="5">
        <v>23.507999999999999</v>
      </c>
      <c r="I20" s="5">
        <v>114.2</v>
      </c>
      <c r="J20" s="5">
        <v>23.507999999999999</v>
      </c>
      <c r="K20" s="5">
        <v>114.2</v>
      </c>
      <c r="L20" s="5">
        <v>23.507999999999999</v>
      </c>
      <c r="M20" s="5">
        <v>114.2</v>
      </c>
      <c r="N20" s="5">
        <v>23.507999999999999</v>
      </c>
      <c r="O20" s="5">
        <v>114.2</v>
      </c>
      <c r="P20" s="5">
        <v>0</v>
      </c>
      <c r="Q20" s="5">
        <v>0</v>
      </c>
      <c r="R20" s="5">
        <v>23.507999999999999</v>
      </c>
      <c r="S20" s="5">
        <v>114.2</v>
      </c>
      <c r="T20" s="5">
        <v>23.507999999999999</v>
      </c>
      <c r="U20" s="5">
        <v>114.2</v>
      </c>
      <c r="V20" s="5">
        <v>23.507999999999999</v>
      </c>
      <c r="W20" s="5">
        <v>114.2</v>
      </c>
      <c r="X20" s="5">
        <v>23.507999999999999</v>
      </c>
      <c r="Y20" s="5">
        <v>114.2</v>
      </c>
      <c r="Z20" s="5">
        <v>23.507999999999999</v>
      </c>
      <c r="AA20" s="5">
        <v>114.2</v>
      </c>
    </row>
    <row r="21" spans="1:27" x14ac:dyDescent="0.25">
      <c r="A21" s="4" t="s">
        <v>31</v>
      </c>
      <c r="B21" s="8">
        <f t="shared" si="0"/>
        <v>29.572800000000004</v>
      </c>
      <c r="C21" s="8">
        <f t="shared" si="0"/>
        <v>110.19999999999997</v>
      </c>
      <c r="D21" s="5">
        <v>2.44</v>
      </c>
      <c r="E21" s="5">
        <v>9.1</v>
      </c>
      <c r="F21" s="5">
        <v>2.44</v>
      </c>
      <c r="G21" s="5">
        <v>9.1</v>
      </c>
      <c r="H21" s="5">
        <v>2.44</v>
      </c>
      <c r="I21" s="5">
        <v>9.1</v>
      </c>
      <c r="J21" s="5">
        <v>2.44</v>
      </c>
      <c r="K21" s="5">
        <v>9.1</v>
      </c>
      <c r="L21" s="5">
        <v>2.44</v>
      </c>
      <c r="M21" s="5">
        <v>9.1</v>
      </c>
      <c r="N21" s="5">
        <v>2.44</v>
      </c>
      <c r="O21" s="5">
        <v>9.1</v>
      </c>
      <c r="P21" s="5">
        <v>2.5863999999999998</v>
      </c>
      <c r="Q21" s="5">
        <v>9.6</v>
      </c>
      <c r="R21" s="5">
        <v>2.5863999999999998</v>
      </c>
      <c r="S21" s="5">
        <v>9.6</v>
      </c>
      <c r="T21" s="5">
        <v>2.44</v>
      </c>
      <c r="U21" s="5">
        <v>9.1</v>
      </c>
      <c r="V21" s="5">
        <v>2.44</v>
      </c>
      <c r="W21" s="5">
        <v>9.1</v>
      </c>
      <c r="X21" s="5">
        <v>2.44</v>
      </c>
      <c r="Y21" s="5">
        <v>9.1</v>
      </c>
      <c r="Z21" s="5">
        <v>2.44</v>
      </c>
      <c r="AA21" s="5">
        <v>9.1</v>
      </c>
    </row>
    <row r="22" spans="1:27" x14ac:dyDescent="0.25">
      <c r="A22" s="4" t="s">
        <v>32</v>
      </c>
      <c r="B22" s="8">
        <f t="shared" si="0"/>
        <v>759.07560000000001</v>
      </c>
      <c r="C22" s="8">
        <f t="shared" si="0"/>
        <v>2816.6000000000004</v>
      </c>
      <c r="D22" s="5">
        <v>62.63</v>
      </c>
      <c r="E22" s="5">
        <v>232.4</v>
      </c>
      <c r="F22" s="5">
        <v>62.63</v>
      </c>
      <c r="G22" s="5">
        <v>232.4</v>
      </c>
      <c r="H22" s="5">
        <v>62.63</v>
      </c>
      <c r="I22" s="5">
        <v>232.4</v>
      </c>
      <c r="J22" s="5">
        <v>62.63</v>
      </c>
      <c r="K22" s="5">
        <v>232.4</v>
      </c>
      <c r="L22" s="5">
        <v>62.63</v>
      </c>
      <c r="M22" s="5">
        <v>232.4</v>
      </c>
      <c r="N22" s="5">
        <v>62.63</v>
      </c>
      <c r="O22" s="5">
        <v>232.4</v>
      </c>
      <c r="P22" s="5">
        <v>66.387799999999999</v>
      </c>
      <c r="Q22" s="5">
        <v>246.3</v>
      </c>
      <c r="R22" s="5">
        <v>66.387799999999999</v>
      </c>
      <c r="S22" s="5">
        <v>246.3</v>
      </c>
      <c r="T22" s="5">
        <v>62.63</v>
      </c>
      <c r="U22" s="5">
        <v>232.4</v>
      </c>
      <c r="V22" s="5">
        <v>62.63</v>
      </c>
      <c r="W22" s="5">
        <v>232.4</v>
      </c>
      <c r="X22" s="5">
        <v>62.63</v>
      </c>
      <c r="Y22" s="5">
        <v>232.4</v>
      </c>
      <c r="Z22" s="5">
        <v>62.63</v>
      </c>
      <c r="AA22" s="5">
        <v>232.4</v>
      </c>
    </row>
    <row r="23" spans="1:27" x14ac:dyDescent="0.25">
      <c r="A23" s="4" t="s">
        <v>33</v>
      </c>
      <c r="B23" s="8">
        <f t="shared" si="0"/>
        <v>261.79899999999998</v>
      </c>
      <c r="C23" s="8">
        <f t="shared" si="0"/>
        <v>1272.9000000000003</v>
      </c>
      <c r="D23" s="5">
        <v>24.931999999999999</v>
      </c>
      <c r="E23" s="5">
        <v>121.2</v>
      </c>
      <c r="F23" s="5">
        <v>24.931999999999999</v>
      </c>
      <c r="G23" s="5">
        <v>121.2</v>
      </c>
      <c r="H23" s="5">
        <v>24.931999999999999</v>
      </c>
      <c r="I23" s="5">
        <v>121.2</v>
      </c>
      <c r="J23" s="5">
        <v>24.931999999999999</v>
      </c>
      <c r="K23" s="5">
        <v>121.2</v>
      </c>
      <c r="L23" s="5">
        <v>24.931999999999999</v>
      </c>
      <c r="M23" s="5">
        <v>121.2</v>
      </c>
      <c r="N23" s="5">
        <v>12.499000000000001</v>
      </c>
      <c r="O23" s="5">
        <v>60.7</v>
      </c>
      <c r="P23" s="5">
        <v>12.465999999999999</v>
      </c>
      <c r="Q23" s="5">
        <v>60.7</v>
      </c>
      <c r="R23" s="5">
        <v>12.446</v>
      </c>
      <c r="S23" s="5">
        <v>60.7</v>
      </c>
      <c r="T23" s="5">
        <v>24.931999999999999</v>
      </c>
      <c r="U23" s="5">
        <v>121.2</v>
      </c>
      <c r="V23" s="5">
        <v>24.931999999999999</v>
      </c>
      <c r="W23" s="5">
        <v>121.2</v>
      </c>
      <c r="X23" s="5">
        <v>24.931999999999999</v>
      </c>
      <c r="Y23" s="5">
        <v>121.2</v>
      </c>
      <c r="Z23" s="5">
        <v>24.931999999999999</v>
      </c>
      <c r="AA23" s="5">
        <v>121.2</v>
      </c>
    </row>
    <row r="24" spans="1:27" x14ac:dyDescent="0.25">
      <c r="A24" s="4" t="s">
        <v>34</v>
      </c>
      <c r="B24" s="8">
        <f t="shared" si="0"/>
        <v>1027.278</v>
      </c>
      <c r="C24" s="8">
        <f t="shared" si="0"/>
        <v>2675.4</v>
      </c>
      <c r="D24" s="5">
        <v>168.114</v>
      </c>
      <c r="E24" s="5">
        <v>437.1</v>
      </c>
      <c r="F24" s="5">
        <v>142.065</v>
      </c>
      <c r="G24" s="5">
        <v>369.4</v>
      </c>
      <c r="H24" s="5">
        <v>120.98099999999999</v>
      </c>
      <c r="I24" s="5">
        <v>314.60000000000002</v>
      </c>
      <c r="J24" s="5">
        <v>78.554000000000002</v>
      </c>
      <c r="K24" s="5">
        <v>204.2</v>
      </c>
      <c r="L24" s="5">
        <v>53.146999999999998</v>
      </c>
      <c r="M24" s="5">
        <v>138.19999999999999</v>
      </c>
      <c r="N24" s="5">
        <v>15.065</v>
      </c>
      <c r="O24" s="5">
        <v>39.200000000000003</v>
      </c>
      <c r="P24" s="5">
        <v>15.567</v>
      </c>
      <c r="Q24" s="5">
        <v>40.5</v>
      </c>
      <c r="R24" s="5">
        <v>15.567</v>
      </c>
      <c r="S24" s="5">
        <v>40.6</v>
      </c>
      <c r="T24" s="5">
        <v>52.356999999999999</v>
      </c>
      <c r="U24" s="5">
        <v>136.69999999999999</v>
      </c>
      <c r="V24" s="5">
        <v>84.994</v>
      </c>
      <c r="W24" s="5">
        <v>221.8</v>
      </c>
      <c r="X24" s="5">
        <v>122.626</v>
      </c>
      <c r="Y24" s="5">
        <v>320.10000000000002</v>
      </c>
      <c r="Z24" s="5">
        <v>158.24100000000001</v>
      </c>
      <c r="AA24" s="5">
        <v>413</v>
      </c>
    </row>
    <row r="25" spans="1:27" x14ac:dyDescent="0.25">
      <c r="A25" s="4" t="s">
        <v>35</v>
      </c>
      <c r="B25" s="8">
        <f t="shared" si="0"/>
        <v>476.11500000000001</v>
      </c>
      <c r="C25" s="8">
        <f t="shared" si="0"/>
        <v>2218.8000000000002</v>
      </c>
      <c r="D25" s="5">
        <v>87.866</v>
      </c>
      <c r="E25" s="5">
        <v>410.3</v>
      </c>
      <c r="F25" s="5">
        <v>71.968000000000004</v>
      </c>
      <c r="G25" s="5">
        <v>336.1</v>
      </c>
      <c r="H25" s="5">
        <v>61.752000000000002</v>
      </c>
      <c r="I25" s="5">
        <v>288.39999999999998</v>
      </c>
      <c r="J25" s="5">
        <v>39.613</v>
      </c>
      <c r="K25" s="5">
        <v>180.3</v>
      </c>
      <c r="L25" s="5">
        <v>13.353999999999999</v>
      </c>
      <c r="M25" s="5">
        <v>62.4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13.673999999999999</v>
      </c>
      <c r="U25" s="5">
        <v>63.9</v>
      </c>
      <c r="V25" s="5">
        <v>41.22</v>
      </c>
      <c r="W25" s="5">
        <v>192.5</v>
      </c>
      <c r="X25" s="5">
        <v>63.433</v>
      </c>
      <c r="Y25" s="5">
        <v>296.2</v>
      </c>
      <c r="Z25" s="5">
        <v>83.234999999999999</v>
      </c>
      <c r="AA25" s="5">
        <v>388.7</v>
      </c>
    </row>
    <row r="26" spans="1:27" x14ac:dyDescent="0.25">
      <c r="A26" s="4" t="s">
        <v>36</v>
      </c>
      <c r="B26" s="8">
        <f t="shared" si="0"/>
        <v>135</v>
      </c>
      <c r="C26" s="8">
        <f t="shared" si="0"/>
        <v>352.79999999999995</v>
      </c>
      <c r="D26" s="5">
        <v>15</v>
      </c>
      <c r="E26" s="5">
        <v>39.200000000000003</v>
      </c>
      <c r="F26" s="5">
        <v>15</v>
      </c>
      <c r="G26" s="5">
        <v>39.200000000000003</v>
      </c>
      <c r="H26" s="5">
        <v>15</v>
      </c>
      <c r="I26" s="5">
        <v>39.200000000000003</v>
      </c>
      <c r="J26" s="5">
        <v>15</v>
      </c>
      <c r="K26" s="5">
        <v>39.200000000000003</v>
      </c>
      <c r="L26" s="5">
        <v>15</v>
      </c>
      <c r="M26" s="5">
        <v>39.200000000000003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15</v>
      </c>
      <c r="U26" s="5">
        <v>39.200000000000003</v>
      </c>
      <c r="V26" s="5">
        <v>15</v>
      </c>
      <c r="W26" s="5">
        <v>39.200000000000003</v>
      </c>
      <c r="X26" s="5">
        <v>15</v>
      </c>
      <c r="Y26" s="5">
        <v>39.200000000000003</v>
      </c>
      <c r="Z26" s="5">
        <v>15</v>
      </c>
      <c r="AA26" s="5">
        <v>39.200000000000003</v>
      </c>
    </row>
    <row r="27" spans="1:27" x14ac:dyDescent="0.25">
      <c r="A27" s="7" t="s">
        <v>37</v>
      </c>
      <c r="B27" s="8">
        <f t="shared" ref="B27:AA27" si="1">SUM(B14:B26)</f>
        <v>12310.021400000001</v>
      </c>
      <c r="C27" s="8">
        <f t="shared" si="1"/>
        <v>41971.30000000001</v>
      </c>
      <c r="D27" s="8">
        <f t="shared" si="1"/>
        <v>2090.7650000000003</v>
      </c>
      <c r="E27" s="8">
        <f t="shared" si="1"/>
        <v>7152.4000000000005</v>
      </c>
      <c r="F27" s="8">
        <f t="shared" si="1"/>
        <v>1788.7120000000004</v>
      </c>
      <c r="G27" s="8">
        <f t="shared" si="1"/>
        <v>6059.5</v>
      </c>
      <c r="H27" s="8">
        <f t="shared" si="1"/>
        <v>1463.912</v>
      </c>
      <c r="I27" s="8">
        <f t="shared" si="1"/>
        <v>4994.7999999999993</v>
      </c>
      <c r="J27" s="8">
        <f t="shared" si="1"/>
        <v>964.1400000000001</v>
      </c>
      <c r="K27" s="8">
        <f t="shared" si="1"/>
        <v>3284.5999999999995</v>
      </c>
      <c r="L27" s="8">
        <f t="shared" si="1"/>
        <v>460.87599999999998</v>
      </c>
      <c r="M27" s="8">
        <f t="shared" si="1"/>
        <v>1535.9000000000003</v>
      </c>
      <c r="N27" s="8">
        <f t="shared" si="1"/>
        <v>186.48399999999998</v>
      </c>
      <c r="O27" s="8">
        <f t="shared" si="1"/>
        <v>639.20000000000016</v>
      </c>
      <c r="P27" s="8">
        <f t="shared" si="1"/>
        <v>166.89920000000001</v>
      </c>
      <c r="Q27" s="8">
        <f t="shared" si="1"/>
        <v>539.5</v>
      </c>
      <c r="R27" s="8">
        <f t="shared" si="1"/>
        <v>192.8792</v>
      </c>
      <c r="S27" s="8">
        <f t="shared" si="1"/>
        <v>660.30000000000007</v>
      </c>
      <c r="T27" s="8">
        <f t="shared" si="1"/>
        <v>453.50099999999998</v>
      </c>
      <c r="U27" s="8">
        <f t="shared" si="1"/>
        <v>1518.7000000000003</v>
      </c>
      <c r="V27" s="8">
        <f t="shared" si="1"/>
        <v>1046.3500000000001</v>
      </c>
      <c r="W27" s="8">
        <f t="shared" si="1"/>
        <v>3606.2</v>
      </c>
      <c r="X27" s="8">
        <f t="shared" si="1"/>
        <v>1514.5820000000001</v>
      </c>
      <c r="Y27" s="8">
        <f t="shared" si="1"/>
        <v>5199.1000000000004</v>
      </c>
      <c r="Z27" s="8">
        <f t="shared" si="1"/>
        <v>1980.9210000000003</v>
      </c>
      <c r="AA27" s="8">
        <f t="shared" si="1"/>
        <v>6781.0999999999995</v>
      </c>
    </row>
    <row r="28" spans="1:27" x14ac:dyDescent="0.25">
      <c r="A28" s="6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6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4" t="s">
        <v>40</v>
      </c>
      <c r="B30" s="9">
        <f t="shared" ref="B30:C31" si="2">D30+F30+H30+J30+L30+N30+P30+R30+T30+V30+X30+Z30</f>
        <v>203</v>
      </c>
      <c r="C30" s="9">
        <f t="shared" si="2"/>
        <v>531.40000000000009</v>
      </c>
      <c r="D30" s="5">
        <v>30</v>
      </c>
      <c r="E30" s="5">
        <v>78</v>
      </c>
      <c r="F30" s="5">
        <v>32</v>
      </c>
      <c r="G30" s="5">
        <v>83.2</v>
      </c>
      <c r="H30" s="5">
        <v>25</v>
      </c>
      <c r="I30" s="5">
        <v>65</v>
      </c>
      <c r="J30" s="5">
        <v>20</v>
      </c>
      <c r="K30" s="5">
        <v>52</v>
      </c>
      <c r="L30" s="5">
        <v>5</v>
      </c>
      <c r="M30" s="5">
        <v>13</v>
      </c>
      <c r="N30" s="5">
        <v>1</v>
      </c>
      <c r="O30" s="5">
        <v>2.6</v>
      </c>
      <c r="P30" s="5">
        <v>0.5</v>
      </c>
      <c r="Q30" s="5">
        <v>1.3</v>
      </c>
      <c r="R30" s="5">
        <v>0.5</v>
      </c>
      <c r="S30" s="5">
        <v>1.3</v>
      </c>
      <c r="T30" s="5">
        <v>4</v>
      </c>
      <c r="U30" s="5">
        <v>10.6</v>
      </c>
      <c r="V30" s="5">
        <v>15</v>
      </c>
      <c r="W30" s="5">
        <v>39.6</v>
      </c>
      <c r="X30" s="5">
        <v>30</v>
      </c>
      <c r="Y30" s="5">
        <v>79.2</v>
      </c>
      <c r="Z30" s="5">
        <v>40</v>
      </c>
      <c r="AA30" s="5">
        <v>105.6</v>
      </c>
    </row>
    <row r="31" spans="1:27" x14ac:dyDescent="0.25">
      <c r="A31" s="4" t="s">
        <v>41</v>
      </c>
      <c r="B31" s="9">
        <f t="shared" si="2"/>
        <v>47.6</v>
      </c>
      <c r="C31" s="9">
        <f t="shared" si="2"/>
        <v>269.39999999999998</v>
      </c>
      <c r="D31" s="5">
        <v>9.5</v>
      </c>
      <c r="E31" s="5">
        <v>52.4</v>
      </c>
      <c r="F31" s="5">
        <v>7.6</v>
      </c>
      <c r="G31" s="5">
        <v>41.9</v>
      </c>
      <c r="H31" s="5">
        <v>6.2</v>
      </c>
      <c r="I31" s="5">
        <v>34.200000000000003</v>
      </c>
      <c r="J31" s="5">
        <v>3.3</v>
      </c>
      <c r="K31" s="5">
        <v>18.2</v>
      </c>
      <c r="L31" s="5">
        <v>1</v>
      </c>
      <c r="M31" s="5">
        <v>5.5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5.9</v>
      </c>
      <c r="V31" s="5">
        <v>3.6</v>
      </c>
      <c r="W31" s="5">
        <v>21.1</v>
      </c>
      <c r="X31" s="5">
        <v>6.5</v>
      </c>
      <c r="Y31" s="5">
        <v>38.1</v>
      </c>
      <c r="Z31" s="5">
        <v>8.9</v>
      </c>
      <c r="AA31" s="5">
        <v>52.1</v>
      </c>
    </row>
    <row r="32" spans="1:27" x14ac:dyDescent="0.25">
      <c r="A32" s="7" t="s">
        <v>42</v>
      </c>
      <c r="B32" s="8">
        <f t="shared" ref="B32:AA32" si="3">B31+B30</f>
        <v>250.6</v>
      </c>
      <c r="C32" s="8">
        <f t="shared" si="3"/>
        <v>800.80000000000007</v>
      </c>
      <c r="D32" s="8">
        <f t="shared" si="3"/>
        <v>39.5</v>
      </c>
      <c r="E32" s="8">
        <f t="shared" si="3"/>
        <v>130.4</v>
      </c>
      <c r="F32" s="8">
        <f t="shared" si="3"/>
        <v>39.6</v>
      </c>
      <c r="G32" s="8">
        <f t="shared" si="3"/>
        <v>125.1</v>
      </c>
      <c r="H32" s="8">
        <f t="shared" si="3"/>
        <v>31.2</v>
      </c>
      <c r="I32" s="8">
        <f t="shared" si="3"/>
        <v>99.2</v>
      </c>
      <c r="J32" s="8">
        <f t="shared" si="3"/>
        <v>23.3</v>
      </c>
      <c r="K32" s="8">
        <f t="shared" si="3"/>
        <v>70.2</v>
      </c>
      <c r="L32" s="8">
        <f t="shared" si="3"/>
        <v>6</v>
      </c>
      <c r="M32" s="8">
        <f t="shared" si="3"/>
        <v>18.5</v>
      </c>
      <c r="N32" s="8">
        <f t="shared" si="3"/>
        <v>1</v>
      </c>
      <c r="O32" s="8">
        <f t="shared" si="3"/>
        <v>2.6</v>
      </c>
      <c r="P32" s="8">
        <f t="shared" si="3"/>
        <v>0.5</v>
      </c>
      <c r="Q32" s="8">
        <f t="shared" si="3"/>
        <v>1.3</v>
      </c>
      <c r="R32" s="8">
        <f t="shared" si="3"/>
        <v>0.5</v>
      </c>
      <c r="S32" s="8">
        <f t="shared" si="3"/>
        <v>1.3</v>
      </c>
      <c r="T32" s="8">
        <f t="shared" si="3"/>
        <v>5</v>
      </c>
      <c r="U32" s="8">
        <f t="shared" si="3"/>
        <v>16.5</v>
      </c>
      <c r="V32" s="8">
        <f t="shared" si="3"/>
        <v>18.600000000000001</v>
      </c>
      <c r="W32" s="8">
        <f t="shared" si="3"/>
        <v>60.7</v>
      </c>
      <c r="X32" s="8">
        <f t="shared" si="3"/>
        <v>36.5</v>
      </c>
      <c r="Y32" s="8">
        <f t="shared" si="3"/>
        <v>117.30000000000001</v>
      </c>
      <c r="Z32" s="8">
        <f t="shared" si="3"/>
        <v>48.9</v>
      </c>
      <c r="AA32" s="8">
        <f t="shared" si="3"/>
        <v>157.69999999999999</v>
      </c>
    </row>
    <row r="33" spans="1:27" x14ac:dyDescent="0.25">
      <c r="A33" s="4" t="s">
        <v>43</v>
      </c>
      <c r="B33" s="8">
        <f>D33+F33+H33+J33+L33+N33+P33+R33+T33+V33+X33+Z33</f>
        <v>37.20000000000001</v>
      </c>
      <c r="C33" s="8">
        <f>E33+G33+I33+K33+M33+O33+Q33+S33+U33+W33+Y33+AA33</f>
        <v>178.20000000000002</v>
      </c>
      <c r="D33" s="5">
        <v>3.1</v>
      </c>
      <c r="E33" s="5">
        <v>14.9</v>
      </c>
      <c r="F33" s="5">
        <v>3.1</v>
      </c>
      <c r="G33" s="5">
        <v>14.9</v>
      </c>
      <c r="H33" s="5">
        <v>3.1</v>
      </c>
      <c r="I33" s="5">
        <v>14.9</v>
      </c>
      <c r="J33" s="5">
        <v>3.1</v>
      </c>
      <c r="K33" s="5">
        <v>14.9</v>
      </c>
      <c r="L33" s="5">
        <v>3.1</v>
      </c>
      <c r="M33" s="5">
        <v>14.9</v>
      </c>
      <c r="N33" s="5">
        <v>3.1</v>
      </c>
      <c r="O33" s="5">
        <v>14.7</v>
      </c>
      <c r="P33" s="5">
        <v>3.1</v>
      </c>
      <c r="Q33" s="5">
        <v>14.7</v>
      </c>
      <c r="R33" s="5">
        <v>3.1</v>
      </c>
      <c r="S33" s="5">
        <v>14.7</v>
      </c>
      <c r="T33" s="5">
        <v>3.1</v>
      </c>
      <c r="U33" s="5">
        <v>14.9</v>
      </c>
      <c r="V33" s="5">
        <v>3.1</v>
      </c>
      <c r="W33" s="5">
        <v>14.9</v>
      </c>
      <c r="X33" s="5">
        <v>3.1</v>
      </c>
      <c r="Y33" s="5">
        <v>14.9</v>
      </c>
      <c r="Z33" s="5">
        <v>3.1</v>
      </c>
      <c r="AA33" s="5">
        <v>14.9</v>
      </c>
    </row>
    <row r="34" spans="1:27" x14ac:dyDescent="0.25">
      <c r="A34" s="4" t="s">
        <v>44</v>
      </c>
      <c r="B34" s="8">
        <v>235</v>
      </c>
      <c r="C34" s="8">
        <f>E34+G34+I34+K34+M34+O34+Q34+S34+U34+W34+Y34+AA34</f>
        <v>1176</v>
      </c>
      <c r="D34" s="5">
        <v>19.600000000000001</v>
      </c>
      <c r="E34" s="5">
        <v>95.4</v>
      </c>
      <c r="F34" s="5">
        <v>19.600000000000001</v>
      </c>
      <c r="G34" s="5">
        <v>95.4</v>
      </c>
      <c r="H34" s="5">
        <v>19.600000000000001</v>
      </c>
      <c r="I34" s="5">
        <v>95.4</v>
      </c>
      <c r="J34" s="5">
        <v>19.600000000000001</v>
      </c>
      <c r="K34" s="5">
        <v>95.4</v>
      </c>
      <c r="L34" s="5">
        <v>19.600000000000001</v>
      </c>
      <c r="M34" s="5">
        <v>95.4</v>
      </c>
      <c r="N34" s="5">
        <v>19.5</v>
      </c>
      <c r="O34" s="5">
        <v>95.4</v>
      </c>
      <c r="P34" s="5">
        <v>19.5</v>
      </c>
      <c r="Q34" s="5">
        <v>100.6</v>
      </c>
      <c r="R34" s="5">
        <v>19.600000000000001</v>
      </c>
      <c r="S34" s="5">
        <v>100.6</v>
      </c>
      <c r="T34" s="5">
        <v>19.600000000000001</v>
      </c>
      <c r="U34" s="5">
        <v>100.6</v>
      </c>
      <c r="V34" s="5">
        <v>19.600000000000001</v>
      </c>
      <c r="W34" s="5">
        <v>100.6</v>
      </c>
      <c r="X34" s="5">
        <v>19.600000000000001</v>
      </c>
      <c r="Y34" s="5">
        <v>100.6</v>
      </c>
      <c r="Z34" s="5">
        <v>19.600000000000001</v>
      </c>
      <c r="AA34" s="5">
        <v>100.6</v>
      </c>
    </row>
    <row r="35" spans="1:27" x14ac:dyDescent="0.25">
      <c r="A35" s="4" t="s">
        <v>45</v>
      </c>
      <c r="B35" s="8">
        <v>13.407400000000001</v>
      </c>
      <c r="C35" s="8">
        <f>E35+G35+I35+K35+M35+O35+Q35+S35+U35+W35+Y35+AA35</f>
        <v>67.799999999999983</v>
      </c>
      <c r="D35" s="5">
        <v>1.1173</v>
      </c>
      <c r="E35" s="5">
        <v>5.5</v>
      </c>
      <c r="F35" s="5">
        <v>1.1173</v>
      </c>
      <c r="G35" s="5">
        <v>5.5</v>
      </c>
      <c r="H35" s="5">
        <v>1.1173</v>
      </c>
      <c r="I35" s="5">
        <v>5.5</v>
      </c>
      <c r="J35" s="5">
        <v>1.1173</v>
      </c>
      <c r="K35" s="5">
        <v>5.5</v>
      </c>
      <c r="L35" s="5">
        <v>1.1173</v>
      </c>
      <c r="M35" s="5">
        <v>5.5</v>
      </c>
      <c r="N35" s="5">
        <v>1.1173</v>
      </c>
      <c r="O35" s="5">
        <v>5.5</v>
      </c>
      <c r="P35" s="5">
        <v>1.1173</v>
      </c>
      <c r="Q35" s="5">
        <v>5.8</v>
      </c>
      <c r="R35" s="5">
        <v>1.1173</v>
      </c>
      <c r="S35" s="5">
        <v>5.8</v>
      </c>
      <c r="T35" s="5">
        <v>1.1173</v>
      </c>
      <c r="U35" s="5">
        <v>5.8</v>
      </c>
      <c r="V35" s="5">
        <v>1.1173</v>
      </c>
      <c r="W35" s="5">
        <v>5.8</v>
      </c>
      <c r="X35" s="5">
        <v>1.1173</v>
      </c>
      <c r="Y35" s="5">
        <v>5.8</v>
      </c>
      <c r="Z35" s="5">
        <v>1.1173</v>
      </c>
      <c r="AA35" s="5">
        <v>5.8</v>
      </c>
    </row>
    <row r="36" spans="1:27" x14ac:dyDescent="0.25">
      <c r="A36" s="4" t="s">
        <v>46</v>
      </c>
      <c r="B36" s="8">
        <f>D36+F36+H36+J36+L36+N36+P36+R36+T36+V36+X36+Z36</f>
        <v>24.185159999999993</v>
      </c>
      <c r="C36" s="8">
        <f>E36+G36+I36+K36+M36+O36+Q36+S36+U36+W36+Y36+AA36</f>
        <v>120.60000000000002</v>
      </c>
      <c r="D36" s="5">
        <v>2.0154299999999998</v>
      </c>
      <c r="E36" s="5">
        <v>9.8000000000000007</v>
      </c>
      <c r="F36" s="5">
        <v>2.0154299999999998</v>
      </c>
      <c r="G36" s="5">
        <v>9.8000000000000007</v>
      </c>
      <c r="H36" s="5">
        <v>2.0154299999999998</v>
      </c>
      <c r="I36" s="5">
        <v>9.8000000000000007</v>
      </c>
      <c r="J36" s="5">
        <v>2.0154299999999998</v>
      </c>
      <c r="K36" s="5">
        <v>9.8000000000000007</v>
      </c>
      <c r="L36" s="5">
        <v>2.0154299999999998</v>
      </c>
      <c r="M36" s="5">
        <v>9.8000000000000007</v>
      </c>
      <c r="N36" s="5">
        <v>2.0154299999999998</v>
      </c>
      <c r="O36" s="5">
        <v>9.8000000000000007</v>
      </c>
      <c r="P36" s="5">
        <v>2.0154299999999998</v>
      </c>
      <c r="Q36" s="5">
        <v>9.8000000000000007</v>
      </c>
      <c r="R36" s="5">
        <v>2.0154299999999998</v>
      </c>
      <c r="S36" s="5">
        <v>10.4</v>
      </c>
      <c r="T36" s="5">
        <v>2.0154299999999998</v>
      </c>
      <c r="U36" s="5">
        <v>10.4</v>
      </c>
      <c r="V36" s="5">
        <v>2.0154299999999998</v>
      </c>
      <c r="W36" s="5">
        <v>10.4</v>
      </c>
      <c r="X36" s="5">
        <v>2.0154299999999998</v>
      </c>
      <c r="Y36" s="5">
        <v>10.4</v>
      </c>
      <c r="Z36" s="5">
        <v>2.0154299999999998</v>
      </c>
      <c r="AA36" s="5">
        <v>10.4</v>
      </c>
    </row>
    <row r="37" spans="1:27" x14ac:dyDescent="0.25">
      <c r="A37" s="4" t="s">
        <v>47</v>
      </c>
      <c r="B37" s="8">
        <f>D37+F37+H37+J37+L37+N37+P37+R37+T37+V37+X37+Z37</f>
        <v>5.8451999999999993</v>
      </c>
      <c r="C37" s="8">
        <f>E37+G37+I37+K37+M37+O37+Q37+S37+U37+W37+Y37+AA37</f>
        <v>23.4</v>
      </c>
      <c r="D37" s="5">
        <v>0.48709999999999998</v>
      </c>
      <c r="E37" s="5">
        <v>1.4</v>
      </c>
      <c r="F37" s="5">
        <v>0.48709999999999998</v>
      </c>
      <c r="G37" s="5">
        <v>1.4</v>
      </c>
      <c r="H37" s="5">
        <v>0.48709999999999998</v>
      </c>
      <c r="I37" s="5">
        <v>1.4</v>
      </c>
      <c r="J37" s="5">
        <v>0.48709999999999998</v>
      </c>
      <c r="K37" s="5">
        <v>1.4</v>
      </c>
      <c r="L37" s="5">
        <v>0.48709999999999998</v>
      </c>
      <c r="M37" s="5">
        <v>1.4</v>
      </c>
      <c r="N37" s="5">
        <v>0.48709999999999998</v>
      </c>
      <c r="O37" s="5">
        <v>1.4</v>
      </c>
      <c r="P37" s="5">
        <v>0.48709999999999998</v>
      </c>
      <c r="Q37" s="5">
        <v>2.5</v>
      </c>
      <c r="R37" s="5">
        <v>0.48709999999999998</v>
      </c>
      <c r="S37" s="5">
        <v>2.5</v>
      </c>
      <c r="T37" s="5">
        <v>0.48709999999999998</v>
      </c>
      <c r="U37" s="5">
        <v>2.5</v>
      </c>
      <c r="V37" s="5">
        <v>0.48709999999999998</v>
      </c>
      <c r="W37" s="5">
        <v>2.5</v>
      </c>
      <c r="X37" s="5">
        <v>0.48709999999999998</v>
      </c>
      <c r="Y37" s="5">
        <v>2.5</v>
      </c>
      <c r="Z37" s="5">
        <v>0.48709999999999998</v>
      </c>
      <c r="AA37" s="5">
        <v>2.5</v>
      </c>
    </row>
    <row r="38" spans="1:27" x14ac:dyDescent="0.25">
      <c r="A38" s="7" t="s">
        <v>48</v>
      </c>
      <c r="B38" s="8">
        <f t="shared" ref="B38:C38" si="4">SUM(B34:B37)</f>
        <v>278.43775999999997</v>
      </c>
      <c r="C38" s="8">
        <f t="shared" si="4"/>
        <v>1387.8000000000002</v>
      </c>
      <c r="D38" s="8">
        <f t="shared" ref="D38:AA38" si="5">SUM(D33:D37)</f>
        <v>26.319830000000003</v>
      </c>
      <c r="E38" s="8">
        <f t="shared" si="5"/>
        <v>127.00000000000001</v>
      </c>
      <c r="F38" s="8">
        <f t="shared" si="5"/>
        <v>26.319830000000003</v>
      </c>
      <c r="G38" s="8">
        <f t="shared" si="5"/>
        <v>127.00000000000001</v>
      </c>
      <c r="H38" s="8">
        <f t="shared" si="5"/>
        <v>26.319830000000003</v>
      </c>
      <c r="I38" s="8">
        <f t="shared" si="5"/>
        <v>127.00000000000001</v>
      </c>
      <c r="J38" s="8">
        <f t="shared" si="5"/>
        <v>26.319830000000003</v>
      </c>
      <c r="K38" s="8">
        <f t="shared" si="5"/>
        <v>127.00000000000001</v>
      </c>
      <c r="L38" s="8">
        <f t="shared" si="5"/>
        <v>26.319830000000003</v>
      </c>
      <c r="M38" s="8">
        <f t="shared" si="5"/>
        <v>127.00000000000001</v>
      </c>
      <c r="N38" s="8">
        <f t="shared" si="5"/>
        <v>26.219830000000002</v>
      </c>
      <c r="O38" s="8">
        <f t="shared" si="5"/>
        <v>126.80000000000001</v>
      </c>
      <c r="P38" s="8">
        <f t="shared" si="5"/>
        <v>26.219830000000002</v>
      </c>
      <c r="Q38" s="8">
        <f t="shared" si="5"/>
        <v>133.4</v>
      </c>
      <c r="R38" s="8">
        <f t="shared" si="5"/>
        <v>26.319830000000003</v>
      </c>
      <c r="S38" s="8">
        <f t="shared" si="5"/>
        <v>134</v>
      </c>
      <c r="T38" s="8">
        <f t="shared" si="5"/>
        <v>26.319830000000003</v>
      </c>
      <c r="U38" s="8">
        <f t="shared" si="5"/>
        <v>134.19999999999999</v>
      </c>
      <c r="V38" s="8">
        <f t="shared" si="5"/>
        <v>26.319830000000003</v>
      </c>
      <c r="W38" s="8">
        <f t="shared" si="5"/>
        <v>134.19999999999999</v>
      </c>
      <c r="X38" s="8">
        <f t="shared" si="5"/>
        <v>26.319830000000003</v>
      </c>
      <c r="Y38" s="8">
        <f t="shared" si="5"/>
        <v>134.19999999999999</v>
      </c>
      <c r="Z38" s="8">
        <f t="shared" si="5"/>
        <v>26.319830000000003</v>
      </c>
      <c r="AA38" s="8">
        <f t="shared" si="5"/>
        <v>134.19999999999999</v>
      </c>
    </row>
    <row r="39" spans="1:27" x14ac:dyDescent="0.25">
      <c r="A39" s="7" t="s">
        <v>49</v>
      </c>
      <c r="B39" s="8">
        <f>B38+B32+B27</f>
        <v>12839.059160000001</v>
      </c>
      <c r="C39" s="8">
        <f>C38+C32+C27</f>
        <v>44159.900000000009</v>
      </c>
      <c r="D39" s="8">
        <f t="shared" ref="D39:AA39" si="6">D38+D32+D27</f>
        <v>2156.5848300000002</v>
      </c>
      <c r="E39" s="8">
        <f t="shared" si="6"/>
        <v>7409.8</v>
      </c>
      <c r="F39" s="8">
        <f t="shared" si="6"/>
        <v>1854.6318300000005</v>
      </c>
      <c r="G39" s="8">
        <f t="shared" si="6"/>
        <v>6311.6</v>
      </c>
      <c r="H39" s="8">
        <f t="shared" si="6"/>
        <v>1521.43183</v>
      </c>
      <c r="I39" s="8">
        <f t="shared" si="6"/>
        <v>5220.9999999999991</v>
      </c>
      <c r="J39" s="8">
        <f t="shared" si="6"/>
        <v>1013.7598300000001</v>
      </c>
      <c r="K39" s="8">
        <f t="shared" si="6"/>
        <v>3481.7999999999993</v>
      </c>
      <c r="L39" s="8">
        <f t="shared" si="6"/>
        <v>493.19583</v>
      </c>
      <c r="M39" s="8">
        <f t="shared" si="6"/>
        <v>1681.4000000000003</v>
      </c>
      <c r="N39" s="8">
        <f t="shared" si="6"/>
        <v>213.70382999999998</v>
      </c>
      <c r="O39" s="8">
        <f t="shared" si="6"/>
        <v>768.60000000000014</v>
      </c>
      <c r="P39" s="8">
        <f t="shared" si="6"/>
        <v>193.61903000000001</v>
      </c>
      <c r="Q39" s="8">
        <f t="shared" si="6"/>
        <v>674.2</v>
      </c>
      <c r="R39" s="8">
        <f t="shared" si="6"/>
        <v>219.69902999999999</v>
      </c>
      <c r="S39" s="8">
        <f t="shared" si="6"/>
        <v>795.60000000000014</v>
      </c>
      <c r="T39" s="8">
        <f t="shared" si="6"/>
        <v>484.82083</v>
      </c>
      <c r="U39" s="8">
        <f t="shared" si="6"/>
        <v>1669.4000000000003</v>
      </c>
      <c r="V39" s="8">
        <f t="shared" si="6"/>
        <v>1091.2698300000002</v>
      </c>
      <c r="W39" s="8">
        <f t="shared" si="6"/>
        <v>3801.1</v>
      </c>
      <c r="X39" s="8">
        <f t="shared" si="6"/>
        <v>1577.40183</v>
      </c>
      <c r="Y39" s="8">
        <f t="shared" si="6"/>
        <v>5450.6</v>
      </c>
      <c r="Z39" s="8">
        <f t="shared" si="6"/>
        <v>2056.1408300000003</v>
      </c>
      <c r="AA39" s="8">
        <f t="shared" si="6"/>
        <v>7072.9999999999991</v>
      </c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 t="s">
        <v>50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 t="s">
        <v>52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mergeCells count="14">
    <mergeCell ref="J11:K11"/>
    <mergeCell ref="A11:A12"/>
    <mergeCell ref="B11:C11"/>
    <mergeCell ref="D11:E11"/>
    <mergeCell ref="F11:G11"/>
    <mergeCell ref="H11:I11"/>
    <mergeCell ref="X11:Y11"/>
    <mergeCell ref="Z11:AA11"/>
    <mergeCell ref="L11:M11"/>
    <mergeCell ref="N11:O11"/>
    <mergeCell ref="P11:Q11"/>
    <mergeCell ref="R11:S11"/>
    <mergeCell ref="T11:U11"/>
    <mergeCell ref="V11:W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2016-08-26T02:24:37Z</dcterms:modified>
</cp:coreProperties>
</file>