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2018" sheetId="1" r:id="rId1"/>
    <sheet name="Лист2" sheetId="2" r:id="rId2"/>
    <sheet name="Лист3" sheetId="3" r:id="rId3"/>
  </sheets>
  <definedNames>
    <definedName name="_xlnm.Print_Area" localSheetId="0">'2018'!$A$1:$D$89</definedName>
  </definedNames>
  <calcPr fullCalcOnLoad="1"/>
</workbook>
</file>

<file path=xl/sharedStrings.xml><?xml version="1.0" encoding="utf-8"?>
<sst xmlns="http://schemas.openxmlformats.org/spreadsheetml/2006/main" count="144" uniqueCount="119">
  <si>
    <t>Код бюджетной классификации Российской Федерации</t>
  </si>
  <si>
    <t>Наименование доходов</t>
  </si>
  <si>
    <t>Сумма (тыс. рублей)</t>
  </si>
  <si>
    <t>1 00 00000 00 0000 000</t>
  </si>
  <si>
    <t>ДОХОДЫ, НАЛОГОВЫЕ И НЕНАЛОГОВЫЕ, всего, В ТОМ ЧИСЛЕ: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</si>
  <si>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</si>
  <si>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</si>
  <si>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</si>
  <si>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</si>
  <si>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</si>
  <si>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</si>
  <si>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реализуемых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</si>
  <si>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</si>
  <si>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</si>
  <si>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</si>
  <si>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</si>
  <si>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</si>
  <si>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</si>
  <si>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</si>
  <si>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 в связи с применением патентной системы налогообложения</t>
  </si>
  <si>
    <t>107 00000 00 0000 000</t>
  </si>
  <si>
    <t>Налоги, сборы и регулярные платежи за пользование природными ресурсами на имущество</t>
  </si>
  <si>
    <t xml:space="preserve">                             в  том числе:</t>
  </si>
  <si>
    <t>107 01020 01 0000 110</t>
  </si>
  <si>
    <t>Налог на добычу общераспространенных полезных ископаемых</t>
  </si>
  <si>
    <t>107 01030 01 0000 110</t>
  </si>
  <si>
    <t>Налог на добычу прочих  полезных ископаемых</t>
  </si>
  <si>
    <t>1 08 00000 00 0000 000</t>
  </si>
  <si>
    <t>Государственная пошлина, сборы</t>
  </si>
  <si>
    <t>1 11 00000 00 0000 000</t>
  </si>
  <si>
    <t>Доходы от  использования имущества, находящегося в государственной и муниципальной собственности</t>
  </si>
  <si>
    <t>1 11 03050 05 0000 120</t>
  </si>
  <si>
    <t>Проценты, полученные от предоставления бюджетных кредитов внутри страны за счёт средств бюджетов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</si>
  <si>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</si>
  <si>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</si>
  <si>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112 00000 00 0000 000</t>
  </si>
  <si>
    <t>Платежи за пользование природными ресурсами</t>
  </si>
  <si>
    <t xml:space="preserve">112 01000 01  0000 120 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</si>
  <si>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</si>
  <si>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</si>
  <si>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</si>
  <si>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</si>
  <si>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</si>
  <si>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</si>
  <si>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200 00000 00 0000 000</t>
  </si>
  <si>
    <t>БЕЗВОЗМЕЗДНЫЕ ПОСТУПЛЕНИЯ, всего</t>
  </si>
  <si>
    <t>202 00000 00 0000 000</t>
  </si>
  <si>
    <t>Дотации бюджетам субъектов Российской Федерации и муниципальных образований</t>
  </si>
  <si>
    <t xml:space="preserve">Дотации бюджетам муниципальных районов  на выравнивание бюджетной обеспеченности муниципальных районов </t>
  </si>
  <si>
    <t>Прочие субсидии бюджетам муниципальных районов :</t>
  </si>
  <si>
    <t>В том числе:</t>
  </si>
  <si>
    <t>Субсидии бюджетам  муниципальных районов на реализацию Закона Забайкальского края от 11 июля 2013  года № 858-ЗЗК «Об отдельных вопросах в сфере образования» в части увеличения тарифной ставки (должностного оклада) на 25 процентов в поселках городского типа (рабочих поселках) (кроме  педагогических работников муниципальных общеобразовательных организаций)</t>
  </si>
  <si>
    <t>Субвенции  бюджетам  муниципальных районов на выполнение передаваемых  полномочий субъектов Российской Федерации всего</t>
  </si>
  <si>
    <t>Субвенции  бюджетам  муниципальных районов на осуществление государственных полномочий  в сфере государственного управления охраной  труда в соответствии с   Законом  Забайкальского края от 29 декабря 2008 года № 100-ЗЗК  «О наделении органов местного самоуправления муниципальных районов  и городских округов отдельными государственными полномочиями в сфере  государственного управления   охраной труда»</t>
  </si>
  <si>
    <t>Субвенции  бюджетам  муниципальных районов на осуществление государственного полномочия по созданию административных комиссий в Забайкальском крае в соответствии с Законом Забайкальского края от 4 июня 2009 года № 191-ЗЗК «Об организации деятельности административных  комиссий и о наделении органов местного самоуправления муниципальных районов и городских округов государственным полномочием по созданию</t>
  </si>
  <si>
    <t>административных комиссий в Забайкальском крае»</t>
  </si>
  <si>
    <t>Субвенции бюджетам муниципальных районов на осуществление государственных  полномочий  по расчету и предоставлению дотаций бюджетам поселений на выравнивание бюджетной обеспеченности в соответствии с Законом Забайкальского края  от  20.12. 2011г № 608-ЗЗК   «О межбюджетных отношениях в Забайкальском крае»</t>
  </si>
  <si>
    <t>Субвенции  бюджетам  муниципальных районов на осуществление государственного полномочия  по обеспечению бесплатным питанием детей из малоимущих семей, обучающихся в муниципальных общеобразовательных учреждениях Забайкальского края в соответствии с Законом Забайкальского края от 25 декабря 2008 года № 88-ЗЗК  «Об обеспечении бесплатным питанием детей из малоимущих семей, обучающихся в государственных и муниципальных общеобразовательных учреждениях Забайкальского края, и 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обеспечению бесплатным питанием детей из малоимущих семей, обучающихся в муниципальных общеобразовательных учреждениях Забайкальского края»</t>
  </si>
  <si>
    <t>Субвенции  бюджетам  муниципальных районов на 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</si>
  <si>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Всего доходов</t>
  </si>
  <si>
    <t>Налоговые доходы, в том числе:</t>
  </si>
  <si>
    <t>Неналоговые доходы, в том числе</t>
  </si>
  <si>
    <t>БЕЗВОЗМЕЗДНЫЕ ПОСТУПЛЕНИЯ ОТ ДРУГИХ БЮДЖЕТОВ  БЮДЖЕТНОЙ  СИСТЕМЫ  РОССИЙСКОЙ  ФЕДЕРАЦИИ</t>
  </si>
  <si>
    <t>Субсидии  бюджетам субъектов Российской Федерации и муниципальных образований (межбюджетные субсидии)</t>
  </si>
  <si>
    <t>113 00000 00 0000 000</t>
  </si>
  <si>
    <t>Доходы от  оказания платных услуг (работ) и компенсации затрат государства</t>
  </si>
  <si>
    <t>Субвенции  бюджетам  муниципальных районов на  осуществление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 в соответствии с Законом Забайкальского края от 06 мая 2013 года № 816-ЗЗК «О наделении органов местного самоуправления муниципальных районов и городских округов Забайкальского края отдельным государственным полномочием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</si>
  <si>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общего образования в муниципальных  образовательных организациях общедоступного и бесплатного  начального общего, основного общего, среднего общего образования в муниципальных общеобразовательных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</si>
  <si>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>Субвенции  бюджетам субъектов  Российской Федерации и муниципальных образований</t>
  </si>
  <si>
    <t>Доходы  бюджета муниципального района «Читинский район» по кодам бюджетной  классификации Российской Федерации по основным источникам поступлений, в том числе межбюджетные трансферты, получаемые   из других   бюджетов  бюджетной системы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</si>
  <si>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</si>
  <si>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</si>
  <si>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</si>
  <si>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</si>
  <si>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</si>
  <si>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</si>
  <si>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</si>
  <si>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</si>
  <si>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</si>
  <si>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1 01 02030 01 0000 110</t>
  </si>
  <si>
    <t xml:space="preserve"> 1 01 02040 01 0000 110</t>
  </si>
  <si>
    <t>1 03 02230 01 0000 110</t>
  </si>
  <si>
    <t xml:space="preserve"> 1 03 02250 01 0000 110</t>
  </si>
  <si>
    <t xml:space="preserve"> 1 03 02240 01 0000 110</t>
  </si>
  <si>
    <t xml:space="preserve"> 1 03 02260 01 0000 110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</si>
  <si>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</si>
  <si>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</si>
  <si>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</si>
  <si>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 xml:space="preserve"> 1 11 05013 13 0000 120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</si>
  <si>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</si>
  <si>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</si>
  <si>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1 14 00000 00 0000 000</t>
  </si>
  <si>
    <t xml:space="preserve"> 1 14 06010 00 0000 430</t>
  </si>
  <si>
    <t>1 14 06013 13 0000 430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</si>
  <si>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</si>
  <si>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</si>
  <si>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</si>
  <si>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</si>
  <si>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1 01 02020 01 0000 110</t>
  </si>
  <si>
    <t xml:space="preserve">Субвенции  бюджетам  муниципальных районов на предоставление компенсации части родительской платы за присмотр и уход за детьми, осваивающими образовательные программы дошкольного образования в образовательных организациях в соответствии с Законом Забайкальского края от  26 сентября 2008 года № 56-ЗЗК "О наделении органов местного самоуправления муниципальных районов и городских округов государственным полномочием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организациях" </t>
  </si>
  <si>
    <t xml:space="preserve">Субвенции  бюджетам  муниципальных районов на осуществление государственных полномочий Российской Федерации на осуществление воинского учета на территориях, 
на которых отсутствуют структурные подразделения военных комиссариатов, 
в соответствии с Федеральным законом от 28 марта 1998 года № 53-ФЗ 
"О воинской обязанности и военной службе" 
</t>
  </si>
  <si>
    <t xml:space="preserve">Субвенции  бюджетам  муниципальных районов на осуществление выплат в рамках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</t>
  </si>
  <si>
    <t xml:space="preserve">Субвенции  бюджетам  муниципальных районов на администрирование государственного полномочия  по организации и осуществлению деятельности по опеке и попечительству над несовершеннолетними в соответствии с Законом Забайкальского края от 13 ноября 2009 года № 272-ЗЗК "О наделении органов местного самоуправления муниципальных районов и городских округов государственным полномочием по организации и осуществлению деятельности по опеке и попечительству над несовершеннолетними" 
</t>
  </si>
  <si>
    <t>Субвенции  бюджетам  муниципальных районов на  предоставление компенсации затрат родителей (законных представителей) детей-инвалидов на обучение по основным общеобразовательным программам на дому в соответствии с Законом Забайкальского края от 29.03.2010 г. № 346-ЗЗК  «О наделении органов местного самоуправления муниципальных районов и городских округов Забайкальского края государственными государственного полномочия по  воспитанию и обучению детей-инвалидов в муниципальных дошкольных образовательных учреждениях, а также предоставлению компенсации затрат родителей (законных представителей) на воспитание и обучение детей-инвалидов на дому »</t>
  </si>
  <si>
    <t xml:space="preserve">Субвенции бюджетам  муниципальных районов на осуществление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 в соответствии с Законом Забайкальского края от 19 декабря 2016 года № 1426-ЗЗК 
"О наделении органов местного самоуправления муниципальных районов "Агинский район", "Петровск-Забайкальский район" и "Читинский район" в Забайкальском крае отдельными государственными полномочиями в сфере организации транспортного обслуживания населения автомобильным транспортом в межмуниципальном сообщении" </t>
  </si>
  <si>
    <t xml:space="preserve">Субвенции  бюджетам  муниципальных районовна осуществление государственных полномочий по расчету и предоставлению дотаций бюджетам поселений за счет средств бюджета края, а также по установлению нормативов формирования расходов на оплату труда депутатов, выборных должностных лиц местного самоуправления поселений, осуществляющих свои полномочия на постоянной основе, муниципальных служащих поселений и на содержание органов местного самоуправления поселений в соответствии с Законом Забайкальского края от 20 декабря 2011 года № 608-ЗЗК "О межбюджетных отношениях в Забайкальском крае" </t>
  </si>
  <si>
    <t xml:space="preserve">Единая субвенция в сфере государственного управления на администрирование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</si>
  <si>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 xml:space="preserve">Единая субвенция  в сфере образования на администрирование отдельных государственных полномочий в соответствии с Законом Забайкальского края от 20 декабря 2011 года № 608-ЗЗК "О межбюджетных отношениях в Забайкальском крае" </t>
  </si>
  <si>
    <t>202 010000 00 0000 150</t>
  </si>
  <si>
    <t>202 30000 00 0000 150</t>
  </si>
  <si>
    <t>2 02 30024 05 0000 150</t>
  </si>
  <si>
    <t>2 02 15001 05 0000 150</t>
  </si>
  <si>
    <t>202 20000 00 0000 150</t>
  </si>
  <si>
    <t>2 02 29999 05 0000 150</t>
  </si>
  <si>
    <t>2 02 30027 05 0000 150</t>
  </si>
  <si>
    <t>202 35118 05 0000 150</t>
  </si>
  <si>
    <t>Субвенции бюджетам муниципальных районов 
и городских округов на осуществление государственных полномочий 
по обеспечению отдыха, организации и обеспечению оздоровления детей 
в каникулярное время в муниципальных организациях отдыха детей 
и их оздоровления в соответствии с Законом Забайкальского края 
"О наделении органов местного самоуправления муниципальных районов 
и городских округов Забайкальского края отдельными государственными полномочиями по обеспечению отдыха, организации и обеспечению 
оздоровления детей в каникулярное время" на 2019 год</t>
  </si>
  <si>
    <t>Субвенции  бюджетам 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 в  соответствии с Законом Забайкальского края от 11 июля 2013 года № 858-ЗЗК «Об отдельных вопросах в сфере образовании»</t>
  </si>
  <si>
    <t xml:space="preserve">ПРИЛОЖЕНИЕ № 7
к   Решению Совета  муниципального района
«Читинский район» № 32 от 25.12.2018 года
"О бюджете муниципального  района «Читинский район»
на 2019 год"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</si>
</sst>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Arial Cyr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 style="medium"/>
      <top style="thin"/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172" fontId="6" fillId="33" borderId="13" xfId="0" applyNumberFormat="1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172" fontId="7" fillId="33" borderId="13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2" fillId="7" borderId="0" xfId="0" applyFont="1" applyFill="1" applyAlignment="1">
      <alignment/>
    </xf>
    <xf numFmtId="0" fontId="5" fillId="7" borderId="0" xfId="0" applyFont="1" applyFill="1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7" fillId="0" borderId="19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wrapText="1"/>
    </xf>
    <xf numFmtId="49" fontId="7" fillId="0" borderId="21" xfId="34" applyNumberFormat="1" applyFont="1" applyFill="1" applyBorder="1" applyProtection="1">
      <alignment horizontal="center"/>
      <protection/>
    </xf>
    <xf numFmtId="0" fontId="7" fillId="0" borderId="14" xfId="33" applyNumberFormat="1" applyFont="1" applyFill="1" applyBorder="1" applyAlignment="1" applyProtection="1">
      <alignment wrapText="1"/>
      <protection/>
    </xf>
    <xf numFmtId="49" fontId="7" fillId="0" borderId="22" xfId="34" applyNumberFormat="1" applyFont="1" applyFill="1" applyBorder="1" applyProtection="1">
      <alignment horizontal="center"/>
      <protection/>
    </xf>
    <xf numFmtId="0" fontId="7" fillId="0" borderId="23" xfId="33" applyNumberFormat="1" applyFont="1" applyFill="1" applyBorder="1" applyAlignment="1" applyProtection="1">
      <alignment wrapText="1"/>
      <protection/>
    </xf>
    <xf numFmtId="49" fontId="7" fillId="0" borderId="14" xfId="34" applyNumberFormat="1" applyFont="1" applyFill="1" applyBorder="1" applyProtection="1">
      <alignment horizontal="center"/>
      <protection/>
    </xf>
    <xf numFmtId="0" fontId="6" fillId="0" borderId="15" xfId="0" applyFont="1" applyFill="1" applyBorder="1" applyAlignment="1">
      <alignment wrapText="1"/>
    </xf>
    <xf numFmtId="0" fontId="7" fillId="0" borderId="18" xfId="33" applyNumberFormat="1" applyFont="1" applyFill="1" applyBorder="1" applyProtection="1">
      <alignment horizontal="left" wrapText="1" indent="2"/>
      <protection/>
    </xf>
    <xf numFmtId="49" fontId="7" fillId="0" borderId="19" xfId="34" applyNumberFormat="1" applyFont="1" applyFill="1" applyBorder="1" applyProtection="1">
      <alignment horizontal="center"/>
      <protection/>
    </xf>
    <xf numFmtId="0" fontId="7" fillId="0" borderId="14" xfId="33" applyNumberFormat="1" applyFont="1" applyFill="1" applyBorder="1" applyProtection="1">
      <alignment horizontal="left" wrapText="1" indent="2"/>
      <protection/>
    </xf>
    <xf numFmtId="0" fontId="7" fillId="0" borderId="19" xfId="33" applyNumberFormat="1" applyFont="1" applyFill="1" applyBorder="1" applyProtection="1">
      <alignment horizontal="left" wrapText="1" indent="2"/>
      <protection/>
    </xf>
    <xf numFmtId="49" fontId="7" fillId="0" borderId="12" xfId="34" applyNumberFormat="1" applyFont="1" applyFill="1" applyBorder="1" applyProtection="1">
      <alignment horizontal="center"/>
      <protection/>
    </xf>
    <xf numFmtId="0" fontId="8" fillId="0" borderId="24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0" borderId="18" xfId="34" applyNumberFormat="1" applyFont="1" applyFill="1" applyBorder="1" applyProtection="1">
      <alignment horizontal="center"/>
      <protection/>
    </xf>
    <xf numFmtId="0" fontId="7" fillId="0" borderId="25" xfId="33" applyNumberFormat="1" applyFont="1" applyFill="1" applyBorder="1" applyProtection="1">
      <alignment horizontal="left" wrapText="1" indent="2"/>
      <protection/>
    </xf>
    <xf numFmtId="49" fontId="7" fillId="0" borderId="20" xfId="34" applyNumberFormat="1" applyFont="1" applyFill="1" applyBorder="1" applyProtection="1">
      <alignment horizontal="center"/>
      <protection/>
    </xf>
    <xf numFmtId="0" fontId="8" fillId="0" borderId="24" xfId="33" applyNumberFormat="1" applyFont="1" applyFill="1" applyBorder="1" applyProtection="1">
      <alignment horizontal="left" wrapText="1" indent="2"/>
      <protection/>
    </xf>
    <xf numFmtId="49" fontId="7" fillId="0" borderId="26" xfId="34" applyNumberFormat="1" applyFont="1" applyFill="1" applyBorder="1" applyProtection="1">
      <alignment horizontal="center"/>
      <protection/>
    </xf>
    <xf numFmtId="0" fontId="13" fillId="0" borderId="27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49" fontId="6" fillId="0" borderId="2" xfId="34" applyNumberFormat="1" applyFont="1" applyFill="1" applyProtection="1">
      <alignment horizontal="center"/>
      <protection/>
    </xf>
    <xf numFmtId="49" fontId="7" fillId="0" borderId="2" xfId="34" applyNumberFormat="1" applyFont="1" applyFill="1" applyProtection="1">
      <alignment horizontal="center"/>
      <protection/>
    </xf>
    <xf numFmtId="0" fontId="7" fillId="0" borderId="1" xfId="33" applyNumberFormat="1" applyFont="1" applyFill="1" applyAlignment="1" applyProtection="1">
      <alignment horizontal="left" wrapText="1"/>
      <protection/>
    </xf>
    <xf numFmtId="0" fontId="7" fillId="0" borderId="25" xfId="33" applyNumberFormat="1" applyFont="1" applyFill="1" applyBorder="1" applyAlignment="1" applyProtection="1">
      <alignment horizontal="left" indent="1"/>
      <protection/>
    </xf>
    <xf numFmtId="0" fontId="7" fillId="0" borderId="19" xfId="0" applyFont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2" fontId="6" fillId="0" borderId="18" xfId="0" applyNumberFormat="1" applyFont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5"/>
  <cols>
    <col min="1" max="1" width="27.28125" style="0" customWidth="1"/>
    <col min="2" max="2" width="88.00390625" style="0" customWidth="1"/>
    <col min="3" max="3" width="21.28125" style="0" customWidth="1"/>
    <col min="4" max="4" width="8.00390625" style="0" customWidth="1"/>
    <col min="5" max="5" width="9.140625" style="0" hidden="1" customWidth="1"/>
  </cols>
  <sheetData>
    <row r="1" spans="1:4" ht="9" customHeight="1">
      <c r="A1" s="28"/>
      <c r="B1" s="28"/>
      <c r="C1" s="28"/>
      <c r="D1" s="28"/>
    </row>
    <row r="2" spans="1:4" ht="73.5" customHeight="1">
      <c r="A2" s="28"/>
      <c r="B2" s="106" t="s">
        <v>118</v>
      </c>
      <c r="C2" s="106"/>
      <c r="D2" s="28"/>
    </row>
    <row r="3" spans="1:4" ht="62.25" customHeight="1">
      <c r="A3" s="105" t="s">
        <v>69</v>
      </c>
      <c r="B3" s="105"/>
      <c r="C3" s="105"/>
      <c r="D3" s="28"/>
    </row>
    <row r="4" spans="1:4" ht="15.75" thickBot="1">
      <c r="A4" s="29"/>
      <c r="B4" s="28"/>
      <c r="C4" s="28"/>
      <c r="D4" s="28"/>
    </row>
    <row r="5" spans="1:4" ht="15.75" customHeight="1">
      <c r="A5" s="80" t="s">
        <v>0</v>
      </c>
      <c r="B5" s="80" t="s">
        <v>1</v>
      </c>
      <c r="C5" s="80" t="s">
        <v>2</v>
      </c>
      <c r="D5" s="28"/>
    </row>
    <row r="6" spans="1:4" ht="15">
      <c r="A6" s="81"/>
      <c r="B6" s="81"/>
      <c r="C6" s="81"/>
      <c r="D6" s="28"/>
    </row>
    <row r="7" spans="1:4" ht="15.75" thickBot="1">
      <c r="A7" s="86"/>
      <c r="B7" s="86"/>
      <c r="C7" s="86"/>
      <c r="D7" s="28"/>
    </row>
    <row r="8" spans="1:4" s="2" customFormat="1" ht="37.5" customHeight="1" thickBot="1">
      <c r="A8" s="19" t="s">
        <v>3</v>
      </c>
      <c r="B8" s="32" t="s">
        <v>4</v>
      </c>
      <c r="C8" s="22">
        <f>C9+C35</f>
        <v>320518.9</v>
      </c>
      <c r="D8" s="33"/>
    </row>
    <row r="9" spans="1:4" s="2" customFormat="1" ht="24" customHeight="1" thickBot="1">
      <c r="A9" s="19"/>
      <c r="B9" s="32" t="s">
        <v>60</v>
      </c>
      <c r="C9" s="22">
        <f>C10+C18+C24+C30+C34</f>
        <v>289183.9</v>
      </c>
      <c r="D9" s="33"/>
    </row>
    <row r="10" spans="1:4" s="2" customFormat="1" ht="22.5" customHeight="1" thickBot="1">
      <c r="A10" s="19" t="s">
        <v>5</v>
      </c>
      <c r="B10" s="32" t="s">
        <v>6</v>
      </c>
      <c r="C10" s="22">
        <f>C12</f>
        <v>238500</v>
      </c>
      <c r="D10" s="33"/>
    </row>
    <row r="11" spans="1:4" s="2" customFormat="1" ht="15.75" customHeight="1" thickBot="1">
      <c r="A11" s="102" t="s">
        <v>7</v>
      </c>
      <c r="B11" s="103"/>
      <c r="C11" s="104"/>
      <c r="D11" s="33"/>
    </row>
    <row r="12" spans="1:4" s="2" customFormat="1" ht="22.5" customHeight="1" thickBot="1">
      <c r="A12" s="34" t="s">
        <v>8</v>
      </c>
      <c r="B12" s="35" t="s">
        <v>9</v>
      </c>
      <c r="C12" s="22">
        <f>C14+C15+C16+C17</f>
        <v>238500</v>
      </c>
      <c r="D12" s="33"/>
    </row>
    <row r="13" spans="1:4" s="2" customFormat="1" ht="13.5" customHeight="1" thickBot="1">
      <c r="A13" s="18"/>
      <c r="B13" s="36" t="s">
        <v>22</v>
      </c>
      <c r="C13" s="17"/>
      <c r="D13" s="33"/>
    </row>
    <row r="14" spans="1:4" s="23" customFormat="1" ht="60.75" customHeight="1" thickBot="1">
      <c r="A14" s="37" t="s">
        <v>78</v>
      </c>
      <c r="B14" s="38" t="s">
        <v>70</v>
      </c>
      <c r="C14" s="17">
        <v>224140</v>
      </c>
      <c r="D14" s="33"/>
    </row>
    <row r="15" spans="1:4" s="23" customFormat="1" ht="110.25" customHeight="1" thickBot="1">
      <c r="A15" s="39" t="s">
        <v>98</v>
      </c>
      <c r="B15" s="40" t="s">
        <v>71</v>
      </c>
      <c r="C15" s="17">
        <v>13500</v>
      </c>
      <c r="D15" s="33"/>
    </row>
    <row r="16" spans="1:4" s="23" customFormat="1" ht="39" customHeight="1" thickBot="1">
      <c r="A16" s="41" t="s">
        <v>79</v>
      </c>
      <c r="B16" s="38" t="s">
        <v>72</v>
      </c>
      <c r="C16" s="17">
        <v>850</v>
      </c>
      <c r="D16" s="33"/>
    </row>
    <row r="17" spans="1:4" s="23" customFormat="1" ht="77.25" customHeight="1" thickBot="1">
      <c r="A17" s="41" t="s">
        <v>80</v>
      </c>
      <c r="B17" s="38" t="s">
        <v>73</v>
      </c>
      <c r="C17" s="17">
        <v>10</v>
      </c>
      <c r="D17" s="33"/>
    </row>
    <row r="18" spans="1:4" s="2" customFormat="1" ht="32.25" thickBot="1">
      <c r="A18" s="31" t="s">
        <v>10</v>
      </c>
      <c r="B18" s="42" t="s">
        <v>11</v>
      </c>
      <c r="C18" s="22">
        <f>C20+C21+C22+C23</f>
        <v>36082.9</v>
      </c>
      <c r="D18" s="33"/>
    </row>
    <row r="19" spans="1:4" s="2" customFormat="1" ht="16.5" thickBot="1">
      <c r="A19" s="30"/>
      <c r="B19" s="36" t="s">
        <v>22</v>
      </c>
      <c r="C19" s="22"/>
      <c r="D19" s="33"/>
    </row>
    <row r="20" spans="1:4" s="23" customFormat="1" ht="63.75" thickBot="1">
      <c r="A20" s="41" t="s">
        <v>81</v>
      </c>
      <c r="B20" s="43" t="s">
        <v>74</v>
      </c>
      <c r="C20" s="17">
        <v>13084.6</v>
      </c>
      <c r="D20" s="33"/>
    </row>
    <row r="21" spans="1:4" s="23" customFormat="1" ht="63.75" thickBot="1">
      <c r="A21" s="44" t="s">
        <v>83</v>
      </c>
      <c r="B21" s="45" t="s">
        <v>75</v>
      </c>
      <c r="C21" s="17">
        <v>91.7</v>
      </c>
      <c r="D21" s="33"/>
    </row>
    <row r="22" spans="1:4" s="23" customFormat="1" ht="63.75" thickBot="1">
      <c r="A22" s="41" t="s">
        <v>82</v>
      </c>
      <c r="B22" s="46" t="s">
        <v>76</v>
      </c>
      <c r="C22" s="17">
        <v>25339.7</v>
      </c>
      <c r="D22" s="33"/>
    </row>
    <row r="23" spans="1:4" s="23" customFormat="1" ht="63.75" thickBot="1">
      <c r="A23" s="47" t="s">
        <v>84</v>
      </c>
      <c r="B23" s="45" t="s">
        <v>77</v>
      </c>
      <c r="C23" s="17">
        <v>-2433.1</v>
      </c>
      <c r="D23" s="33"/>
    </row>
    <row r="24" spans="1:4" s="23" customFormat="1" ht="27.75" customHeight="1" thickBot="1">
      <c r="A24" s="19" t="s">
        <v>12</v>
      </c>
      <c r="B24" s="32" t="s">
        <v>13</v>
      </c>
      <c r="C24" s="22">
        <f>C26+C27+C29</f>
        <v>10201</v>
      </c>
      <c r="D24" s="33"/>
    </row>
    <row r="25" spans="1:4" s="23" customFormat="1" ht="15" customHeight="1" thickBot="1">
      <c r="A25" s="36"/>
      <c r="B25" s="36" t="s">
        <v>22</v>
      </c>
      <c r="C25" s="48"/>
      <c r="D25" s="33"/>
    </row>
    <row r="26" spans="1:4" s="24" customFormat="1" ht="15.75" customHeight="1" thickBot="1">
      <c r="A26" s="49" t="s">
        <v>14</v>
      </c>
      <c r="B26" s="50" t="s">
        <v>15</v>
      </c>
      <c r="C26" s="17">
        <v>7500</v>
      </c>
      <c r="D26" s="51"/>
    </row>
    <row r="27" spans="1:4" s="24" customFormat="1" ht="9.75" customHeight="1">
      <c r="A27" s="87" t="s">
        <v>16</v>
      </c>
      <c r="B27" s="89" t="s">
        <v>17</v>
      </c>
      <c r="C27" s="87">
        <v>121</v>
      </c>
      <c r="D27" s="51"/>
    </row>
    <row r="28" spans="1:4" s="24" customFormat="1" ht="5.25" customHeight="1" thickBot="1">
      <c r="A28" s="88"/>
      <c r="B28" s="90"/>
      <c r="C28" s="88"/>
      <c r="D28" s="51"/>
    </row>
    <row r="29" spans="1:4" s="24" customFormat="1" ht="33.75" customHeight="1" thickBot="1">
      <c r="A29" s="20" t="s">
        <v>18</v>
      </c>
      <c r="B29" s="52" t="s">
        <v>19</v>
      </c>
      <c r="C29" s="17">
        <v>2580</v>
      </c>
      <c r="D29" s="51"/>
    </row>
    <row r="30" spans="1:4" s="23" customFormat="1" ht="32.25" thickBot="1">
      <c r="A30" s="19" t="s">
        <v>20</v>
      </c>
      <c r="B30" s="32" t="s">
        <v>21</v>
      </c>
      <c r="C30" s="22">
        <f>C32+C33</f>
        <v>3900</v>
      </c>
      <c r="D30" s="33"/>
    </row>
    <row r="31" spans="1:4" s="23" customFormat="1" ht="16.5" thickBot="1">
      <c r="A31" s="19"/>
      <c r="B31" s="53" t="s">
        <v>22</v>
      </c>
      <c r="C31" s="22"/>
      <c r="D31" s="33"/>
    </row>
    <row r="32" spans="1:4" s="24" customFormat="1" ht="15.75" customHeight="1" thickBot="1">
      <c r="A32" s="20" t="s">
        <v>23</v>
      </c>
      <c r="B32" s="50" t="s">
        <v>24</v>
      </c>
      <c r="C32" s="17">
        <v>1900</v>
      </c>
      <c r="D32" s="51"/>
    </row>
    <row r="33" spans="1:4" s="24" customFormat="1" ht="17.25" customHeight="1" thickBot="1">
      <c r="A33" s="20" t="s">
        <v>25</v>
      </c>
      <c r="B33" s="50" t="s">
        <v>26</v>
      </c>
      <c r="C33" s="17">
        <v>2000</v>
      </c>
      <c r="D33" s="51"/>
    </row>
    <row r="34" spans="1:4" s="23" customFormat="1" ht="24" customHeight="1" thickBot="1">
      <c r="A34" s="19" t="s">
        <v>27</v>
      </c>
      <c r="B34" s="54" t="s">
        <v>28</v>
      </c>
      <c r="C34" s="22">
        <v>500</v>
      </c>
      <c r="D34" s="33"/>
    </row>
    <row r="35" spans="1:4" s="23" customFormat="1" ht="22.5" customHeight="1" thickBot="1">
      <c r="A35" s="19"/>
      <c r="B35" s="32" t="s">
        <v>61</v>
      </c>
      <c r="C35" s="22">
        <f>C36+C44+C48+C53+C47</f>
        <v>31335</v>
      </c>
      <c r="D35" s="33"/>
    </row>
    <row r="36" spans="1:4" s="23" customFormat="1" ht="32.25" thickBot="1">
      <c r="A36" s="19" t="s">
        <v>29</v>
      </c>
      <c r="B36" s="32" t="s">
        <v>30</v>
      </c>
      <c r="C36" s="22">
        <f>C38+C39+C43</f>
        <v>20795</v>
      </c>
      <c r="D36" s="33"/>
    </row>
    <row r="37" spans="1:4" s="23" customFormat="1" ht="15.75" customHeight="1" thickBot="1">
      <c r="A37" s="55"/>
      <c r="B37" s="56" t="s">
        <v>7</v>
      </c>
      <c r="C37" s="19"/>
      <c r="D37" s="33"/>
    </row>
    <row r="38" spans="1:4" s="23" customFormat="1" ht="32.25" thickBot="1">
      <c r="A38" s="20" t="s">
        <v>31</v>
      </c>
      <c r="B38" s="57" t="s">
        <v>32</v>
      </c>
      <c r="C38" s="17">
        <v>250</v>
      </c>
      <c r="D38" s="33"/>
    </row>
    <row r="39" spans="1:4" s="23" customFormat="1" ht="16.5" thickBot="1">
      <c r="A39" s="58" t="s">
        <v>87</v>
      </c>
      <c r="B39" s="74" t="s">
        <v>86</v>
      </c>
      <c r="C39" s="17">
        <v>20115</v>
      </c>
      <c r="D39" s="33"/>
    </row>
    <row r="40" spans="1:4" s="23" customFormat="1" ht="16.5" thickBot="1">
      <c r="A40" s="60"/>
      <c r="B40" s="61" t="s">
        <v>7</v>
      </c>
      <c r="C40" s="17"/>
      <c r="D40" s="33"/>
    </row>
    <row r="41" spans="1:4" s="23" customFormat="1" ht="87.75" customHeight="1" thickBot="1">
      <c r="A41" s="62" t="s">
        <v>95</v>
      </c>
      <c r="B41" s="63" t="s">
        <v>94</v>
      </c>
      <c r="C41" s="17">
        <v>16155</v>
      </c>
      <c r="D41" s="33"/>
    </row>
    <row r="42" spans="1:4" s="23" customFormat="1" ht="64.5" customHeight="1" thickBot="1">
      <c r="A42" s="41" t="s">
        <v>88</v>
      </c>
      <c r="B42" s="59" t="s">
        <v>85</v>
      </c>
      <c r="C42" s="17">
        <v>3960</v>
      </c>
      <c r="D42" s="33"/>
    </row>
    <row r="43" spans="1:4" s="23" customFormat="1" ht="63.75" thickBot="1">
      <c r="A43" s="20" t="s">
        <v>33</v>
      </c>
      <c r="B43" s="64" t="s">
        <v>34</v>
      </c>
      <c r="C43" s="17">
        <v>430</v>
      </c>
      <c r="D43" s="33"/>
    </row>
    <row r="44" spans="1:4" s="23" customFormat="1" ht="27" customHeight="1" thickBot="1">
      <c r="A44" s="82" t="s">
        <v>35</v>
      </c>
      <c r="B44" s="84" t="s">
        <v>36</v>
      </c>
      <c r="C44" s="80">
        <f>C46</f>
        <v>700</v>
      </c>
      <c r="D44" s="33"/>
    </row>
    <row r="45" spans="1:4" s="23" customFormat="1" ht="13.5" customHeight="1" hidden="1" thickBot="1">
      <c r="A45" s="83"/>
      <c r="B45" s="85"/>
      <c r="C45" s="81"/>
      <c r="D45" s="33"/>
    </row>
    <row r="46" spans="1:7" s="27" customFormat="1" ht="22.5" customHeight="1" thickBot="1">
      <c r="A46" s="65" t="s">
        <v>37</v>
      </c>
      <c r="B46" s="66" t="s">
        <v>38</v>
      </c>
      <c r="C46" s="67">
        <v>700</v>
      </c>
      <c r="D46" s="68"/>
      <c r="E46" s="25"/>
      <c r="F46" s="25"/>
      <c r="G46" s="26"/>
    </row>
    <row r="47" spans="1:4" s="23" customFormat="1" ht="16.5" thickBot="1">
      <c r="A47" s="69" t="s">
        <v>64</v>
      </c>
      <c r="B47" s="70" t="s">
        <v>65</v>
      </c>
      <c r="C47" s="22">
        <v>50</v>
      </c>
      <c r="D47" s="33"/>
    </row>
    <row r="48" spans="1:4" s="23" customFormat="1" ht="16.5" thickBot="1">
      <c r="A48" s="71" t="s">
        <v>91</v>
      </c>
      <c r="B48" s="32" t="s">
        <v>39</v>
      </c>
      <c r="C48" s="22">
        <f>C49+C50</f>
        <v>4890</v>
      </c>
      <c r="D48" s="33"/>
    </row>
    <row r="49" spans="1:4" s="23" customFormat="1" ht="63.75" thickBot="1">
      <c r="A49" s="49" t="s">
        <v>40</v>
      </c>
      <c r="B49" s="52" t="s">
        <v>41</v>
      </c>
      <c r="C49" s="17">
        <v>1000</v>
      </c>
      <c r="D49" s="33"/>
    </row>
    <row r="50" spans="1:4" s="23" customFormat="1" ht="32.25" thickBot="1">
      <c r="A50" s="72" t="s">
        <v>92</v>
      </c>
      <c r="B50" s="73" t="s">
        <v>89</v>
      </c>
      <c r="C50" s="17">
        <v>3890</v>
      </c>
      <c r="D50" s="33"/>
    </row>
    <row r="51" spans="1:4" s="23" customFormat="1" ht="48" thickBot="1">
      <c r="A51" s="72" t="s">
        <v>97</v>
      </c>
      <c r="B51" s="63" t="s">
        <v>96</v>
      </c>
      <c r="C51" s="17">
        <v>3370</v>
      </c>
      <c r="D51" s="33"/>
    </row>
    <row r="52" spans="1:4" s="23" customFormat="1" ht="32.25" thickBot="1">
      <c r="A52" s="72" t="s">
        <v>93</v>
      </c>
      <c r="B52" s="73" t="s">
        <v>90</v>
      </c>
      <c r="C52" s="17">
        <v>520</v>
      </c>
      <c r="D52" s="33"/>
    </row>
    <row r="53" spans="1:4" s="23" customFormat="1" ht="24" customHeight="1" thickBot="1">
      <c r="A53" s="19" t="s">
        <v>42</v>
      </c>
      <c r="B53" s="32" t="s">
        <v>43</v>
      </c>
      <c r="C53" s="22">
        <v>4900</v>
      </c>
      <c r="D53" s="33"/>
    </row>
    <row r="54" spans="1:3" s="2" customFormat="1" ht="22.5" customHeight="1" thickBot="1">
      <c r="A54" s="6" t="s">
        <v>44</v>
      </c>
      <c r="B54" s="7" t="s">
        <v>45</v>
      </c>
      <c r="C54" s="8">
        <f>C56</f>
        <v>880079.1000000001</v>
      </c>
    </row>
    <row r="55" spans="1:3" s="2" customFormat="1" ht="16.5" thickBot="1">
      <c r="A55" s="9"/>
      <c r="B55" s="10" t="s">
        <v>7</v>
      </c>
      <c r="C55" s="11"/>
    </row>
    <row r="56" spans="1:3" s="2" customFormat="1" ht="32.25" thickBot="1">
      <c r="A56" s="6" t="s">
        <v>46</v>
      </c>
      <c r="B56" s="7" t="s">
        <v>62</v>
      </c>
      <c r="C56" s="76">
        <f>C58+C60+C65</f>
        <v>880079.1000000001</v>
      </c>
    </row>
    <row r="57" spans="1:3" s="2" customFormat="1" ht="16.5" thickBot="1">
      <c r="A57" s="9"/>
      <c r="B57" s="10" t="s">
        <v>7</v>
      </c>
      <c r="C57" s="10"/>
    </row>
    <row r="58" spans="1:3" s="2" customFormat="1" ht="32.25" thickBot="1">
      <c r="A58" s="6" t="s">
        <v>108</v>
      </c>
      <c r="B58" s="7" t="s">
        <v>47</v>
      </c>
      <c r="C58" s="7">
        <f>C59</f>
        <v>240954</v>
      </c>
    </row>
    <row r="59" spans="1:3" s="2" customFormat="1" ht="32.25" thickBot="1">
      <c r="A59" s="9" t="s">
        <v>111</v>
      </c>
      <c r="B59" s="10" t="s">
        <v>48</v>
      </c>
      <c r="C59" s="17">
        <v>240954</v>
      </c>
    </row>
    <row r="60" spans="1:3" s="2" customFormat="1" ht="32.25" thickBot="1">
      <c r="A60" s="6" t="s">
        <v>112</v>
      </c>
      <c r="B60" s="7" t="s">
        <v>63</v>
      </c>
      <c r="C60" s="22">
        <f>C61</f>
        <v>1331.2</v>
      </c>
    </row>
    <row r="61" spans="1:3" s="2" customFormat="1" ht="31.5" customHeight="1" thickBot="1">
      <c r="A61" s="9" t="s">
        <v>113</v>
      </c>
      <c r="B61" s="10" t="s">
        <v>49</v>
      </c>
      <c r="C61" s="17">
        <f>C64</f>
        <v>1331.2</v>
      </c>
    </row>
    <row r="62" spans="1:3" s="2" customFormat="1" ht="12.75">
      <c r="A62" s="99"/>
      <c r="B62" s="99" t="s">
        <v>50</v>
      </c>
      <c r="C62" s="87"/>
    </row>
    <row r="63" spans="1:3" s="2" customFormat="1" ht="4.5" customHeight="1" thickBot="1">
      <c r="A63" s="107"/>
      <c r="B63" s="107"/>
      <c r="C63" s="88"/>
    </row>
    <row r="64" spans="1:3" s="2" customFormat="1" ht="79.5" thickBot="1">
      <c r="A64" s="14" t="s">
        <v>113</v>
      </c>
      <c r="B64" s="10" t="s">
        <v>51</v>
      </c>
      <c r="C64" s="17">
        <v>1331.2</v>
      </c>
    </row>
    <row r="65" spans="1:3" s="2" customFormat="1" ht="32.25" customHeight="1" thickBot="1">
      <c r="A65" s="15" t="s">
        <v>109</v>
      </c>
      <c r="B65" s="7" t="s">
        <v>68</v>
      </c>
      <c r="C65" s="76">
        <f>C66+C86+C87</f>
        <v>637793.9000000001</v>
      </c>
    </row>
    <row r="66" spans="1:4" s="2" customFormat="1" ht="42" customHeight="1" thickBot="1">
      <c r="A66" s="14" t="s">
        <v>110</v>
      </c>
      <c r="B66" s="10" t="s">
        <v>52</v>
      </c>
      <c r="C66" s="21">
        <f>C68+C69+C71+C73+C74+C75+C76+C78+C79+C80+C81+C82+C83+C84+C72+C77</f>
        <v>584620.2000000001</v>
      </c>
      <c r="D66" s="5"/>
    </row>
    <row r="67" spans="1:3" s="2" customFormat="1" ht="16.5" thickBot="1">
      <c r="A67" s="14"/>
      <c r="B67" s="10" t="s">
        <v>50</v>
      </c>
      <c r="C67" s="20"/>
    </row>
    <row r="68" spans="1:4" s="2" customFormat="1" ht="98.25" customHeight="1" thickBot="1">
      <c r="A68" s="16" t="s">
        <v>110</v>
      </c>
      <c r="B68" s="12" t="s">
        <v>53</v>
      </c>
      <c r="C68" s="18">
        <v>426.4</v>
      </c>
      <c r="D68" s="3"/>
    </row>
    <row r="69" spans="1:4" s="2" customFormat="1" ht="103.5" customHeight="1">
      <c r="A69" s="101" t="s">
        <v>110</v>
      </c>
      <c r="B69" s="13" t="s">
        <v>54</v>
      </c>
      <c r="C69" s="87">
        <v>11.4</v>
      </c>
      <c r="D69" s="3"/>
    </row>
    <row r="70" spans="1:4" s="2" customFormat="1" ht="16.5" thickBot="1">
      <c r="A70" s="98"/>
      <c r="B70" s="10" t="s">
        <v>55</v>
      </c>
      <c r="C70" s="88"/>
      <c r="D70" s="3"/>
    </row>
    <row r="71" spans="1:4" s="2" customFormat="1" ht="131.25" customHeight="1" thickBot="1">
      <c r="A71" s="14" t="s">
        <v>110</v>
      </c>
      <c r="B71" s="10" t="s">
        <v>105</v>
      </c>
      <c r="C71" s="20">
        <v>387.5</v>
      </c>
      <c r="D71" s="3"/>
    </row>
    <row r="72" spans="1:4" s="2" customFormat="1" ht="109.5" customHeight="1" thickBot="1">
      <c r="A72" s="14" t="s">
        <v>110</v>
      </c>
      <c r="B72" s="10" t="s">
        <v>106</v>
      </c>
      <c r="C72" s="20">
        <v>1501.6</v>
      </c>
      <c r="D72" s="3"/>
    </row>
    <row r="73" spans="1:4" s="2" customFormat="1" ht="69.75" customHeight="1" thickBot="1">
      <c r="A73" s="14" t="s">
        <v>110</v>
      </c>
      <c r="B73" s="10" t="s">
        <v>107</v>
      </c>
      <c r="C73" s="20">
        <v>91.1</v>
      </c>
      <c r="D73" s="3"/>
    </row>
    <row r="74" spans="1:4" s="2" customFormat="1" ht="79.5" thickBot="1">
      <c r="A74" s="14" t="s">
        <v>110</v>
      </c>
      <c r="B74" s="10" t="s">
        <v>56</v>
      </c>
      <c r="C74" s="20">
        <v>9586</v>
      </c>
      <c r="D74" s="3"/>
    </row>
    <row r="75" spans="1:4" s="2" customFormat="1" ht="79.5" thickBot="1">
      <c r="A75" s="14" t="s">
        <v>110</v>
      </c>
      <c r="B75" s="10" t="s">
        <v>117</v>
      </c>
      <c r="C75" s="20">
        <f>151028.5+1645.6</f>
        <v>152674.1</v>
      </c>
      <c r="D75" s="3"/>
    </row>
    <row r="76" spans="1:4" s="2" customFormat="1" ht="115.5" customHeight="1" thickBot="1">
      <c r="A76" s="14" t="s">
        <v>110</v>
      </c>
      <c r="B76" s="10" t="s">
        <v>67</v>
      </c>
      <c r="C76" s="20">
        <f>399415.4+1603.5</f>
        <v>401018.9</v>
      </c>
      <c r="D76" s="3"/>
    </row>
    <row r="77" spans="1:4" s="2" customFormat="1" ht="144" customHeight="1" thickBot="1">
      <c r="A77" s="14" t="s">
        <v>110</v>
      </c>
      <c r="B77" s="10" t="s">
        <v>116</v>
      </c>
      <c r="C77" s="20">
        <v>4059.1</v>
      </c>
      <c r="D77" s="3"/>
    </row>
    <row r="78" spans="1:4" s="2" customFormat="1" ht="165.75" customHeight="1" thickBot="1">
      <c r="A78" s="14" t="s">
        <v>110</v>
      </c>
      <c r="B78" s="10" t="s">
        <v>57</v>
      </c>
      <c r="C78" s="20">
        <v>3181.8</v>
      </c>
      <c r="D78" s="3"/>
    </row>
    <row r="79" spans="1:4" s="2" customFormat="1" ht="142.5" thickBot="1">
      <c r="A79" s="14" t="s">
        <v>110</v>
      </c>
      <c r="B79" s="10" t="s">
        <v>103</v>
      </c>
      <c r="C79" s="20">
        <v>281.4</v>
      </c>
      <c r="D79" s="3"/>
    </row>
    <row r="80" spans="1:4" s="2" customFormat="1" ht="158.25" customHeight="1" thickBot="1">
      <c r="A80" s="14" t="s">
        <v>110</v>
      </c>
      <c r="B80" s="10" t="s">
        <v>58</v>
      </c>
      <c r="C80" s="20">
        <v>0.8</v>
      </c>
      <c r="D80" s="3"/>
    </row>
    <row r="81" spans="1:4" s="2" customFormat="1" ht="159.75" customHeight="1" thickBot="1">
      <c r="A81" s="14" t="s">
        <v>110</v>
      </c>
      <c r="B81" s="10" t="s">
        <v>104</v>
      </c>
      <c r="C81" s="20">
        <v>10.4</v>
      </c>
      <c r="D81" s="3"/>
    </row>
    <row r="82" spans="1:4" s="2" customFormat="1" ht="174.75" customHeight="1" thickBot="1">
      <c r="A82" s="14" t="s">
        <v>110</v>
      </c>
      <c r="B82" s="10" t="s">
        <v>66</v>
      </c>
      <c r="C82" s="20">
        <v>3782.5</v>
      </c>
      <c r="D82" s="3"/>
    </row>
    <row r="83" spans="1:4" s="2" customFormat="1" ht="142.5" thickBot="1">
      <c r="A83" s="14" t="s">
        <v>110</v>
      </c>
      <c r="B83" s="10" t="s">
        <v>99</v>
      </c>
      <c r="C83" s="20">
        <v>830.6</v>
      </c>
      <c r="D83" s="3"/>
    </row>
    <row r="84" spans="1:4" s="2" customFormat="1" ht="33" customHeight="1">
      <c r="A84" s="97" t="s">
        <v>110</v>
      </c>
      <c r="B84" s="99" t="s">
        <v>102</v>
      </c>
      <c r="C84" s="87">
        <v>6776.6</v>
      </c>
      <c r="D84" s="3"/>
    </row>
    <row r="85" spans="1:4" s="2" customFormat="1" ht="73.5" customHeight="1" thickBot="1">
      <c r="A85" s="98"/>
      <c r="B85" s="100"/>
      <c r="C85" s="88"/>
      <c r="D85" s="3"/>
    </row>
    <row r="86" spans="1:4" s="2" customFormat="1" ht="112.5" customHeight="1" thickBot="1">
      <c r="A86" s="79" t="s">
        <v>114</v>
      </c>
      <c r="B86" s="78" t="s">
        <v>101</v>
      </c>
      <c r="C86" s="77">
        <v>48195.4</v>
      </c>
      <c r="D86" s="3"/>
    </row>
    <row r="87" spans="1:4" s="2" customFormat="1" ht="80.25" customHeight="1" thickBot="1">
      <c r="A87" s="75" t="s">
        <v>115</v>
      </c>
      <c r="B87" s="78" t="s">
        <v>100</v>
      </c>
      <c r="C87" s="34">
        <v>4978.3</v>
      </c>
      <c r="D87" s="3"/>
    </row>
    <row r="88" spans="1:4" s="2" customFormat="1" ht="15.75" customHeight="1">
      <c r="A88" s="91" t="s">
        <v>59</v>
      </c>
      <c r="B88" s="93"/>
      <c r="C88" s="95">
        <f>C54+C8</f>
        <v>1200598</v>
      </c>
      <c r="D88" s="3"/>
    </row>
    <row r="89" spans="1:4" s="2" customFormat="1" ht="13.5" thickBot="1">
      <c r="A89" s="92"/>
      <c r="B89" s="94"/>
      <c r="C89" s="96"/>
      <c r="D89" s="3"/>
    </row>
    <row r="90" spans="1:4" ht="15">
      <c r="A90" s="1"/>
      <c r="D90" s="4"/>
    </row>
  </sheetData>
  <sheetProtection/>
  <mergeCells count="23">
    <mergeCell ref="A69:A70"/>
    <mergeCell ref="C69:C70"/>
    <mergeCell ref="A11:C11"/>
    <mergeCell ref="A3:C3"/>
    <mergeCell ref="B2:C2"/>
    <mergeCell ref="C5:C7"/>
    <mergeCell ref="A62:A63"/>
    <mergeCell ref="B62:B63"/>
    <mergeCell ref="C62:C63"/>
    <mergeCell ref="C27:C28"/>
    <mergeCell ref="A88:A89"/>
    <mergeCell ref="B88:B89"/>
    <mergeCell ref="C88:C89"/>
    <mergeCell ref="A84:A85"/>
    <mergeCell ref="B84:B85"/>
    <mergeCell ref="C84:C85"/>
    <mergeCell ref="C44:C45"/>
    <mergeCell ref="A44:A45"/>
    <mergeCell ref="B44:B45"/>
    <mergeCell ref="A5:A7"/>
    <mergeCell ref="B5:B7"/>
    <mergeCell ref="A27:A28"/>
    <mergeCell ref="B27:B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12345dtyz</dc:creator>
  <cp:keywords/>
  <dc:description/>
  <cp:lastModifiedBy>User</cp:lastModifiedBy>
  <cp:lastPrinted>2017-12-14T01:55:59Z</cp:lastPrinted>
  <dcterms:created xsi:type="dcterms:W3CDTF">2014-11-26T01:51:28Z</dcterms:created>
  <dcterms:modified xsi:type="dcterms:W3CDTF">2018-12-26T01:19:16Z</dcterms:modified>
  <cp:category/>
  <cp:version/>
  <cp:contentType/>
  <cp:contentStatus/>
</cp:coreProperties>
</file>