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15480" windowHeight="8010"/>
  </bookViews>
  <sheets>
    <sheet name="Пр 8 объем доходов" sheetId="4" r:id="rId1"/>
  </sheets>
  <calcPr calcId="124519"/>
</workbook>
</file>

<file path=xl/calcChain.xml><?xml version="1.0" encoding="utf-8"?>
<calcChain xmlns="http://schemas.openxmlformats.org/spreadsheetml/2006/main">
  <c r="E21" i="4"/>
  <c r="D21"/>
  <c r="E41" l="1"/>
  <c r="E15"/>
  <c r="E42"/>
  <c r="E37"/>
  <c r="E35"/>
  <c r="E34"/>
  <c r="D34"/>
  <c r="D37"/>
  <c r="D35"/>
  <c r="E28"/>
  <c r="D43"/>
  <c r="D42" s="1"/>
  <c r="D41" s="1"/>
  <c r="E39" l="1"/>
  <c r="E31"/>
  <c r="E27"/>
  <c r="E22"/>
  <c r="E20"/>
  <c r="E17"/>
  <c r="E14" l="1"/>
  <c r="D20"/>
  <c r="D28" l="1"/>
  <c r="D27"/>
  <c r="D22"/>
  <c r="D17" l="1"/>
  <c r="D15" s="1"/>
  <c r="D31" l="1"/>
  <c r="D39"/>
  <c r="D14" l="1"/>
</calcChain>
</file>

<file path=xl/sharedStrings.xml><?xml version="1.0" encoding="utf-8"?>
<sst xmlns="http://schemas.openxmlformats.org/spreadsheetml/2006/main" count="72" uniqueCount="70">
  <si>
    <t>в том числе:</t>
  </si>
  <si>
    <t>ШТРАФНЫЕ САНКЦИИ, ВОЗМЕЩЕНИЕ УЩЕРБА</t>
  </si>
  <si>
    <t>1 16 00000 00 0000 000</t>
  </si>
  <si>
    <t xml:space="preserve">1 14 06013 10 0000 430 </t>
  </si>
  <si>
    <t>1 14 06010 00 0000 430</t>
  </si>
  <si>
    <t>1 14 06000 00 0000 000</t>
  </si>
  <si>
    <t>1 14 00000 00 0000 000</t>
  </si>
  <si>
    <t>Плата за негативное воздействие на окружающую среду</t>
  </si>
  <si>
    <t>1 12 01000 01 0000 120</t>
  </si>
  <si>
    <t>1 12 00000 00 0000 000</t>
  </si>
  <si>
    <t>1 11 09045 05 0000 120</t>
  </si>
  <si>
    <t>1 11 09000 00 0000 120</t>
  </si>
  <si>
    <t>1 11 05013 10 0000 120</t>
  </si>
  <si>
    <t xml:space="preserve">1 11 05000 00 0000 120 </t>
  </si>
  <si>
    <t>1 11 00000 00 0000 000</t>
  </si>
  <si>
    <t>1 08 03000 01 0000 110</t>
  </si>
  <si>
    <t>ГОСУДАРСТВЕННАЯ ПОШЛИНА, СБОРЫ</t>
  </si>
  <si>
    <t>1 08 00000 00 0000 000</t>
  </si>
  <si>
    <t>1 07 01030 01 0000 110</t>
  </si>
  <si>
    <t>1 07 01020 01 0000 110</t>
  </si>
  <si>
    <t>Налог на добычу полезных ископаемых</t>
  </si>
  <si>
    <t>1 07 01000 01 0000 110</t>
  </si>
  <si>
    <t>1 07 00000 00 0000 000</t>
  </si>
  <si>
    <t>1 05 02000 02 0000 110</t>
  </si>
  <si>
    <t>Единый сельскохозяйственный налог</t>
  </si>
  <si>
    <t xml:space="preserve">1 05 03000 01 0000 110 </t>
  </si>
  <si>
    <t>НАЛОГИ НА СОВОКУПНЫЙ ДОХОД</t>
  </si>
  <si>
    <t xml:space="preserve">1 05 00000 00 0000 000 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</si>
  <si>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</si>
  <si>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</si>
  <si>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</si>
  <si>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</si>
  <si>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ДОХОДЫ, ВСЕГО</t>
  </si>
  <si>
    <t>1 00 00000 00 0000 000</t>
  </si>
  <si>
    <t>Наименование доходов</t>
  </si>
  <si>
    <t>НАЛОГИ НА ТОВАРЫ</t>
  </si>
  <si>
    <t>1 03 00000 00 0000 000</t>
  </si>
  <si>
    <t>1 03 02000 01 0000 000</t>
  </si>
  <si>
    <t>Акцизы по дакцизным товарам(прдукции), производимым на  территории Российской Федерации</t>
  </si>
  <si>
    <t>Налог на доходы физических лиц ( с сельских поселений)</t>
  </si>
  <si>
    <t>Налог на доходы физических лиц ( с городских поселений)</t>
  </si>
  <si>
    <t>1 05 04000 02  000 110</t>
  </si>
  <si>
    <t>Налог, взимаемый в связи с применением патентной системы налогоблажения</t>
  </si>
  <si>
    <t>Единый налог на вмененный доход для отдельных видов деятельности</t>
  </si>
  <si>
    <t>НАЛОГИ, СБОРЫ И РЕГУЛЯРНЫЕ ПЛАТЕЖИ ЗА ПОЛЬЗОВАНИЕ ПРИРОДНЫМИ РЕСУРСАМИ</t>
  </si>
  <si>
    <t>Налог на добычу общераспространенных полезныхископаемых</t>
  </si>
  <si>
    <t>Налог на добычу прочих полезных ископаемых (за исключением полезных ископаемых в виде природных алмазов)</t>
  </si>
  <si>
    <t>Государственная пошлина по делам, рассматриваемымв судах общей юрисдикции, мировыми судьями</t>
  </si>
  <si>
    <t>ДОХОДЫ ОТ ИСПОЛЬЗОВАНИЯ ИМУЩЕСТВА, НАХОДЯЩЕГОСЯ В ГОСУДАРСТВЕННОЙ ИЛИ МУНИЦИПАЛЬНОЙ СОБСТВЕННОСТИ</t>
  </si>
  <si>
    <t>Доходы от сдачи в аренду имущества, находящегося в государственной и муниципальной собственности</t>
  </si>
  <si>
    <t xml:space="preserve">Арендная плата за земельные участки, государственная собственность на которые не разграничена, и поступления от продажи права на заключение договоров аренды указанных земельных участков </t>
  </si>
  <si>
    <t>Прочие доходы от использования имущества и прав, находящихся в государственной и муниципальной собственности</t>
  </si>
  <si>
    <t>Прочие поступления от использования имущества,находящегося в собственности муниципальных районов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</si>
  <si>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</si>
  <si>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</si>
  <si>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</si>
  <si>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Доходы от продажи земельныъх участков, государственная собственность на которые не рагзраничена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</si>
  <si>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</si>
  <si>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Код бюджетной классификации РФ</t>
  </si>
  <si>
    <t>района "Хилокский район"</t>
  </si>
  <si>
    <t>"О бюджете муниципального района</t>
  </si>
  <si>
    <t>2019 год</t>
  </si>
  <si>
    <t>Приложение № 10</t>
  </si>
  <si>
    <t>Сумма (тыс.руб.)</t>
  </si>
  <si>
    <t>Объемы поступления доходов районного бюджета на плановый период 2019 и 2020 годов</t>
  </si>
  <si>
    <t>2020 год</t>
  </si>
  <si>
    <t xml:space="preserve">к решению Совета муниципального </t>
  </si>
  <si>
    <t xml:space="preserve">                              "Хилокский район" на 2018 год </t>
  </si>
  <si>
    <t>и плановый период 2019 и 2020 годов"</t>
  </si>
  <si>
    <t>от 26.12.2017 г. №5-44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</si>
</sst>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 Cyr"/>
      <charset val="204"/>
    </font>
    <font>
      <b/>
      <sz val="9"/>
      <name val="Arial Cyr"/>
      <family val="2"/>
      <charset val="204"/>
    </font>
    <font>
      <sz val="10"/>
      <color theme="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7">
    <xf numFmtId="0" fontId="0" fillId="0" borderId="0" xfId="0"/>
    <xf numFmtId="0" fontId="1" fillId="0" borderId="0" xfId="1" applyFill="1"/>
    <xf numFmtId="0" fontId="2" fillId="0" borderId="0" xfId="1" applyFont="1" applyFill="1"/>
    <xf numFmtId="0" fontId="5" fillId="0" borderId="0" xfId="1" applyFont="1" applyFill="1"/>
    <xf numFmtId="0" fontId="9" fillId="0" borderId="0" xfId="1" applyFont="1" applyFill="1"/>
    <xf numFmtId="0" fontId="10" fillId="0" borderId="1" xfId="1" applyFont="1" applyFill="1" applyBorder="1"/>
    <xf numFmtId="0" fontId="8" fillId="0" borderId="1" xfId="1" applyFont="1" applyFill="1" applyBorder="1" applyAlignment="1">
      <alignment horizontal="center"/>
    </xf>
    <xf numFmtId="0" fontId="8" fillId="0" borderId="1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left"/>
    </xf>
    <xf numFmtId="0" fontId="10" fillId="0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left" wrapText="1"/>
    </xf>
    <xf numFmtId="0" fontId="8" fillId="0" borderId="1" xfId="1" applyFont="1" applyFill="1" applyBorder="1"/>
    <xf numFmtId="0" fontId="8" fillId="2" borderId="1" xfId="1" applyFont="1" applyFill="1" applyBorder="1"/>
    <xf numFmtId="0" fontId="8" fillId="2" borderId="1" xfId="1" applyFont="1" applyFill="1" applyBorder="1" applyAlignment="1">
      <alignment horizontal="left"/>
    </xf>
    <xf numFmtId="0" fontId="8" fillId="0" borderId="1" xfId="1" applyFont="1" applyFill="1" applyBorder="1" applyAlignment="1">
      <alignment vertical="top"/>
    </xf>
    <xf numFmtId="0" fontId="10" fillId="0" borderId="1" xfId="1" applyFont="1" applyFill="1" applyBorder="1" applyAlignment="1">
      <alignment vertical="top"/>
    </xf>
    <xf numFmtId="0" fontId="8" fillId="2" borderId="1" xfId="1" applyFont="1" applyFill="1" applyBorder="1" applyAlignment="1">
      <alignment vertical="top"/>
    </xf>
    <xf numFmtId="164" fontId="8" fillId="0" borderId="1" xfId="1" applyNumberFormat="1" applyFont="1" applyFill="1" applyBorder="1" applyAlignment="1">
      <alignment horizontal="right"/>
    </xf>
    <xf numFmtId="164" fontId="10" fillId="0" borderId="1" xfId="1" applyNumberFormat="1" applyFont="1" applyFill="1" applyBorder="1" applyAlignment="1">
      <alignment horizontal="right"/>
    </xf>
    <xf numFmtId="164" fontId="8" fillId="2" borderId="1" xfId="1" applyNumberFormat="1" applyFont="1" applyFill="1" applyBorder="1" applyAlignment="1">
      <alignment horizontal="right"/>
    </xf>
    <xf numFmtId="0" fontId="6" fillId="0" borderId="0" xfId="1" applyFont="1" applyFill="1" applyAlignment="1">
      <alignment horizontal="right"/>
    </xf>
    <xf numFmtId="0" fontId="7" fillId="0" borderId="0" xfId="1" applyFont="1" applyFill="1" applyAlignment="1">
      <alignment horizontal="right"/>
    </xf>
    <xf numFmtId="0" fontId="7" fillId="0" borderId="0" xfId="1" applyFont="1" applyFill="1" applyAlignment="1">
      <alignment horizontal="left"/>
    </xf>
    <xf numFmtId="0" fontId="12" fillId="0" borderId="1" xfId="1" applyFont="1" applyFill="1" applyBorder="1" applyAlignment="1">
      <alignment horizontal="center"/>
    </xf>
    <xf numFmtId="164" fontId="1" fillId="0" borderId="1" xfId="1" applyNumberFormat="1" applyFill="1" applyBorder="1"/>
    <xf numFmtId="0" fontId="10" fillId="0" borderId="1" xfId="1" applyFont="1" applyFill="1" applyBorder="1" applyAlignment="1">
      <alignment vertical="center"/>
    </xf>
    <xf numFmtId="0" fontId="10" fillId="0" borderId="1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right"/>
    </xf>
    <xf numFmtId="0" fontId="10" fillId="0" borderId="2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5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tabSelected="1" workbookViewId="0">
      <selection activeCell="C7" sqref="C7:E7"/>
    </sheetView>
  </sheetViews>
  <sheetFormatPr defaultColWidth="9.140625" defaultRowHeight="12.75"/>
  <cols>
    <col min="1" max="1" width="29" style="1" customWidth="1"/>
    <col min="2" max="2" width="0.140625" style="1" hidden="1" customWidth="1"/>
    <col min="3" max="3" width="56" style="1" customWidth="1"/>
    <col min="4" max="4" width="17.42578125" style="4" customWidth="1"/>
    <col min="5" max="5" width="16.140625" style="1" customWidth="1"/>
    <col min="6" max="6" width="10.28515625" style="1" customWidth="1"/>
    <col min="7" max="16384" width="9.140625" style="1"/>
  </cols>
  <sheetData>
    <row r="1" spans="1:8" ht="15.75">
      <c r="E1" s="21" t="s">
        <v>62</v>
      </c>
      <c r="F1" s="21"/>
    </row>
    <row r="2" spans="1:8" ht="15.75">
      <c r="E2" s="22" t="s">
        <v>66</v>
      </c>
      <c r="F2" s="22"/>
    </row>
    <row r="3" spans="1:8" ht="15.75">
      <c r="E3" s="22" t="s">
        <v>59</v>
      </c>
      <c r="F3" s="22"/>
    </row>
    <row r="4" spans="1:8" ht="15.75">
      <c r="E4" s="22" t="s">
        <v>60</v>
      </c>
      <c r="F4" s="22"/>
    </row>
    <row r="5" spans="1:8" ht="15.75">
      <c r="C5" s="28" t="s">
        <v>67</v>
      </c>
      <c r="D5" s="28"/>
      <c r="E5" s="28"/>
      <c r="F5" s="23"/>
      <c r="G5" s="23"/>
      <c r="H5" s="23"/>
    </row>
    <row r="6" spans="1:8" ht="15.75">
      <c r="C6" s="28" t="s">
        <v>68</v>
      </c>
      <c r="D6" s="28"/>
      <c r="E6" s="28"/>
      <c r="F6" s="23"/>
      <c r="G6" s="23"/>
      <c r="H6" s="23"/>
    </row>
    <row r="7" spans="1:8" ht="15.75">
      <c r="C7" s="28" t="s">
        <v>69</v>
      </c>
      <c r="D7" s="28"/>
      <c r="E7" s="28"/>
      <c r="F7" s="22"/>
    </row>
    <row r="8" spans="1:8" ht="15.75">
      <c r="C8" s="28"/>
      <c r="D8" s="28"/>
    </row>
    <row r="9" spans="1:8" ht="15" customHeight="1">
      <c r="A9" s="36" t="s">
        <v>64</v>
      </c>
      <c r="B9" s="36"/>
      <c r="C9" s="36"/>
      <c r="D9" s="36"/>
      <c r="E9" s="36"/>
    </row>
    <row r="10" spans="1:8">
      <c r="A10" s="35"/>
      <c r="B10" s="35"/>
      <c r="C10" s="35"/>
      <c r="D10" s="35"/>
    </row>
    <row r="11" spans="1:8" ht="29.25" customHeight="1">
      <c r="A11" s="33" t="s">
        <v>58</v>
      </c>
      <c r="B11" s="26"/>
      <c r="C11" s="31" t="s">
        <v>34</v>
      </c>
      <c r="D11" s="29" t="s">
        <v>63</v>
      </c>
      <c r="E11" s="30"/>
    </row>
    <row r="12" spans="1:8" ht="15">
      <c r="A12" s="34"/>
      <c r="B12" s="26"/>
      <c r="C12" s="32"/>
      <c r="D12" s="27" t="s">
        <v>61</v>
      </c>
      <c r="E12" s="27" t="s">
        <v>65</v>
      </c>
    </row>
    <row r="13" spans="1:8" ht="15">
      <c r="A13" s="6">
        <v>1</v>
      </c>
      <c r="B13" s="5"/>
      <c r="C13" s="6">
        <v>2</v>
      </c>
      <c r="D13" s="6">
        <v>3</v>
      </c>
      <c r="E13" s="24">
        <v>4</v>
      </c>
    </row>
    <row r="14" spans="1:8" ht="15">
      <c r="A14" s="15" t="s">
        <v>33</v>
      </c>
      <c r="B14" s="5"/>
      <c r="C14" s="7" t="s">
        <v>32</v>
      </c>
      <c r="D14" s="18">
        <f>D15+D20+D22+D27+D31+D34+D39+D45+D41</f>
        <v>157843.5</v>
      </c>
      <c r="E14" s="18">
        <f>E15+E20+E22+E27+E31+E34+E39+E45+E41</f>
        <v>162353.30000000002</v>
      </c>
    </row>
    <row r="15" spans="1:8" ht="15">
      <c r="A15" s="15" t="s">
        <v>31</v>
      </c>
      <c r="B15" s="5"/>
      <c r="C15" s="7" t="s">
        <v>30</v>
      </c>
      <c r="D15" s="18">
        <f>D17+1900</f>
        <v>120551.9</v>
      </c>
      <c r="E15" s="18">
        <f>E17+1900</f>
        <v>123760.1</v>
      </c>
    </row>
    <row r="16" spans="1:8" ht="15">
      <c r="A16" s="15"/>
      <c r="B16" s="5"/>
      <c r="C16" s="8" t="s">
        <v>0</v>
      </c>
      <c r="D16" s="18"/>
      <c r="E16" s="25"/>
    </row>
    <row r="17" spans="1:5" ht="15">
      <c r="A17" s="16" t="s">
        <v>29</v>
      </c>
      <c r="B17" s="5"/>
      <c r="C17" s="8" t="s">
        <v>28</v>
      </c>
      <c r="D17" s="18">
        <f>D18+D19</f>
        <v>118651.9</v>
      </c>
      <c r="E17" s="18">
        <f>E18+E19</f>
        <v>121860.1</v>
      </c>
    </row>
    <row r="18" spans="1:5" ht="15">
      <c r="A18" s="16"/>
      <c r="B18" s="5"/>
      <c r="C18" s="8" t="s">
        <v>39</v>
      </c>
      <c r="D18" s="19">
        <v>33043.9</v>
      </c>
      <c r="E18" s="25">
        <v>33816.1</v>
      </c>
    </row>
    <row r="19" spans="1:5" ht="15">
      <c r="A19" s="16"/>
      <c r="B19" s="5"/>
      <c r="C19" s="8" t="s">
        <v>40</v>
      </c>
      <c r="D19" s="19">
        <v>85608</v>
      </c>
      <c r="E19" s="25">
        <v>88044</v>
      </c>
    </row>
    <row r="20" spans="1:5" ht="15">
      <c r="A20" s="16" t="s">
        <v>36</v>
      </c>
      <c r="B20" s="5"/>
      <c r="C20" s="7" t="s">
        <v>35</v>
      </c>
      <c r="D20" s="18">
        <f>D21</f>
        <v>16892.900000000001</v>
      </c>
      <c r="E20" s="18">
        <f>E21</f>
        <v>17902</v>
      </c>
    </row>
    <row r="21" spans="1:5" ht="30">
      <c r="A21" s="16" t="s">
        <v>37</v>
      </c>
      <c r="B21" s="5"/>
      <c r="C21" s="9" t="s">
        <v>38</v>
      </c>
      <c r="D21" s="19">
        <f>14726.3+565.7+1600.9</f>
        <v>16892.900000000001</v>
      </c>
      <c r="E21" s="25">
        <f>14726.3+1152.7+2023</f>
        <v>17902</v>
      </c>
    </row>
    <row r="22" spans="1:5" ht="15">
      <c r="A22" s="15" t="s">
        <v>27</v>
      </c>
      <c r="B22" s="5"/>
      <c r="C22" s="7" t="s">
        <v>26</v>
      </c>
      <c r="D22" s="18">
        <f>D24+D25+D26</f>
        <v>9298.7000000000007</v>
      </c>
      <c r="E22" s="18">
        <f>E24+E25+E26</f>
        <v>9351</v>
      </c>
    </row>
    <row r="23" spans="1:5" ht="15">
      <c r="A23" s="15"/>
      <c r="B23" s="5"/>
      <c r="C23" s="8" t="s">
        <v>0</v>
      </c>
      <c r="D23" s="18"/>
      <c r="E23" s="25"/>
    </row>
    <row r="24" spans="1:5" ht="15">
      <c r="A24" s="16" t="s">
        <v>25</v>
      </c>
      <c r="B24" s="5"/>
      <c r="C24" s="8" t="s">
        <v>24</v>
      </c>
      <c r="D24" s="19">
        <v>88.7</v>
      </c>
      <c r="E24" s="25">
        <v>91</v>
      </c>
    </row>
    <row r="25" spans="1:5" ht="29.25" customHeight="1">
      <c r="A25" s="16" t="s">
        <v>23</v>
      </c>
      <c r="B25" s="5"/>
      <c r="C25" s="9" t="s">
        <v>43</v>
      </c>
      <c r="D25" s="19">
        <v>9150</v>
      </c>
      <c r="E25" s="19">
        <v>9200</v>
      </c>
    </row>
    <row r="26" spans="1:5" ht="27.75" customHeight="1">
      <c r="A26" s="16" t="s">
        <v>41</v>
      </c>
      <c r="B26" s="5"/>
      <c r="C26" s="9" t="s">
        <v>42</v>
      </c>
      <c r="D26" s="19">
        <v>60</v>
      </c>
      <c r="E26" s="25">
        <v>60</v>
      </c>
    </row>
    <row r="27" spans="1:5" ht="29.25">
      <c r="A27" s="15" t="s">
        <v>22</v>
      </c>
      <c r="B27" s="5"/>
      <c r="C27" s="10" t="s">
        <v>44</v>
      </c>
      <c r="D27" s="18">
        <f>D29</f>
        <v>2090</v>
      </c>
      <c r="E27" s="18">
        <f>E29</f>
        <v>2180.1999999999998</v>
      </c>
    </row>
    <row r="28" spans="1:5" ht="15">
      <c r="A28" s="16" t="s">
        <v>21</v>
      </c>
      <c r="B28" s="5"/>
      <c r="C28" s="8" t="s">
        <v>20</v>
      </c>
      <c r="D28" s="19">
        <f>D29</f>
        <v>2090</v>
      </c>
      <c r="E28" s="19">
        <f>E29</f>
        <v>2180.1999999999998</v>
      </c>
    </row>
    <row r="29" spans="1:5" ht="30">
      <c r="A29" s="16" t="s">
        <v>19</v>
      </c>
      <c r="B29" s="5"/>
      <c r="C29" s="11" t="s">
        <v>45</v>
      </c>
      <c r="D29" s="19">
        <v>2090</v>
      </c>
      <c r="E29" s="25">
        <v>2180.1999999999998</v>
      </c>
    </row>
    <row r="30" spans="1:5" ht="45">
      <c r="A30" s="16" t="s">
        <v>18</v>
      </c>
      <c r="B30" s="5"/>
      <c r="C30" s="11" t="s">
        <v>46</v>
      </c>
      <c r="D30" s="19">
        <v>0</v>
      </c>
      <c r="E30" s="25">
        <v>0</v>
      </c>
    </row>
    <row r="31" spans="1:5" ht="14.25">
      <c r="A31" s="15" t="s">
        <v>17</v>
      </c>
      <c r="B31" s="12"/>
      <c r="C31" s="7" t="s">
        <v>16</v>
      </c>
      <c r="D31" s="18">
        <f>D33</f>
        <v>3000</v>
      </c>
      <c r="E31" s="18">
        <f>E33</f>
        <v>3100</v>
      </c>
    </row>
    <row r="32" spans="1:5" ht="15">
      <c r="A32" s="15"/>
      <c r="B32" s="12"/>
      <c r="C32" s="8" t="s">
        <v>0</v>
      </c>
      <c r="D32" s="19"/>
      <c r="E32" s="25"/>
    </row>
    <row r="33" spans="1:8" ht="34.5" customHeight="1">
      <c r="A33" s="16" t="s">
        <v>15</v>
      </c>
      <c r="B33" s="12"/>
      <c r="C33" s="9" t="s">
        <v>47</v>
      </c>
      <c r="D33" s="19">
        <v>3000</v>
      </c>
      <c r="E33" s="25">
        <v>3100</v>
      </c>
    </row>
    <row r="34" spans="1:8" ht="43.5">
      <c r="A34" s="15" t="s">
        <v>14</v>
      </c>
      <c r="B34" s="5"/>
      <c r="C34" s="10" t="s">
        <v>48</v>
      </c>
      <c r="D34" s="18">
        <f>D35+D37</f>
        <v>2110</v>
      </c>
      <c r="E34" s="18">
        <f>E35+E37</f>
        <v>2110</v>
      </c>
    </row>
    <row r="35" spans="1:8" ht="30">
      <c r="A35" s="16" t="s">
        <v>13</v>
      </c>
      <c r="B35" s="5"/>
      <c r="C35" s="9" t="s">
        <v>49</v>
      </c>
      <c r="D35" s="19">
        <f>D36</f>
        <v>1080</v>
      </c>
      <c r="E35" s="19">
        <f>E36</f>
        <v>1080</v>
      </c>
    </row>
    <row r="36" spans="1:8" ht="60">
      <c r="A36" s="16" t="s">
        <v>12</v>
      </c>
      <c r="B36" s="5"/>
      <c r="C36" s="9" t="s">
        <v>50</v>
      </c>
      <c r="D36" s="19">
        <v>1080</v>
      </c>
      <c r="E36" s="25">
        <v>1080</v>
      </c>
    </row>
    <row r="37" spans="1:8" ht="47.25" customHeight="1">
      <c r="A37" s="16" t="s">
        <v>11</v>
      </c>
      <c r="B37" s="5"/>
      <c r="C37" s="9" t="s">
        <v>51</v>
      </c>
      <c r="D37" s="19">
        <f>D38</f>
        <v>1030</v>
      </c>
      <c r="E37" s="19">
        <f>E38</f>
        <v>1030</v>
      </c>
    </row>
    <row r="38" spans="1:8" ht="45">
      <c r="A38" s="16" t="s">
        <v>10</v>
      </c>
      <c r="B38" s="5"/>
      <c r="C38" s="9" t="s">
        <v>52</v>
      </c>
      <c r="D38" s="19">
        <v>1030</v>
      </c>
      <c r="E38" s="25">
        <v>1030</v>
      </c>
    </row>
    <row r="39" spans="1:8" ht="38.25" customHeight="1">
      <c r="A39" s="15" t="s">
        <v>9</v>
      </c>
      <c r="B39" s="5"/>
      <c r="C39" s="10" t="s">
        <v>53</v>
      </c>
      <c r="D39" s="18">
        <f>D40</f>
        <v>1500</v>
      </c>
      <c r="E39" s="18">
        <f>E40</f>
        <v>1500</v>
      </c>
    </row>
    <row r="40" spans="1:8" ht="20.25" customHeight="1">
      <c r="A40" s="16" t="s">
        <v>8</v>
      </c>
      <c r="B40" s="5"/>
      <c r="C40" s="8" t="s">
        <v>7</v>
      </c>
      <c r="D40" s="19">
        <v>1500</v>
      </c>
      <c r="E40" s="25">
        <v>1500</v>
      </c>
    </row>
    <row r="41" spans="1:8" ht="29.25" customHeight="1">
      <c r="A41" s="15" t="s">
        <v>6</v>
      </c>
      <c r="B41" s="5"/>
      <c r="C41" s="10" t="s">
        <v>54</v>
      </c>
      <c r="D41" s="18">
        <f>D42</f>
        <v>300</v>
      </c>
      <c r="E41" s="18">
        <f>E42</f>
        <v>350</v>
      </c>
    </row>
    <row r="42" spans="1:8" ht="44.25" customHeight="1">
      <c r="A42" s="16" t="s">
        <v>5</v>
      </c>
      <c r="B42" s="5"/>
      <c r="C42" s="9" t="s">
        <v>55</v>
      </c>
      <c r="D42" s="19">
        <f>D43</f>
        <v>300</v>
      </c>
      <c r="E42" s="19">
        <f>E43</f>
        <v>350</v>
      </c>
    </row>
    <row r="43" spans="1:8" ht="35.25" customHeight="1">
      <c r="A43" s="16" t="s">
        <v>4</v>
      </c>
      <c r="B43" s="5"/>
      <c r="C43" s="9" t="s">
        <v>56</v>
      </c>
      <c r="D43" s="19">
        <f>D44</f>
        <v>300</v>
      </c>
      <c r="E43" s="25">
        <v>350</v>
      </c>
    </row>
    <row r="44" spans="1:8" ht="45">
      <c r="A44" s="16" t="s">
        <v>3</v>
      </c>
      <c r="B44" s="5"/>
      <c r="C44" s="9" t="s">
        <v>57</v>
      </c>
      <c r="D44" s="19">
        <v>300</v>
      </c>
      <c r="E44" s="25">
        <v>360</v>
      </c>
    </row>
    <row r="45" spans="1:8" ht="14.25">
      <c r="A45" s="17" t="s">
        <v>2</v>
      </c>
      <c r="B45" s="13"/>
      <c r="C45" s="14" t="s">
        <v>1</v>
      </c>
      <c r="D45" s="20">
        <v>2100</v>
      </c>
      <c r="E45" s="20">
        <v>2100</v>
      </c>
      <c r="F45" s="3"/>
    </row>
    <row r="47" spans="1:8" ht="26.25" customHeight="1">
      <c r="E47" s="2"/>
      <c r="F47" s="2"/>
      <c r="G47" s="2"/>
      <c r="H47" s="2"/>
    </row>
  </sheetData>
  <mergeCells count="9">
    <mergeCell ref="C5:E5"/>
    <mergeCell ref="D11:E11"/>
    <mergeCell ref="C11:C12"/>
    <mergeCell ref="A11:A12"/>
    <mergeCell ref="A10:D10"/>
    <mergeCell ref="C8:D8"/>
    <mergeCell ref="C6:E6"/>
    <mergeCell ref="A9:E9"/>
    <mergeCell ref="C7:E7"/>
  </mergeCells>
  <pageMargins left="0.74803149606299213" right="0.74803149606299213" top="0.6692913385826772" bottom="0.98425196850393704" header="0.51181102362204722" footer="0.51181102362204722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8 объем доходов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</dc:creator>
  <cp:lastModifiedBy>Шорохова</cp:lastModifiedBy>
  <cp:lastPrinted>2017-11-09T05:51:57Z</cp:lastPrinted>
  <dcterms:created xsi:type="dcterms:W3CDTF">2012-12-19T23:56:06Z</dcterms:created>
  <dcterms:modified xsi:type="dcterms:W3CDTF">2018-05-03T07:35:07Z</dcterms:modified>
</cp:coreProperties>
</file>